
<file path=[Content_Types].xml><?xml version="1.0" encoding="utf-8"?>
<Types xmlns="http://schemas.openxmlformats.org/package/2006/content-types"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36" windowWidth="16260" windowHeight="9024"/>
  </bookViews>
  <sheets>
    <sheet name="12x12 time" sheetId="10" r:id="rId1"/>
    <sheet name="6x6 time" sheetId="8" r:id="rId2"/>
    <sheet name="8x8 space" sheetId="1" r:id="rId3"/>
    <sheet name="8x8 time" sheetId="5" r:id="rId4"/>
    <sheet name="6x6 space" sheetId="6" r:id="rId5"/>
    <sheet name="12x12 space" sheetId="7" r:id="rId6"/>
    <sheet name="List1" sheetId="11" r:id="rId7"/>
  </sheets>
  <definedNames>
    <definedName name="_xlnm._FilterDatabase" localSheetId="2" hidden="1">'8x8 space'!#REF!</definedName>
  </definedNames>
  <calcPr calcId="125725"/>
</workbook>
</file>

<file path=xl/calcChain.xml><?xml version="1.0" encoding="utf-8"?>
<calcChain xmlns="http://schemas.openxmlformats.org/spreadsheetml/2006/main">
  <c r="AV114" i="10"/>
  <c r="AV116" s="1"/>
  <c r="AV118" s="1"/>
  <c r="AV124" s="1"/>
  <c r="AV126" s="1"/>
  <c r="AV112"/>
  <c r="AV96"/>
  <c r="AV98" s="1"/>
  <c r="AV100" s="1"/>
  <c r="AV102" s="1"/>
  <c r="AV104" s="1"/>
  <c r="AV106" s="1"/>
  <c r="AV108" s="1"/>
  <c r="AV110" s="1"/>
  <c r="AV88"/>
  <c r="AV90" s="1"/>
  <c r="AV92" s="1"/>
  <c r="AV94" s="1"/>
  <c r="AV86"/>
  <c r="AV84"/>
  <c r="AV82"/>
  <c r="AV80"/>
  <c r="AN3568"/>
  <c r="AN3567"/>
  <c r="AN3566"/>
  <c r="AP3558" s="1"/>
  <c r="AN3565"/>
  <c r="AN3564"/>
  <c r="AN3563"/>
  <c r="AN3562"/>
  <c r="AO3558" s="1"/>
  <c r="AN3561"/>
  <c r="AN3560"/>
  <c r="AN3559"/>
  <c r="AR3558" s="1"/>
  <c r="AT3558"/>
  <c r="AN3518"/>
  <c r="AN3517"/>
  <c r="AN3516"/>
  <c r="AP3508" s="1"/>
  <c r="AN3515"/>
  <c r="AN3514"/>
  <c r="AN3513"/>
  <c r="AN3512"/>
  <c r="AO3508" s="1"/>
  <c r="AN3511"/>
  <c r="AN3510"/>
  <c r="AN3509"/>
  <c r="AR3508" s="1"/>
  <c r="AT3508"/>
  <c r="AN3468"/>
  <c r="AN3467"/>
  <c r="AN3466"/>
  <c r="AP3458" s="1"/>
  <c r="AN3465"/>
  <c r="AN3464"/>
  <c r="AN3463"/>
  <c r="AN3462"/>
  <c r="AO3458" s="1"/>
  <c r="AN3461"/>
  <c r="AN3460"/>
  <c r="AN3459"/>
  <c r="AR3458" s="1"/>
  <c r="AT3458"/>
  <c r="AN3418"/>
  <c r="AN3417"/>
  <c r="AN3416"/>
  <c r="AP3408" s="1"/>
  <c r="AN3415"/>
  <c r="AN3414"/>
  <c r="AN3413"/>
  <c r="AN3412"/>
  <c r="AO3408" s="1"/>
  <c r="AN3411"/>
  <c r="AN3410"/>
  <c r="AN3409"/>
  <c r="AR3408" s="1"/>
  <c r="AT3408"/>
  <c r="AN3368"/>
  <c r="AN3367"/>
  <c r="AN3366"/>
  <c r="AP3358" s="1"/>
  <c r="AN3365"/>
  <c r="AN3364"/>
  <c r="AN3363"/>
  <c r="AN3362"/>
  <c r="AO3358" s="1"/>
  <c r="AN3361"/>
  <c r="AN3360"/>
  <c r="AN3359"/>
  <c r="AR3358" s="1"/>
  <c r="AT3358"/>
  <c r="AN3318"/>
  <c r="AN3317"/>
  <c r="AN3316"/>
  <c r="AP3308" s="1"/>
  <c r="AN3315"/>
  <c r="AN3314"/>
  <c r="AN3313"/>
  <c r="AN3312"/>
  <c r="AO3308" s="1"/>
  <c r="AN3311"/>
  <c r="AN3310"/>
  <c r="AN3309"/>
  <c r="AR3308" s="1"/>
  <c r="AT3308"/>
  <c r="AN3268"/>
  <c r="AN3267"/>
  <c r="AN3266"/>
  <c r="AP3258" s="1"/>
  <c r="AN3265"/>
  <c r="AN3264"/>
  <c r="AN3263"/>
  <c r="AN3262"/>
  <c r="AO3258" s="1"/>
  <c r="AN3261"/>
  <c r="AN3260"/>
  <c r="AN3259"/>
  <c r="AR3258" s="1"/>
  <c r="AT3258"/>
  <c r="AN3218"/>
  <c r="AN3217"/>
  <c r="AN3216"/>
  <c r="AP3208" s="1"/>
  <c r="AN3215"/>
  <c r="AN3214"/>
  <c r="AN3213"/>
  <c r="AN3212"/>
  <c r="AO3208" s="1"/>
  <c r="AN3211"/>
  <c r="AN3210"/>
  <c r="AN3209"/>
  <c r="AR3208" s="1"/>
  <c r="AT3208"/>
  <c r="AN3168"/>
  <c r="AN3167"/>
  <c r="AN3166"/>
  <c r="AP3158" s="1"/>
  <c r="AN3165"/>
  <c r="AN3164"/>
  <c r="AN3163"/>
  <c r="AN3162"/>
  <c r="AO3158" s="1"/>
  <c r="AN3161"/>
  <c r="AN3160"/>
  <c r="AN3159"/>
  <c r="AR3158" s="1"/>
  <c r="AT3158"/>
  <c r="AN3118"/>
  <c r="AN3117"/>
  <c r="AN3116"/>
  <c r="AP3108" s="1"/>
  <c r="AN3115"/>
  <c r="AN3114"/>
  <c r="AN3113"/>
  <c r="AN3112"/>
  <c r="AO3108" s="1"/>
  <c r="AN3111"/>
  <c r="AN3110"/>
  <c r="AN3109"/>
  <c r="AR3108" s="1"/>
  <c r="AT3108"/>
  <c r="AN3068"/>
  <c r="AN3067"/>
  <c r="AN3066"/>
  <c r="AP3058" s="1"/>
  <c r="AN3065"/>
  <c r="AN3064"/>
  <c r="AN3063"/>
  <c r="AN3062"/>
  <c r="AO3058" s="1"/>
  <c r="AN3061"/>
  <c r="AN3060"/>
  <c r="AN3059"/>
  <c r="AR3058" s="1"/>
  <c r="AN3018"/>
  <c r="AN3017"/>
  <c r="AN3016"/>
  <c r="AP3008" s="1"/>
  <c r="AN3015"/>
  <c r="AN3014"/>
  <c r="AN3013"/>
  <c r="AN3012"/>
  <c r="AO3008" s="1"/>
  <c r="AN3011"/>
  <c r="AN3010"/>
  <c r="AN3009"/>
  <c r="AQ3008" s="1"/>
  <c r="AT3008"/>
  <c r="AN2968"/>
  <c r="AN2967"/>
  <c r="AN2966"/>
  <c r="AP2958" s="1"/>
  <c r="AN2965"/>
  <c r="AN2964"/>
  <c r="AN2963"/>
  <c r="AN2962"/>
  <c r="AO2958" s="1"/>
  <c r="AN2961"/>
  <c r="AN2960"/>
  <c r="AN2959"/>
  <c r="AQ2958" s="1"/>
  <c r="AT2958"/>
  <c r="AN2918"/>
  <c r="AN2917"/>
  <c r="AN2916"/>
  <c r="AP2908" s="1"/>
  <c r="AN2915"/>
  <c r="AN2914"/>
  <c r="AN2913"/>
  <c r="AN2912"/>
  <c r="AO2908" s="1"/>
  <c r="AN2911"/>
  <c r="AN2910"/>
  <c r="AN2909"/>
  <c r="AQ2908" s="1"/>
  <c r="AT2908"/>
  <c r="AN2868"/>
  <c r="AN2867"/>
  <c r="AN2866"/>
  <c r="AP2858" s="1"/>
  <c r="AN2865"/>
  <c r="AN2864"/>
  <c r="AN2863"/>
  <c r="AN2862"/>
  <c r="AO2858" s="1"/>
  <c r="AN2861"/>
  <c r="AN2860"/>
  <c r="AN2859"/>
  <c r="AQ2858" s="1"/>
  <c r="AT2858"/>
  <c r="AN2818"/>
  <c r="AN2817"/>
  <c r="AN2816"/>
  <c r="AP2808" s="1"/>
  <c r="AN2815"/>
  <c r="AN2814"/>
  <c r="AN2813"/>
  <c r="AN2812"/>
  <c r="AO2808" s="1"/>
  <c r="AN2811"/>
  <c r="AN2810"/>
  <c r="AN2809"/>
  <c r="AQ2808" s="1"/>
  <c r="AT2808"/>
  <c r="AN2768"/>
  <c r="AN2767"/>
  <c r="AN2766"/>
  <c r="AP2758" s="1"/>
  <c r="AN2765"/>
  <c r="AN2764"/>
  <c r="AN2763"/>
  <c r="AN2762"/>
  <c r="AO2758" s="1"/>
  <c r="AN2761"/>
  <c r="AN2760"/>
  <c r="AN2759"/>
  <c r="AQ2758" s="1"/>
  <c r="AT2758"/>
  <c r="AN2718"/>
  <c r="AN2717"/>
  <c r="AN2716"/>
  <c r="AO2708" s="1"/>
  <c r="AN2715"/>
  <c r="AN2714"/>
  <c r="AN2713"/>
  <c r="AN2712"/>
  <c r="AN2711"/>
  <c r="AQ2708" s="1"/>
  <c r="AN2710"/>
  <c r="AN2709"/>
  <c r="AR2708" s="1"/>
  <c r="AT2708"/>
  <c r="AN2668"/>
  <c r="AN2667"/>
  <c r="AN2666"/>
  <c r="AO2658" s="1"/>
  <c r="AN2665"/>
  <c r="AN2664"/>
  <c r="AN2663"/>
  <c r="AN2662"/>
  <c r="AN2661"/>
  <c r="AP2658" s="1"/>
  <c r="AN2660"/>
  <c r="AN2659"/>
  <c r="AR2658" s="1"/>
  <c r="AT2658"/>
  <c r="AN2618"/>
  <c r="AN2617"/>
  <c r="AN2616"/>
  <c r="AO2608" s="1"/>
  <c r="AN2615"/>
  <c r="AN2614"/>
  <c r="AN2613"/>
  <c r="AN2612"/>
  <c r="AN2611"/>
  <c r="AP2608" s="1"/>
  <c r="AN2610"/>
  <c r="AN2609"/>
  <c r="AR2608" s="1"/>
  <c r="AT2608"/>
  <c r="AN2568"/>
  <c r="AN2567"/>
  <c r="AN2566"/>
  <c r="AO2558" s="1"/>
  <c r="AN2565"/>
  <c r="AN2564"/>
  <c r="AN2563"/>
  <c r="AN2562"/>
  <c r="AN2561"/>
  <c r="AP2558" s="1"/>
  <c r="AN2560"/>
  <c r="AN2559"/>
  <c r="AR2558" s="1"/>
  <c r="AT2558"/>
  <c r="AN2518"/>
  <c r="AN2517"/>
  <c r="AN2516"/>
  <c r="AO2508" s="1"/>
  <c r="AN2515"/>
  <c r="AN2514"/>
  <c r="AN2513"/>
  <c r="AN2512"/>
  <c r="AN2511"/>
  <c r="AP2508" s="1"/>
  <c r="AN2510"/>
  <c r="AN2509"/>
  <c r="AR2508" s="1"/>
  <c r="AT2508"/>
  <c r="AN2468"/>
  <c r="AN2467"/>
  <c r="AN2466"/>
  <c r="AO2458" s="1"/>
  <c r="AN2465"/>
  <c r="AN2464"/>
  <c r="AN2463"/>
  <c r="AN2462"/>
  <c r="AN2461"/>
  <c r="AP2458" s="1"/>
  <c r="AN2460"/>
  <c r="AN2459"/>
  <c r="AR2458" s="1"/>
  <c r="AT2458"/>
  <c r="AN2418"/>
  <c r="AN2417"/>
  <c r="AN2416"/>
  <c r="AO2408" s="1"/>
  <c r="AN2415"/>
  <c r="AN2414"/>
  <c r="AN2413"/>
  <c r="AN2412"/>
  <c r="AN2411"/>
  <c r="AP2408" s="1"/>
  <c r="AN2410"/>
  <c r="AN2409"/>
  <c r="AR2408" s="1"/>
  <c r="AT2408"/>
  <c r="AN2368"/>
  <c r="AN2367"/>
  <c r="AN2366"/>
  <c r="AO2358" s="1"/>
  <c r="AN2365"/>
  <c r="AN2364"/>
  <c r="AN2363"/>
  <c r="AN2362"/>
  <c r="AN2361"/>
  <c r="AP2358" s="1"/>
  <c r="AN2360"/>
  <c r="AN2359"/>
  <c r="AR2358" s="1"/>
  <c r="AT2358"/>
  <c r="AN2318"/>
  <c r="AN2317"/>
  <c r="AN2316"/>
  <c r="AO2308" s="1"/>
  <c r="AN2315"/>
  <c r="AN2314"/>
  <c r="AN2313"/>
  <c r="AN2312"/>
  <c r="AN2311"/>
  <c r="AP2308" s="1"/>
  <c r="AN2310"/>
  <c r="AN2309"/>
  <c r="AR2308" s="1"/>
  <c r="AT2308"/>
  <c r="AN2268"/>
  <c r="AN2267"/>
  <c r="AN2266"/>
  <c r="AO2258" s="1"/>
  <c r="AN2265"/>
  <c r="AN2264"/>
  <c r="AN2263"/>
  <c r="AN2262"/>
  <c r="AN2261"/>
  <c r="AP2258" s="1"/>
  <c r="AN2260"/>
  <c r="AN2259"/>
  <c r="AR2258" s="1"/>
  <c r="AT2258"/>
  <c r="AN2218"/>
  <c r="AN2217"/>
  <c r="AN2216"/>
  <c r="AO2208" s="1"/>
  <c r="AN2215"/>
  <c r="AN2214"/>
  <c r="AN2213"/>
  <c r="AN2212"/>
  <c r="AN2211"/>
  <c r="AP2208" s="1"/>
  <c r="AN2210"/>
  <c r="AN2209"/>
  <c r="AR2208" s="1"/>
  <c r="AT2208"/>
  <c r="AN2168"/>
  <c r="AN2167"/>
  <c r="AN2166"/>
  <c r="AO2158" s="1"/>
  <c r="AN2165"/>
  <c r="AN2164"/>
  <c r="AN2163"/>
  <c r="AN2162"/>
  <c r="AN2161"/>
  <c r="AP2158" s="1"/>
  <c r="AN2160"/>
  <c r="AN2159"/>
  <c r="AR2158" s="1"/>
  <c r="AT2158"/>
  <c r="AN2118"/>
  <c r="AN2117"/>
  <c r="AN2116"/>
  <c r="AO2108" s="1"/>
  <c r="AN2115"/>
  <c r="AN2114"/>
  <c r="AN2113"/>
  <c r="AN2112"/>
  <c r="AN2111"/>
  <c r="AP2108" s="1"/>
  <c r="AN2110"/>
  <c r="AN2109"/>
  <c r="AR2108" s="1"/>
  <c r="AT2108"/>
  <c r="AN2068"/>
  <c r="AN2067"/>
  <c r="AN2066"/>
  <c r="AO2058" s="1"/>
  <c r="AN2065"/>
  <c r="AN2064"/>
  <c r="AN2063"/>
  <c r="AN2062"/>
  <c r="AN2061"/>
  <c r="AP2058" s="1"/>
  <c r="AN2060"/>
  <c r="AN2059"/>
  <c r="AR2058" s="1"/>
  <c r="AT2058"/>
  <c r="AN2018"/>
  <c r="AN2017"/>
  <c r="AN2016"/>
  <c r="AO2008" s="1"/>
  <c r="AN2015"/>
  <c r="AN2014"/>
  <c r="AN2013"/>
  <c r="AN2012"/>
  <c r="AN2011"/>
  <c r="AP2008" s="1"/>
  <c r="AN2010"/>
  <c r="AN2009"/>
  <c r="AR2008" s="1"/>
  <c r="AT2008"/>
  <c r="AN1968"/>
  <c r="AN1967"/>
  <c r="AN1966"/>
  <c r="AO1958" s="1"/>
  <c r="AN1965"/>
  <c r="AN1964"/>
  <c r="AN1963"/>
  <c r="AN1962"/>
  <c r="AN1961"/>
  <c r="AP1958" s="1"/>
  <c r="AN1960"/>
  <c r="AN1959"/>
  <c r="AR1958" s="1"/>
  <c r="AT1958"/>
  <c r="AN1918"/>
  <c r="AN1917"/>
  <c r="AN1916"/>
  <c r="AO1908" s="1"/>
  <c r="AN1915"/>
  <c r="AN1914"/>
  <c r="AN1913"/>
  <c r="AN1912"/>
  <c r="AN1911"/>
  <c r="AP1908" s="1"/>
  <c r="AN1910"/>
  <c r="AN1909"/>
  <c r="AR1908" s="1"/>
  <c r="AT1908"/>
  <c r="AN1868"/>
  <c r="AN1867"/>
  <c r="AN1866"/>
  <c r="AO1858" s="1"/>
  <c r="AN1865"/>
  <c r="AN1864"/>
  <c r="AN1863"/>
  <c r="AN1862"/>
  <c r="AN1861"/>
  <c r="AP1858" s="1"/>
  <c r="AN1860"/>
  <c r="AN1859"/>
  <c r="AR1858" s="1"/>
  <c r="AT1858"/>
  <c r="AN1818"/>
  <c r="AN1817"/>
  <c r="AN1816"/>
  <c r="AO1808" s="1"/>
  <c r="AN1815"/>
  <c r="AN1814"/>
  <c r="AN1813"/>
  <c r="AN1812"/>
  <c r="AN1811"/>
  <c r="AP1808" s="1"/>
  <c r="AN1810"/>
  <c r="AN1809"/>
  <c r="AR1808" s="1"/>
  <c r="AT1808"/>
  <c r="AN1768"/>
  <c r="AN1767"/>
  <c r="AN1766"/>
  <c r="AO1758" s="1"/>
  <c r="AN1765"/>
  <c r="AN1764"/>
  <c r="AN1763"/>
  <c r="AN1762"/>
  <c r="AN1761"/>
  <c r="AP1758" s="1"/>
  <c r="AN1760"/>
  <c r="AN1759"/>
  <c r="AR1758" s="1"/>
  <c r="AN1718"/>
  <c r="AN1717"/>
  <c r="AN1716"/>
  <c r="AO1708" s="1"/>
  <c r="AN1715"/>
  <c r="AN1714"/>
  <c r="AN1713"/>
  <c r="AN1712"/>
  <c r="AN1711"/>
  <c r="AP1708" s="1"/>
  <c r="AN1710"/>
  <c r="AN1709"/>
  <c r="AR1708" s="1"/>
  <c r="AT1708"/>
  <c r="AN1668"/>
  <c r="AN1667"/>
  <c r="AN1666"/>
  <c r="AO1658" s="1"/>
  <c r="AN1665"/>
  <c r="AN1664"/>
  <c r="AN1663"/>
  <c r="AN1662"/>
  <c r="AN1661"/>
  <c r="AP1658" s="1"/>
  <c r="AN1660"/>
  <c r="AN1659"/>
  <c r="AR1658" s="1"/>
  <c r="AT1658"/>
  <c r="AN1618"/>
  <c r="AN1617"/>
  <c r="AN1616"/>
  <c r="AO1608" s="1"/>
  <c r="AN1615"/>
  <c r="AN1614"/>
  <c r="AN1613"/>
  <c r="AN1612"/>
  <c r="AN1611"/>
  <c r="AP1608" s="1"/>
  <c r="AN1610"/>
  <c r="AN1609"/>
  <c r="AR1608" s="1"/>
  <c r="AT1608"/>
  <c r="D2148"/>
  <c r="D2147"/>
  <c r="D2146"/>
  <c r="D2145"/>
  <c r="D2144"/>
  <c r="D2143"/>
  <c r="D2142"/>
  <c r="D2141"/>
  <c r="D2140"/>
  <c r="D2139"/>
  <c r="I2138"/>
  <c r="G2138"/>
  <c r="E2138"/>
  <c r="D2118"/>
  <c r="D2117"/>
  <c r="D2116"/>
  <c r="D2115"/>
  <c r="D2114"/>
  <c r="D2113"/>
  <c r="D2112"/>
  <c r="D2111"/>
  <c r="D2110"/>
  <c r="D2109"/>
  <c r="I2108"/>
  <c r="G2108"/>
  <c r="E2108"/>
  <c r="D2088"/>
  <c r="D2087"/>
  <c r="D2086"/>
  <c r="D2085"/>
  <c r="D2084"/>
  <c r="D2083"/>
  <c r="D2082"/>
  <c r="D2081"/>
  <c r="D2080"/>
  <c r="D2079"/>
  <c r="I2078"/>
  <c r="G2078"/>
  <c r="E2078"/>
  <c r="D2058"/>
  <c r="D2057"/>
  <c r="D2056"/>
  <c r="D2055"/>
  <c r="D2054"/>
  <c r="D2053"/>
  <c r="D2052"/>
  <c r="D2051"/>
  <c r="D2050"/>
  <c r="D2049"/>
  <c r="I2048"/>
  <c r="G2048"/>
  <c r="E2048"/>
  <c r="D2028"/>
  <c r="D2027"/>
  <c r="D2026"/>
  <c r="D2025"/>
  <c r="D2024"/>
  <c r="D2023"/>
  <c r="D2022"/>
  <c r="D2021"/>
  <c r="D2020"/>
  <c r="F2018" s="1"/>
  <c r="D2019"/>
  <c r="I2018"/>
  <c r="G2018"/>
  <c r="E2018"/>
  <c r="D1998"/>
  <c r="D1997"/>
  <c r="D1996"/>
  <c r="D1995"/>
  <c r="D1994"/>
  <c r="D1993"/>
  <c r="D1992"/>
  <c r="D1991"/>
  <c r="D1990"/>
  <c r="D1989"/>
  <c r="I1988"/>
  <c r="G1988"/>
  <c r="E1988"/>
  <c r="D1968"/>
  <c r="D1967"/>
  <c r="D1966"/>
  <c r="D1965"/>
  <c r="D1964"/>
  <c r="D1963"/>
  <c r="D1962"/>
  <c r="D1961"/>
  <c r="D1960"/>
  <c r="D1959"/>
  <c r="I1958"/>
  <c r="G1958"/>
  <c r="E1958"/>
  <c r="D1938"/>
  <c r="D1937"/>
  <c r="D1936"/>
  <c r="D1935"/>
  <c r="D1934"/>
  <c r="D1933"/>
  <c r="D1932"/>
  <c r="D1931"/>
  <c r="D1930"/>
  <c r="D1929"/>
  <c r="I1928"/>
  <c r="G1928"/>
  <c r="E1928"/>
  <c r="D1908"/>
  <c r="D1907"/>
  <c r="D1906"/>
  <c r="D1905"/>
  <c r="D1904"/>
  <c r="D1903"/>
  <c r="D1902"/>
  <c r="D1901"/>
  <c r="D1900"/>
  <c r="D1899"/>
  <c r="I1898"/>
  <c r="G1898"/>
  <c r="E1898"/>
  <c r="D1878"/>
  <c r="D1877"/>
  <c r="D1876"/>
  <c r="D1875"/>
  <c r="D1874"/>
  <c r="D1873"/>
  <c r="D1872"/>
  <c r="D1871"/>
  <c r="D1870"/>
  <c r="D1869"/>
  <c r="I1868"/>
  <c r="G1868"/>
  <c r="E1868"/>
  <c r="D1848"/>
  <c r="D1847"/>
  <c r="D1846"/>
  <c r="D1845"/>
  <c r="D1844"/>
  <c r="D1843"/>
  <c r="D1842"/>
  <c r="D1841"/>
  <c r="D1840"/>
  <c r="D1839"/>
  <c r="I1838"/>
  <c r="G1838"/>
  <c r="E1838"/>
  <c r="D1818"/>
  <c r="D1817"/>
  <c r="D1816"/>
  <c r="D1815"/>
  <c r="D1814"/>
  <c r="D1813"/>
  <c r="D1812"/>
  <c r="D1811"/>
  <c r="D1810"/>
  <c r="D1809"/>
  <c r="I1808"/>
  <c r="G1808"/>
  <c r="E1808"/>
  <c r="D1788"/>
  <c r="D1787"/>
  <c r="D1786"/>
  <c r="D1785"/>
  <c r="D1783"/>
  <c r="D1782"/>
  <c r="D1779"/>
  <c r="I1778"/>
  <c r="G1778"/>
  <c r="E1778"/>
  <c r="D1758"/>
  <c r="D1757"/>
  <c r="D1756"/>
  <c r="D1755"/>
  <c r="D1754"/>
  <c r="D1753"/>
  <c r="D1752"/>
  <c r="D1751"/>
  <c r="D1750"/>
  <c r="D1749"/>
  <c r="I1748"/>
  <c r="G1748"/>
  <c r="E1748"/>
  <c r="D1728"/>
  <c r="D1727"/>
  <c r="D1726"/>
  <c r="D1725"/>
  <c r="D1724"/>
  <c r="D1723"/>
  <c r="D1722"/>
  <c r="D1721"/>
  <c r="D1720"/>
  <c r="D1719"/>
  <c r="I1718"/>
  <c r="G1718"/>
  <c r="E1718"/>
  <c r="D1698"/>
  <c r="D1697"/>
  <c r="D1696"/>
  <c r="D1695"/>
  <c r="D1694"/>
  <c r="D1693"/>
  <c r="D1692"/>
  <c r="D1691"/>
  <c r="D1690"/>
  <c r="D1689"/>
  <c r="I1688"/>
  <c r="G1688"/>
  <c r="E1688"/>
  <c r="D1668"/>
  <c r="D1667"/>
  <c r="D1666"/>
  <c r="D1665"/>
  <c r="D1664"/>
  <c r="D1663"/>
  <c r="D1662"/>
  <c r="D1661"/>
  <c r="D1660"/>
  <c r="D1659"/>
  <c r="I1658"/>
  <c r="G1658"/>
  <c r="E1658"/>
  <c r="D1638"/>
  <c r="D1637"/>
  <c r="D1636"/>
  <c r="D1635"/>
  <c r="D1634"/>
  <c r="D1633"/>
  <c r="D1632"/>
  <c r="D1631"/>
  <c r="D1630"/>
  <c r="D1629"/>
  <c r="I1628"/>
  <c r="G1628"/>
  <c r="E1628"/>
  <c r="D1608"/>
  <c r="D1607"/>
  <c r="D1606"/>
  <c r="D1605"/>
  <c r="D1604"/>
  <c r="D1603"/>
  <c r="D1602"/>
  <c r="D1601"/>
  <c r="D1600"/>
  <c r="D1599"/>
  <c r="I1598"/>
  <c r="G1598"/>
  <c r="E1598"/>
  <c r="D1578"/>
  <c r="D1577"/>
  <c r="D1576"/>
  <c r="D1575"/>
  <c r="D1574"/>
  <c r="D1573"/>
  <c r="D1572"/>
  <c r="D1571"/>
  <c r="D1570"/>
  <c r="D1569"/>
  <c r="I1568"/>
  <c r="G1568"/>
  <c r="E1568"/>
  <c r="D1548"/>
  <c r="D1547"/>
  <c r="D1546"/>
  <c r="D1545"/>
  <c r="F1538" s="1"/>
  <c r="D1544"/>
  <c r="D1543"/>
  <c r="D1542"/>
  <c r="D1541"/>
  <c r="D1540"/>
  <c r="D1539"/>
  <c r="I1538"/>
  <c r="G1538"/>
  <c r="E1538"/>
  <c r="D1518"/>
  <c r="D1517"/>
  <c r="D1516"/>
  <c r="D1515"/>
  <c r="D1514"/>
  <c r="D1513"/>
  <c r="D1512"/>
  <c r="D1511"/>
  <c r="D1510"/>
  <c r="D1509"/>
  <c r="I1508"/>
  <c r="G1508"/>
  <c r="E1508"/>
  <c r="D1488"/>
  <c r="D1487"/>
  <c r="D1486"/>
  <c r="D1485"/>
  <c r="D1484"/>
  <c r="D1483"/>
  <c r="D1482"/>
  <c r="D1481"/>
  <c r="D1480"/>
  <c r="D1479"/>
  <c r="I1478"/>
  <c r="G1478"/>
  <c r="E1478"/>
  <c r="D1458"/>
  <c r="D1457"/>
  <c r="D1456"/>
  <c r="D1455"/>
  <c r="D1454"/>
  <c r="D1453"/>
  <c r="D1452"/>
  <c r="D1451"/>
  <c r="D1450"/>
  <c r="D1449"/>
  <c r="I1448"/>
  <c r="G1448"/>
  <c r="E1448"/>
  <c r="D1428"/>
  <c r="D1427"/>
  <c r="D1426"/>
  <c r="D1425"/>
  <c r="D1424"/>
  <c r="D1423"/>
  <c r="D1422"/>
  <c r="D1421"/>
  <c r="J1418" s="1"/>
  <c r="D1420"/>
  <c r="D1419"/>
  <c r="I1418"/>
  <c r="G1418"/>
  <c r="E1418"/>
  <c r="D1398"/>
  <c r="D1397"/>
  <c r="D1396"/>
  <c r="D1395"/>
  <c r="D1394"/>
  <c r="D1393"/>
  <c r="D1392"/>
  <c r="D1391"/>
  <c r="D1390"/>
  <c r="D1389"/>
  <c r="I1388"/>
  <c r="G1388"/>
  <c r="E1388"/>
  <c r="D1368"/>
  <c r="D1367"/>
  <c r="D1366"/>
  <c r="D1365"/>
  <c r="D1364"/>
  <c r="D1363"/>
  <c r="D1362"/>
  <c r="D1361"/>
  <c r="D1360"/>
  <c r="D1359"/>
  <c r="I1358"/>
  <c r="G1358"/>
  <c r="E1358"/>
  <c r="D1338"/>
  <c r="D1337"/>
  <c r="D1336"/>
  <c r="D1335"/>
  <c r="D1333"/>
  <c r="D1332"/>
  <c r="D1329"/>
  <c r="I1328"/>
  <c r="G1328"/>
  <c r="E1328"/>
  <c r="D1308"/>
  <c r="D1307"/>
  <c r="D1306"/>
  <c r="D1305"/>
  <c r="D1304"/>
  <c r="D1303"/>
  <c r="F1298" s="1"/>
  <c r="D1302"/>
  <c r="D1301"/>
  <c r="D1300"/>
  <c r="D1299"/>
  <c r="I1298"/>
  <c r="G1298"/>
  <c r="E1298"/>
  <c r="D1278"/>
  <c r="D1277"/>
  <c r="D1276"/>
  <c r="D1275"/>
  <c r="D1274"/>
  <c r="D1273"/>
  <c r="D1272"/>
  <c r="D1271"/>
  <c r="F1268" s="1"/>
  <c r="D1270"/>
  <c r="D1269"/>
  <c r="I1268"/>
  <c r="G1268"/>
  <c r="E1268"/>
  <c r="D1248"/>
  <c r="D1247"/>
  <c r="D1246"/>
  <c r="D1245"/>
  <c r="D1244"/>
  <c r="D1243"/>
  <c r="D1242"/>
  <c r="D1241"/>
  <c r="D1240"/>
  <c r="D1239"/>
  <c r="H1238" s="1"/>
  <c r="I1238"/>
  <c r="G1238"/>
  <c r="E1238"/>
  <c r="D1218"/>
  <c r="D1217"/>
  <c r="D1216"/>
  <c r="D1215"/>
  <c r="D1214"/>
  <c r="D1213"/>
  <c r="D1212"/>
  <c r="D1211"/>
  <c r="D1210"/>
  <c r="D1209"/>
  <c r="I1208"/>
  <c r="G1208"/>
  <c r="E1208"/>
  <c r="D1188"/>
  <c r="D1187"/>
  <c r="D1186"/>
  <c r="D1185"/>
  <c r="D1184"/>
  <c r="D1183"/>
  <c r="D1182"/>
  <c r="D1181"/>
  <c r="F1178" s="1"/>
  <c r="D1180"/>
  <c r="D1179"/>
  <c r="I1178"/>
  <c r="G1178"/>
  <c r="E1178"/>
  <c r="D1158"/>
  <c r="D1157"/>
  <c r="D1156"/>
  <c r="D1155"/>
  <c r="D1154"/>
  <c r="D1153"/>
  <c r="D1152"/>
  <c r="D1151"/>
  <c r="F1148" s="1"/>
  <c r="D1150"/>
  <c r="D1149"/>
  <c r="I1148"/>
  <c r="G1148"/>
  <c r="E1148"/>
  <c r="D1128"/>
  <c r="D1127"/>
  <c r="D1126"/>
  <c r="D1125"/>
  <c r="D1124"/>
  <c r="D1123"/>
  <c r="D1122"/>
  <c r="D1121"/>
  <c r="D1120"/>
  <c r="D1119"/>
  <c r="H1118" s="1"/>
  <c r="I1118"/>
  <c r="G1118"/>
  <c r="E1118"/>
  <c r="D1098"/>
  <c r="D1097"/>
  <c r="D1096"/>
  <c r="D1095"/>
  <c r="D1094"/>
  <c r="D1093"/>
  <c r="D1092"/>
  <c r="D1091"/>
  <c r="D1090"/>
  <c r="D1089"/>
  <c r="I1088"/>
  <c r="G1088"/>
  <c r="E1088"/>
  <c r="D1068"/>
  <c r="D1067"/>
  <c r="D1066"/>
  <c r="D1065"/>
  <c r="D1064"/>
  <c r="D1063"/>
  <c r="D1062"/>
  <c r="D1061"/>
  <c r="F1058" s="1"/>
  <c r="D1060"/>
  <c r="D1059"/>
  <c r="I1058"/>
  <c r="G1058"/>
  <c r="E1058"/>
  <c r="D1038"/>
  <c r="D1037"/>
  <c r="D1036"/>
  <c r="D1035"/>
  <c r="D1034"/>
  <c r="D1033"/>
  <c r="D1032"/>
  <c r="D1031"/>
  <c r="D1030"/>
  <c r="D1029"/>
  <c r="F1028" s="1"/>
  <c r="I1028"/>
  <c r="G1028"/>
  <c r="E1028"/>
  <c r="D1008"/>
  <c r="D1007"/>
  <c r="D1006"/>
  <c r="D1005"/>
  <c r="D1004"/>
  <c r="D1003"/>
  <c r="D1002"/>
  <c r="D1001"/>
  <c r="D1000"/>
  <c r="D999"/>
  <c r="H998" s="1"/>
  <c r="I998"/>
  <c r="G998"/>
  <c r="E998"/>
  <c r="D978"/>
  <c r="D977"/>
  <c r="D976"/>
  <c r="D975"/>
  <c r="D974"/>
  <c r="D973"/>
  <c r="D972"/>
  <c r="D971"/>
  <c r="D970"/>
  <c r="D969"/>
  <c r="I968"/>
  <c r="G968"/>
  <c r="E968"/>
  <c r="D948"/>
  <c r="D947"/>
  <c r="D946"/>
  <c r="D945"/>
  <c r="D944"/>
  <c r="D943"/>
  <c r="D942"/>
  <c r="D941"/>
  <c r="F938" s="1"/>
  <c r="D940"/>
  <c r="D939"/>
  <c r="I938"/>
  <c r="G938"/>
  <c r="E938"/>
  <c r="D918"/>
  <c r="D917"/>
  <c r="D916"/>
  <c r="D915"/>
  <c r="D914"/>
  <c r="D913"/>
  <c r="D912"/>
  <c r="D911"/>
  <c r="H908" s="1"/>
  <c r="D910"/>
  <c r="D909"/>
  <c r="F908" s="1"/>
  <c r="I908"/>
  <c r="G908"/>
  <c r="E908"/>
  <c r="D888"/>
  <c r="D887"/>
  <c r="D886"/>
  <c r="D885"/>
  <c r="D884"/>
  <c r="D883"/>
  <c r="D882"/>
  <c r="D881"/>
  <c r="D880"/>
  <c r="D879"/>
  <c r="F878" s="1"/>
  <c r="I878"/>
  <c r="G878"/>
  <c r="E878"/>
  <c r="D858"/>
  <c r="D857"/>
  <c r="D856"/>
  <c r="D855"/>
  <c r="D854"/>
  <c r="D853"/>
  <c r="D852"/>
  <c r="D851"/>
  <c r="D850"/>
  <c r="D849"/>
  <c r="F848" s="1"/>
  <c r="I848"/>
  <c r="G848"/>
  <c r="E848"/>
  <c r="D828"/>
  <c r="D827"/>
  <c r="D826"/>
  <c r="D825"/>
  <c r="D823"/>
  <c r="D822"/>
  <c r="D819"/>
  <c r="I818"/>
  <c r="G818"/>
  <c r="E818"/>
  <c r="D798"/>
  <c r="D797"/>
  <c r="D796"/>
  <c r="D795"/>
  <c r="D794"/>
  <c r="D793"/>
  <c r="D792"/>
  <c r="D791"/>
  <c r="D790"/>
  <c r="D789"/>
  <c r="I788"/>
  <c r="G788"/>
  <c r="E788"/>
  <c r="D768"/>
  <c r="D767"/>
  <c r="D766"/>
  <c r="D765"/>
  <c r="D764"/>
  <c r="D763"/>
  <c r="D762"/>
  <c r="D761"/>
  <c r="D760"/>
  <c r="D759"/>
  <c r="I758"/>
  <c r="G758"/>
  <c r="E758"/>
  <c r="D738"/>
  <c r="D737"/>
  <c r="D736"/>
  <c r="D735"/>
  <c r="D734"/>
  <c r="D733"/>
  <c r="D732"/>
  <c r="D731"/>
  <c r="D730"/>
  <c r="D729"/>
  <c r="F728" s="1"/>
  <c r="I728"/>
  <c r="G728"/>
  <c r="E728"/>
  <c r="D708"/>
  <c r="D707"/>
  <c r="D706"/>
  <c r="D705"/>
  <c r="D704"/>
  <c r="D703"/>
  <c r="D702"/>
  <c r="D701"/>
  <c r="D700"/>
  <c r="D699"/>
  <c r="I698"/>
  <c r="G698"/>
  <c r="E698"/>
  <c r="D678"/>
  <c r="D677"/>
  <c r="D676"/>
  <c r="D675"/>
  <c r="D674"/>
  <c r="D673"/>
  <c r="D672"/>
  <c r="D671"/>
  <c r="D670"/>
  <c r="D669"/>
  <c r="I668"/>
  <c r="G668"/>
  <c r="E668"/>
  <c r="D648"/>
  <c r="D647"/>
  <c r="D646"/>
  <c r="D645"/>
  <c r="D644"/>
  <c r="D643"/>
  <c r="D642"/>
  <c r="D641"/>
  <c r="D640"/>
  <c r="D639"/>
  <c r="I638"/>
  <c r="G638"/>
  <c r="E638"/>
  <c r="D618"/>
  <c r="D617"/>
  <c r="D616"/>
  <c r="D615"/>
  <c r="D614"/>
  <c r="D613"/>
  <c r="D612"/>
  <c r="D611"/>
  <c r="D610"/>
  <c r="D609"/>
  <c r="I608"/>
  <c r="G608"/>
  <c r="E608"/>
  <c r="D588"/>
  <c r="D587"/>
  <c r="D586"/>
  <c r="D585"/>
  <c r="D584"/>
  <c r="D583"/>
  <c r="D582"/>
  <c r="D581"/>
  <c r="D580"/>
  <c r="D579"/>
  <c r="I578"/>
  <c r="G578"/>
  <c r="E578"/>
  <c r="D558"/>
  <c r="D557"/>
  <c r="D556"/>
  <c r="D555"/>
  <c r="D554"/>
  <c r="D553"/>
  <c r="D552"/>
  <c r="D551"/>
  <c r="D550"/>
  <c r="D549"/>
  <c r="I548"/>
  <c r="G548"/>
  <c r="E548"/>
  <c r="D528"/>
  <c r="D527"/>
  <c r="D526"/>
  <c r="D525"/>
  <c r="D524"/>
  <c r="D523"/>
  <c r="D522"/>
  <c r="D521"/>
  <c r="D520"/>
  <c r="D519"/>
  <c r="I518"/>
  <c r="G518"/>
  <c r="E518"/>
  <c r="D498"/>
  <c r="D497"/>
  <c r="D496"/>
  <c r="D495"/>
  <c r="D494"/>
  <c r="D493"/>
  <c r="D492"/>
  <c r="D491"/>
  <c r="D490"/>
  <c r="D489"/>
  <c r="F488" s="1"/>
  <c r="I488"/>
  <c r="G488"/>
  <c r="E488"/>
  <c r="D468"/>
  <c r="D467"/>
  <c r="D466"/>
  <c r="D465"/>
  <c r="D464"/>
  <c r="D463"/>
  <c r="D462"/>
  <c r="D461"/>
  <c r="D460"/>
  <c r="D459"/>
  <c r="I458"/>
  <c r="G458"/>
  <c r="E458"/>
  <c r="D438"/>
  <c r="D437"/>
  <c r="D436"/>
  <c r="D435"/>
  <c r="D434"/>
  <c r="D433"/>
  <c r="D432"/>
  <c r="D431"/>
  <c r="D430"/>
  <c r="D429"/>
  <c r="I428"/>
  <c r="G428"/>
  <c r="E428"/>
  <c r="D408"/>
  <c r="D407"/>
  <c r="D406"/>
  <c r="D405"/>
  <c r="D404"/>
  <c r="D403"/>
  <c r="D402"/>
  <c r="D401"/>
  <c r="D400"/>
  <c r="D399"/>
  <c r="I398"/>
  <c r="G398"/>
  <c r="E398"/>
  <c r="D378"/>
  <c r="D377"/>
  <c r="D376"/>
  <c r="D375"/>
  <c r="D373"/>
  <c r="D372"/>
  <c r="J368" s="1"/>
  <c r="D369"/>
  <c r="H368" s="1"/>
  <c r="I368"/>
  <c r="G368"/>
  <c r="E368"/>
  <c r="D348"/>
  <c r="D347"/>
  <c r="D346"/>
  <c r="D345"/>
  <c r="D344"/>
  <c r="D343"/>
  <c r="D342"/>
  <c r="D341"/>
  <c r="D340"/>
  <c r="D339"/>
  <c r="I338"/>
  <c r="G338"/>
  <c r="E338"/>
  <c r="D318"/>
  <c r="D317"/>
  <c r="D316"/>
  <c r="D315"/>
  <c r="D314"/>
  <c r="D313"/>
  <c r="H308" s="1"/>
  <c r="D312"/>
  <c r="D311"/>
  <c r="D310"/>
  <c r="D309"/>
  <c r="I308"/>
  <c r="G308"/>
  <c r="E308"/>
  <c r="D288"/>
  <c r="D287"/>
  <c r="D286"/>
  <c r="D285"/>
  <c r="D284"/>
  <c r="D283"/>
  <c r="D282"/>
  <c r="D281"/>
  <c r="D280"/>
  <c r="D279"/>
  <c r="H278" s="1"/>
  <c r="I278"/>
  <c r="G278"/>
  <c r="E278"/>
  <c r="D258"/>
  <c r="D257"/>
  <c r="D256"/>
  <c r="D255"/>
  <c r="D254"/>
  <c r="D253"/>
  <c r="D252"/>
  <c r="D251"/>
  <c r="D250"/>
  <c r="D249"/>
  <c r="H248" s="1"/>
  <c r="I248"/>
  <c r="G248"/>
  <c r="E248"/>
  <c r="D228"/>
  <c r="D227"/>
  <c r="D226"/>
  <c r="D225"/>
  <c r="D224"/>
  <c r="D223"/>
  <c r="D222"/>
  <c r="D221"/>
  <c r="D220"/>
  <c r="D219"/>
  <c r="I218"/>
  <c r="H218"/>
  <c r="G218"/>
  <c r="E218"/>
  <c r="D198"/>
  <c r="D197"/>
  <c r="D196"/>
  <c r="D195"/>
  <c r="D194"/>
  <c r="D193"/>
  <c r="H188" s="1"/>
  <c r="D192"/>
  <c r="D191"/>
  <c r="D190"/>
  <c r="D189"/>
  <c r="I188"/>
  <c r="G188"/>
  <c r="E188"/>
  <c r="D168"/>
  <c r="D167"/>
  <c r="D166"/>
  <c r="D165"/>
  <c r="D164"/>
  <c r="D163"/>
  <c r="D162"/>
  <c r="D161"/>
  <c r="D160"/>
  <c r="D159"/>
  <c r="H158" s="1"/>
  <c r="I158"/>
  <c r="G158"/>
  <c r="E158"/>
  <c r="D138"/>
  <c r="D137"/>
  <c r="D136"/>
  <c r="D135"/>
  <c r="D134"/>
  <c r="D133"/>
  <c r="D132"/>
  <c r="D131"/>
  <c r="D130"/>
  <c r="D129"/>
  <c r="H128" s="1"/>
  <c r="I128"/>
  <c r="G128"/>
  <c r="E128"/>
  <c r="D108"/>
  <c r="D107"/>
  <c r="D106"/>
  <c r="D105"/>
  <c r="D104"/>
  <c r="D103"/>
  <c r="D102"/>
  <c r="D101"/>
  <c r="D100"/>
  <c r="D99"/>
  <c r="I98"/>
  <c r="H98"/>
  <c r="G98"/>
  <c r="E98"/>
  <c r="D78"/>
  <c r="D77"/>
  <c r="D76"/>
  <c r="D75"/>
  <c r="D74"/>
  <c r="D73"/>
  <c r="H68" s="1"/>
  <c r="D72"/>
  <c r="D71"/>
  <c r="D70"/>
  <c r="D69"/>
  <c r="I68"/>
  <c r="G68"/>
  <c r="E68"/>
  <c r="D48"/>
  <c r="D47"/>
  <c r="D46"/>
  <c r="D45"/>
  <c r="D44"/>
  <c r="D43"/>
  <c r="D42"/>
  <c r="D41"/>
  <c r="D40"/>
  <c r="D39"/>
  <c r="H38" s="1"/>
  <c r="I38"/>
  <c r="G38"/>
  <c r="E38"/>
  <c r="D18"/>
  <c r="D17"/>
  <c r="D16"/>
  <c r="D15"/>
  <c r="D14"/>
  <c r="D13"/>
  <c r="D12"/>
  <c r="D11"/>
  <c r="D10"/>
  <c r="D9"/>
  <c r="H8" s="1"/>
  <c r="I8"/>
  <c r="G8"/>
  <c r="E8"/>
  <c r="AE2148"/>
  <c r="AE2147"/>
  <c r="AE2146"/>
  <c r="AE2145"/>
  <c r="AE2144"/>
  <c r="AE2143"/>
  <c r="AE2142"/>
  <c r="AE2141"/>
  <c r="AE2140"/>
  <c r="AE2139"/>
  <c r="AJ2138"/>
  <c r="AH2138"/>
  <c r="AG2138"/>
  <c r="AF2138"/>
  <c r="AE2118"/>
  <c r="AE2117"/>
  <c r="AE2116"/>
  <c r="AE2115"/>
  <c r="AE2114"/>
  <c r="AE2113"/>
  <c r="AE2112"/>
  <c r="AK2108" s="1"/>
  <c r="AE2111"/>
  <c r="AE2110"/>
  <c r="AE2109"/>
  <c r="AG2108" s="1"/>
  <c r="AJ2108"/>
  <c r="AH2108"/>
  <c r="AF2108"/>
  <c r="AE2088"/>
  <c r="AE2087"/>
  <c r="AE2086"/>
  <c r="AE2085"/>
  <c r="AE2084"/>
  <c r="AE2083"/>
  <c r="AE2082"/>
  <c r="AE2081"/>
  <c r="AE2080"/>
  <c r="AG2078" s="1"/>
  <c r="AE2079"/>
  <c r="AJ2078"/>
  <c r="AH2078"/>
  <c r="AF2078"/>
  <c r="AE2058"/>
  <c r="AE2057"/>
  <c r="AE2056"/>
  <c r="AE2055"/>
  <c r="AE2054"/>
  <c r="AE2053"/>
  <c r="AE2052"/>
  <c r="AE2051"/>
  <c r="AE2050"/>
  <c r="AE2049"/>
  <c r="AJ2048"/>
  <c r="AH2048"/>
  <c r="AF2048"/>
  <c r="AE2028"/>
  <c r="AE2027"/>
  <c r="AE2026"/>
  <c r="AE2025"/>
  <c r="AE2024"/>
  <c r="AE2023"/>
  <c r="AE2022"/>
  <c r="AE2021"/>
  <c r="AE2020"/>
  <c r="AE2019"/>
  <c r="AJ2018"/>
  <c r="AH2018"/>
  <c r="AG2018"/>
  <c r="AF2018"/>
  <c r="AE1998"/>
  <c r="AE1997"/>
  <c r="AE1996"/>
  <c r="AE1995"/>
  <c r="AE1994"/>
  <c r="AE1993"/>
  <c r="AE1992"/>
  <c r="AE1991"/>
  <c r="AE1990"/>
  <c r="AE1989"/>
  <c r="AG1988" s="1"/>
  <c r="AJ1988"/>
  <c r="AH1988"/>
  <c r="AF1988"/>
  <c r="AE1968"/>
  <c r="AE1967"/>
  <c r="AE1966"/>
  <c r="AE1965"/>
  <c r="AE1964"/>
  <c r="AE1963"/>
  <c r="AE1962"/>
  <c r="AE1961"/>
  <c r="AE1960"/>
  <c r="AE1959"/>
  <c r="AJ1958"/>
  <c r="AH1958"/>
  <c r="AF1958"/>
  <c r="AE1938"/>
  <c r="AE1937"/>
  <c r="AE1936"/>
  <c r="AE1935"/>
  <c r="AE1934"/>
  <c r="AE1933"/>
  <c r="AE1932"/>
  <c r="AE1931"/>
  <c r="AE1930"/>
  <c r="AE1929"/>
  <c r="AJ1928"/>
  <c r="AH1928"/>
  <c r="AF1928"/>
  <c r="AE1908"/>
  <c r="AE1907"/>
  <c r="AE1906"/>
  <c r="AE1905"/>
  <c r="AE1904"/>
  <c r="AE1903"/>
  <c r="AE1902"/>
  <c r="AE1901"/>
  <c r="AE1900"/>
  <c r="AE1899"/>
  <c r="AJ1898"/>
  <c r="AH1898"/>
  <c r="AG1898"/>
  <c r="AF1898"/>
  <c r="AE1878"/>
  <c r="AE1877"/>
  <c r="AE1876"/>
  <c r="AE1875"/>
  <c r="AE1874"/>
  <c r="AE1873"/>
  <c r="AE1872"/>
  <c r="AE1871"/>
  <c r="AE1870"/>
  <c r="AE1869"/>
  <c r="AG1868" s="1"/>
  <c r="AJ1868"/>
  <c r="AH1868"/>
  <c r="AF1868"/>
  <c r="AE1848"/>
  <c r="AE1847"/>
  <c r="AE1846"/>
  <c r="AE1845"/>
  <c r="AE1844"/>
  <c r="AE1843"/>
  <c r="AE1842"/>
  <c r="AE1841"/>
  <c r="AE1840"/>
  <c r="AE1839"/>
  <c r="AJ1838"/>
  <c r="AH1838"/>
  <c r="AF1838"/>
  <c r="AE1818"/>
  <c r="AE1817"/>
  <c r="AE1816"/>
  <c r="AE1815"/>
  <c r="AE1814"/>
  <c r="AE1813"/>
  <c r="AE1812"/>
  <c r="AE1811"/>
  <c r="AE1810"/>
  <c r="AE1809"/>
  <c r="AJ1808"/>
  <c r="AH1808"/>
  <c r="AF1808"/>
  <c r="AE1788"/>
  <c r="AE1787"/>
  <c r="AE1786"/>
  <c r="AE1785"/>
  <c r="AE1783"/>
  <c r="AE1782"/>
  <c r="AE1779"/>
  <c r="AJ1778"/>
  <c r="AH1778"/>
  <c r="AF1778"/>
  <c r="AE1758"/>
  <c r="AE1757"/>
  <c r="AE1756"/>
  <c r="AE1755"/>
  <c r="AE1754"/>
  <c r="AE1753"/>
  <c r="AE1752"/>
  <c r="AE1751"/>
  <c r="AE1750"/>
  <c r="AE1749"/>
  <c r="AJ1748"/>
  <c r="AH1748"/>
  <c r="AF1748"/>
  <c r="AE1728"/>
  <c r="AE1727"/>
  <c r="AE1726"/>
  <c r="AE1725"/>
  <c r="AE1724"/>
  <c r="AE1723"/>
  <c r="AE1722"/>
  <c r="AE1721"/>
  <c r="AE1720"/>
  <c r="AE1719"/>
  <c r="AJ1718"/>
  <c r="AH1718"/>
  <c r="AF1718"/>
  <c r="AE1698"/>
  <c r="AE1697"/>
  <c r="AE1696"/>
  <c r="AE1695"/>
  <c r="AE1694"/>
  <c r="AE1693"/>
  <c r="AE1692"/>
  <c r="AE1691"/>
  <c r="AE1690"/>
  <c r="AE1689"/>
  <c r="AJ1688"/>
  <c r="AH1688"/>
  <c r="AF1688"/>
  <c r="AE1668"/>
  <c r="AE1667"/>
  <c r="AE1666"/>
  <c r="AE1665"/>
  <c r="AE1664"/>
  <c r="AE1663"/>
  <c r="AE1662"/>
  <c r="AE1661"/>
  <c r="AE1660"/>
  <c r="AE1659"/>
  <c r="AJ1658"/>
  <c r="AH1658"/>
  <c r="AF1658"/>
  <c r="AE1638"/>
  <c r="AE1637"/>
  <c r="AE1636"/>
  <c r="AE1635"/>
  <c r="AE1634"/>
  <c r="AE1633"/>
  <c r="AE1632"/>
  <c r="AE1631"/>
  <c r="AE1630"/>
  <c r="AE1629"/>
  <c r="AJ1628"/>
  <c r="AH1628"/>
  <c r="AF1628"/>
  <c r="AE1608"/>
  <c r="AE1607"/>
  <c r="AE1606"/>
  <c r="AE1605"/>
  <c r="AE1604"/>
  <c r="AE1603"/>
  <c r="AE1602"/>
  <c r="AE1601"/>
  <c r="AE1600"/>
  <c r="AE1599"/>
  <c r="AK1598" s="1"/>
  <c r="AJ1598"/>
  <c r="AH1598"/>
  <c r="AF1598"/>
  <c r="AE1578"/>
  <c r="AE1577"/>
  <c r="AE1576"/>
  <c r="AE1575"/>
  <c r="AE1574"/>
  <c r="AE1573"/>
  <c r="AE1572"/>
  <c r="AE1571"/>
  <c r="AE1570"/>
  <c r="AE1569"/>
  <c r="AJ1568"/>
  <c r="AH1568"/>
  <c r="AF1568"/>
  <c r="AE1548"/>
  <c r="AE1547"/>
  <c r="AE1546"/>
  <c r="AE1545"/>
  <c r="AE1544"/>
  <c r="AE1543"/>
  <c r="AE1542"/>
  <c r="AE1541"/>
  <c r="AE1540"/>
  <c r="AE1539"/>
  <c r="AJ1538"/>
  <c r="AH1538"/>
  <c r="AF1538"/>
  <c r="AE1518"/>
  <c r="AE1517"/>
  <c r="AE1516"/>
  <c r="AE1515"/>
  <c r="AE1514"/>
  <c r="AE1513"/>
  <c r="AE1512"/>
  <c r="AE1511"/>
  <c r="AE1510"/>
  <c r="AE1509"/>
  <c r="AJ1508"/>
  <c r="AH1508"/>
  <c r="AF1508"/>
  <c r="AE1488"/>
  <c r="AE1487"/>
  <c r="AE1486"/>
  <c r="AE1485"/>
  <c r="AE1484"/>
  <c r="AE1483"/>
  <c r="AE1482"/>
  <c r="AE1481"/>
  <c r="AE1480"/>
  <c r="AE1479"/>
  <c r="AJ1478"/>
  <c r="AH1478"/>
  <c r="AF1478"/>
  <c r="AE1458"/>
  <c r="AE1457"/>
  <c r="AE1456"/>
  <c r="AE1455"/>
  <c r="AE1454"/>
  <c r="AE1453"/>
  <c r="AE1452"/>
  <c r="AE1451"/>
  <c r="AE1450"/>
  <c r="AE1449"/>
  <c r="AJ1448"/>
  <c r="AH1448"/>
  <c r="AF1448"/>
  <c r="AE1428"/>
  <c r="AE1427"/>
  <c r="AE1426"/>
  <c r="AE1425"/>
  <c r="AE1424"/>
  <c r="AE1423"/>
  <c r="AE1422"/>
  <c r="AE1421"/>
  <c r="AE1420"/>
  <c r="AE1419"/>
  <c r="AJ1418"/>
  <c r="AH1418"/>
  <c r="AF1418"/>
  <c r="AE1398"/>
  <c r="AE1397"/>
  <c r="AE1396"/>
  <c r="AE1395"/>
  <c r="AE1394"/>
  <c r="AE1393"/>
  <c r="AE1392"/>
  <c r="AE1391"/>
  <c r="AE1390"/>
  <c r="AE1389"/>
  <c r="AJ1388"/>
  <c r="AH1388"/>
  <c r="AF1388"/>
  <c r="AE1368"/>
  <c r="AE1367"/>
  <c r="AE1366"/>
  <c r="AE1365"/>
  <c r="AE1364"/>
  <c r="AE1363"/>
  <c r="AE1362"/>
  <c r="AE1361"/>
  <c r="AE1360"/>
  <c r="AE1359"/>
  <c r="AK1358" s="1"/>
  <c r="AJ1358"/>
  <c r="AH1358"/>
  <c r="AF1358"/>
  <c r="AE1338"/>
  <c r="AE1337"/>
  <c r="AE1336"/>
  <c r="AE1335"/>
  <c r="AE1333"/>
  <c r="AE1332"/>
  <c r="AI1328" s="1"/>
  <c r="AE1329"/>
  <c r="AJ1328"/>
  <c r="AH1328"/>
  <c r="AF1328"/>
  <c r="AE1308"/>
  <c r="AE1307"/>
  <c r="AE1306"/>
  <c r="AE1305"/>
  <c r="AE1304"/>
  <c r="AE1303"/>
  <c r="AE1302"/>
  <c r="AE1301"/>
  <c r="AE1300"/>
  <c r="AE1299"/>
  <c r="AK1298" s="1"/>
  <c r="AJ1298"/>
  <c r="AH1298"/>
  <c r="AF1298"/>
  <c r="AE1278"/>
  <c r="AE1277"/>
  <c r="AE1276"/>
  <c r="AE1275"/>
  <c r="AE1274"/>
  <c r="AE1273"/>
  <c r="AE1272"/>
  <c r="AE1271"/>
  <c r="AE1270"/>
  <c r="AE1269"/>
  <c r="AJ1268"/>
  <c r="AI1268"/>
  <c r="AH1268"/>
  <c r="AF1268"/>
  <c r="AE1248"/>
  <c r="AE1247"/>
  <c r="AE1246"/>
  <c r="AE1245"/>
  <c r="AE1244"/>
  <c r="AE1243"/>
  <c r="AE1242"/>
  <c r="AE1241"/>
  <c r="AE1240"/>
  <c r="AE1239"/>
  <c r="AI1238" s="1"/>
  <c r="AJ1238"/>
  <c r="AH1238"/>
  <c r="AF1238"/>
  <c r="AE1218"/>
  <c r="AE1217"/>
  <c r="AE1216"/>
  <c r="AE1215"/>
  <c r="AE1214"/>
  <c r="AE1213"/>
  <c r="AE1212"/>
  <c r="AE1211"/>
  <c r="AE1210"/>
  <c r="AI1208" s="1"/>
  <c r="AE1209"/>
  <c r="AJ1208"/>
  <c r="AH1208"/>
  <c r="AF1208"/>
  <c r="AE1188"/>
  <c r="AE1187"/>
  <c r="AE1186"/>
  <c r="AE1185"/>
  <c r="AE1184"/>
  <c r="AE1183"/>
  <c r="AE1182"/>
  <c r="AE1181"/>
  <c r="AE1180"/>
  <c r="AE1179"/>
  <c r="AK1178" s="1"/>
  <c r="AJ1178"/>
  <c r="AH1178"/>
  <c r="AF1178"/>
  <c r="AE1158"/>
  <c r="AE1157"/>
  <c r="AE1156"/>
  <c r="AE1155"/>
  <c r="AE1154"/>
  <c r="AE1153"/>
  <c r="AE1152"/>
  <c r="AE1151"/>
  <c r="AE1150"/>
  <c r="AE1149"/>
  <c r="AJ1148"/>
  <c r="AI1148"/>
  <c r="AH1148"/>
  <c r="AF1148"/>
  <c r="AE1128"/>
  <c r="AE1127"/>
  <c r="AE1126"/>
  <c r="AE1125"/>
  <c r="AE1124"/>
  <c r="AE1123"/>
  <c r="AE1122"/>
  <c r="AE1121"/>
  <c r="AE1120"/>
  <c r="AE1119"/>
  <c r="AI1118" s="1"/>
  <c r="AJ1118"/>
  <c r="AH1118"/>
  <c r="AF1118"/>
  <c r="AE1098"/>
  <c r="AE1097"/>
  <c r="AE1096"/>
  <c r="AE1095"/>
  <c r="AE1094"/>
  <c r="AE1093"/>
  <c r="AE1092"/>
  <c r="AE1091"/>
  <c r="AE1090"/>
  <c r="AI1088" s="1"/>
  <c r="AE1089"/>
  <c r="AJ1088"/>
  <c r="AH1088"/>
  <c r="AF1088"/>
  <c r="AE1068"/>
  <c r="AE1067"/>
  <c r="AE1066"/>
  <c r="AE1065"/>
  <c r="AE1064"/>
  <c r="AE1063"/>
  <c r="AE1062"/>
  <c r="AE1061"/>
  <c r="AE1060"/>
  <c r="AE1059"/>
  <c r="AK1058" s="1"/>
  <c r="AJ1058"/>
  <c r="AH1058"/>
  <c r="AF1058"/>
  <c r="AE1038"/>
  <c r="AE1037"/>
  <c r="AE1036"/>
  <c r="AE1035"/>
  <c r="AE1034"/>
  <c r="AE1033"/>
  <c r="AE1032"/>
  <c r="AE1031"/>
  <c r="AE1030"/>
  <c r="AE1029"/>
  <c r="AJ1028"/>
  <c r="AI1028"/>
  <c r="AH1028"/>
  <c r="AF1028"/>
  <c r="AE1008"/>
  <c r="AE1007"/>
  <c r="AE1006"/>
  <c r="AE1005"/>
  <c r="AE1004"/>
  <c r="AE1003"/>
  <c r="AE1002"/>
  <c r="AE1001"/>
  <c r="AE1000"/>
  <c r="AE999"/>
  <c r="AI998" s="1"/>
  <c r="AJ998"/>
  <c r="AH998"/>
  <c r="AF998"/>
  <c r="AE978"/>
  <c r="AE977"/>
  <c r="AE976"/>
  <c r="AE975"/>
  <c r="AE974"/>
  <c r="AE973"/>
  <c r="AE972"/>
  <c r="AE971"/>
  <c r="AE970"/>
  <c r="AI968" s="1"/>
  <c r="AE969"/>
  <c r="AJ968"/>
  <c r="AH968"/>
  <c r="AF968"/>
  <c r="AE948"/>
  <c r="AE947"/>
  <c r="AE946"/>
  <c r="AE945"/>
  <c r="AE944"/>
  <c r="AE943"/>
  <c r="AE942"/>
  <c r="AE941"/>
  <c r="AE940"/>
  <c r="AE939"/>
  <c r="AK938" s="1"/>
  <c r="AJ938"/>
  <c r="AH938"/>
  <c r="AF938"/>
  <c r="AE918"/>
  <c r="AE917"/>
  <c r="AE916"/>
  <c r="AE915"/>
  <c r="AE914"/>
  <c r="AE913"/>
  <c r="AE912"/>
  <c r="AE911"/>
  <c r="AE910"/>
  <c r="AE909"/>
  <c r="AJ908"/>
  <c r="AI908"/>
  <c r="AH908"/>
  <c r="AF908"/>
  <c r="AE888"/>
  <c r="AE887"/>
  <c r="AE886"/>
  <c r="AE885"/>
  <c r="AE884"/>
  <c r="AE883"/>
  <c r="AE882"/>
  <c r="AE881"/>
  <c r="AE880"/>
  <c r="AE879"/>
  <c r="AI878" s="1"/>
  <c r="AJ878"/>
  <c r="AH878"/>
  <c r="AF878"/>
  <c r="AE858"/>
  <c r="AE857"/>
  <c r="AE856"/>
  <c r="AE855"/>
  <c r="AE854"/>
  <c r="AE853"/>
  <c r="AE852"/>
  <c r="AE851"/>
  <c r="AE850"/>
  <c r="AI848" s="1"/>
  <c r="AE849"/>
  <c r="AJ848"/>
  <c r="AH848"/>
  <c r="AF848"/>
  <c r="AE828"/>
  <c r="AE827"/>
  <c r="AE826"/>
  <c r="AE825"/>
  <c r="AE823"/>
  <c r="AE822"/>
  <c r="AE819"/>
  <c r="AJ818"/>
  <c r="AH818"/>
  <c r="AF818"/>
  <c r="AE798"/>
  <c r="AE797"/>
  <c r="AE796"/>
  <c r="AE795"/>
  <c r="AE794"/>
  <c r="AE793"/>
  <c r="AE792"/>
  <c r="AE791"/>
  <c r="AE790"/>
  <c r="AE789"/>
  <c r="AJ788"/>
  <c r="AH788"/>
  <c r="AF788"/>
  <c r="AE768"/>
  <c r="AE767"/>
  <c r="AE766"/>
  <c r="AE765"/>
  <c r="AE764"/>
  <c r="AE763"/>
  <c r="AE762"/>
  <c r="AE761"/>
  <c r="AE760"/>
  <c r="AE759"/>
  <c r="AJ758"/>
  <c r="AH758"/>
  <c r="AF758"/>
  <c r="AE738"/>
  <c r="AE737"/>
  <c r="AE736"/>
  <c r="AE735"/>
  <c r="AE734"/>
  <c r="AE733"/>
  <c r="AE732"/>
  <c r="AE731"/>
  <c r="AE730"/>
  <c r="AE729"/>
  <c r="AJ728"/>
  <c r="AH728"/>
  <c r="AF728"/>
  <c r="AE708"/>
  <c r="AE707"/>
  <c r="AE706"/>
  <c r="AE705"/>
  <c r="AE704"/>
  <c r="AE703"/>
  <c r="AE702"/>
  <c r="AE701"/>
  <c r="AE700"/>
  <c r="AG698" s="1"/>
  <c r="AE699"/>
  <c r="AJ698"/>
  <c r="AH698"/>
  <c r="AF698"/>
  <c r="AE678"/>
  <c r="AE677"/>
  <c r="AE676"/>
  <c r="AE675"/>
  <c r="AE674"/>
  <c r="AE673"/>
  <c r="AE672"/>
  <c r="AE671"/>
  <c r="AE670"/>
  <c r="AE669"/>
  <c r="AJ668"/>
  <c r="AH668"/>
  <c r="AF668"/>
  <c r="AE648"/>
  <c r="AE647"/>
  <c r="AE646"/>
  <c r="AE645"/>
  <c r="AE644"/>
  <c r="AE643"/>
  <c r="AE642"/>
  <c r="AE641"/>
  <c r="AE640"/>
  <c r="AE639"/>
  <c r="AJ638"/>
  <c r="AH638"/>
  <c r="AF638"/>
  <c r="AE618"/>
  <c r="AE617"/>
  <c r="AE616"/>
  <c r="AE615"/>
  <c r="AE614"/>
  <c r="AE613"/>
  <c r="AE612"/>
  <c r="AE611"/>
  <c r="AE610"/>
  <c r="AE609"/>
  <c r="AJ608"/>
  <c r="AH608"/>
  <c r="AF608"/>
  <c r="AE588"/>
  <c r="AE587"/>
  <c r="AE586"/>
  <c r="AE585"/>
  <c r="AE584"/>
  <c r="AE583"/>
  <c r="AE582"/>
  <c r="AE581"/>
  <c r="AE580"/>
  <c r="AE579"/>
  <c r="AJ578"/>
  <c r="AH578"/>
  <c r="AF578"/>
  <c r="AE558"/>
  <c r="AE557"/>
  <c r="AE556"/>
  <c r="AE555"/>
  <c r="AE554"/>
  <c r="AE553"/>
  <c r="AE552"/>
  <c r="AE551"/>
  <c r="AE550"/>
  <c r="AE549"/>
  <c r="AJ548"/>
  <c r="AH548"/>
  <c r="AF548"/>
  <c r="AE528"/>
  <c r="AE527"/>
  <c r="AE526"/>
  <c r="AE525"/>
  <c r="AE524"/>
  <c r="AE523"/>
  <c r="AE522"/>
  <c r="AE521"/>
  <c r="AE520"/>
  <c r="AE519"/>
  <c r="AJ518"/>
  <c r="AH518"/>
  <c r="AF518"/>
  <c r="AE498"/>
  <c r="AE497"/>
  <c r="AE496"/>
  <c r="AE495"/>
  <c r="AE494"/>
  <c r="AE493"/>
  <c r="AE492"/>
  <c r="AE491"/>
  <c r="AE490"/>
  <c r="AE489"/>
  <c r="AJ488"/>
  <c r="AH488"/>
  <c r="AF488"/>
  <c r="AE468"/>
  <c r="AE467"/>
  <c r="AE466"/>
  <c r="AE465"/>
  <c r="AE464"/>
  <c r="AE463"/>
  <c r="AE462"/>
  <c r="AE461"/>
  <c r="AE460"/>
  <c r="AG458" s="1"/>
  <c r="AE459"/>
  <c r="AJ458"/>
  <c r="AH458"/>
  <c r="AF458"/>
  <c r="AE438"/>
  <c r="AE437"/>
  <c r="AE436"/>
  <c r="AE435"/>
  <c r="AE434"/>
  <c r="AE433"/>
  <c r="AE432"/>
  <c r="AE431"/>
  <c r="AE430"/>
  <c r="AE429"/>
  <c r="AJ428"/>
  <c r="AH428"/>
  <c r="AF428"/>
  <c r="AE408"/>
  <c r="AE407"/>
  <c r="AE406"/>
  <c r="AE405"/>
  <c r="AE404"/>
  <c r="AE403"/>
  <c r="AE402"/>
  <c r="AE401"/>
  <c r="AE400"/>
  <c r="AE399"/>
  <c r="AJ398"/>
  <c r="AH398"/>
  <c r="AF398"/>
  <c r="AE378"/>
  <c r="AE377"/>
  <c r="AE376"/>
  <c r="AE375"/>
  <c r="AE373"/>
  <c r="AE372"/>
  <c r="AE369"/>
  <c r="AJ368"/>
  <c r="AH368"/>
  <c r="AF368"/>
  <c r="AE348"/>
  <c r="AE347"/>
  <c r="AE346"/>
  <c r="AE345"/>
  <c r="AE344"/>
  <c r="AE343"/>
  <c r="AE342"/>
  <c r="AE341"/>
  <c r="AE340"/>
  <c r="AE339"/>
  <c r="AJ338"/>
  <c r="AH338"/>
  <c r="AF338"/>
  <c r="AE318"/>
  <c r="AE317"/>
  <c r="AE316"/>
  <c r="AE315"/>
  <c r="AE314"/>
  <c r="AE313"/>
  <c r="AE312"/>
  <c r="AE311"/>
  <c r="AE310"/>
  <c r="AE309"/>
  <c r="AJ308"/>
  <c r="AH308"/>
  <c r="AF308"/>
  <c r="AE288"/>
  <c r="AE287"/>
  <c r="AE286"/>
  <c r="AE285"/>
  <c r="AE284"/>
  <c r="AE283"/>
  <c r="AE282"/>
  <c r="AE281"/>
  <c r="AE280"/>
  <c r="AE279"/>
  <c r="AJ278"/>
  <c r="AH278"/>
  <c r="AF278"/>
  <c r="AE258"/>
  <c r="AE257"/>
  <c r="AE256"/>
  <c r="AE255"/>
  <c r="AE254"/>
  <c r="AE253"/>
  <c r="AE252"/>
  <c r="AE251"/>
  <c r="AE250"/>
  <c r="AK248" s="1"/>
  <c r="AE249"/>
  <c r="AJ248"/>
  <c r="AH248"/>
  <c r="AF248"/>
  <c r="AE228"/>
  <c r="AE227"/>
  <c r="AE226"/>
  <c r="AE225"/>
  <c r="AE224"/>
  <c r="AE223"/>
  <c r="AE222"/>
  <c r="AE221"/>
  <c r="AE220"/>
  <c r="AE219"/>
  <c r="AJ218"/>
  <c r="AH218"/>
  <c r="AF218"/>
  <c r="AE198"/>
  <c r="AE197"/>
  <c r="AE196"/>
  <c r="AE195"/>
  <c r="AE194"/>
  <c r="AE193"/>
  <c r="AE192"/>
  <c r="AE191"/>
  <c r="AE190"/>
  <c r="AE189"/>
  <c r="AJ188"/>
  <c r="AH188"/>
  <c r="AF188"/>
  <c r="AE168"/>
  <c r="AE167"/>
  <c r="AE166"/>
  <c r="AE165"/>
  <c r="AE164"/>
  <c r="AE163"/>
  <c r="AE162"/>
  <c r="AE161"/>
  <c r="AE160"/>
  <c r="AE159"/>
  <c r="AI158" s="1"/>
  <c r="AJ158"/>
  <c r="AH158"/>
  <c r="AF158"/>
  <c r="AE138"/>
  <c r="AE137"/>
  <c r="AE136"/>
  <c r="AE135"/>
  <c r="AE134"/>
  <c r="AE133"/>
  <c r="AE132"/>
  <c r="AE131"/>
  <c r="AE130"/>
  <c r="AE129"/>
  <c r="AJ128"/>
  <c r="AH128"/>
  <c r="AF128"/>
  <c r="AE108"/>
  <c r="AE107"/>
  <c r="AE106"/>
  <c r="AE105"/>
  <c r="AE104"/>
  <c r="AE103"/>
  <c r="AE102"/>
  <c r="AE101"/>
  <c r="AE100"/>
  <c r="AE99"/>
  <c r="AJ98"/>
  <c r="AH98"/>
  <c r="AF98"/>
  <c r="AE78"/>
  <c r="AE77"/>
  <c r="AE76"/>
  <c r="AE75"/>
  <c r="AE74"/>
  <c r="AE73"/>
  <c r="AE72"/>
  <c r="AE71"/>
  <c r="AE70"/>
  <c r="AE69"/>
  <c r="AJ68"/>
  <c r="AH68"/>
  <c r="AF68"/>
  <c r="AE48"/>
  <c r="AE47"/>
  <c r="AE46"/>
  <c r="AE45"/>
  <c r="AE44"/>
  <c r="AE43"/>
  <c r="AE42"/>
  <c r="AE41"/>
  <c r="AE40"/>
  <c r="AE39"/>
  <c r="AJ38"/>
  <c r="AH38"/>
  <c r="AF38"/>
  <c r="AE18"/>
  <c r="AE17"/>
  <c r="AE16"/>
  <c r="AE15"/>
  <c r="AE14"/>
  <c r="AE13"/>
  <c r="AE12"/>
  <c r="AE11"/>
  <c r="AE10"/>
  <c r="AK8" s="1"/>
  <c r="AE9"/>
  <c r="AJ8"/>
  <c r="AH8"/>
  <c r="AF8"/>
  <c r="V2148"/>
  <c r="V2147"/>
  <c r="V2146"/>
  <c r="V2145"/>
  <c r="V2144"/>
  <c r="V2143"/>
  <c r="V2142"/>
  <c r="V2141"/>
  <c r="V2140"/>
  <c r="V2139"/>
  <c r="AA2138"/>
  <c r="Y2138"/>
  <c r="W2138"/>
  <c r="V2118"/>
  <c r="V2117"/>
  <c r="V2116"/>
  <c r="V2115"/>
  <c r="V2114"/>
  <c r="V2113"/>
  <c r="V2112"/>
  <c r="V2111"/>
  <c r="V2110"/>
  <c r="V2109"/>
  <c r="AA2108"/>
  <c r="Y2108"/>
  <c r="W2108"/>
  <c r="V2088"/>
  <c r="V2087"/>
  <c r="V2086"/>
  <c r="X2078" s="1"/>
  <c r="V2085"/>
  <c r="V2084"/>
  <c r="V2083"/>
  <c r="V2082"/>
  <c r="V2081"/>
  <c r="V2080"/>
  <c r="V2079"/>
  <c r="AB2078"/>
  <c r="AA2078"/>
  <c r="Y2078"/>
  <c r="W2078"/>
  <c r="V2058"/>
  <c r="V2057"/>
  <c r="V2056"/>
  <c r="V2055"/>
  <c r="V2054"/>
  <c r="V2053"/>
  <c r="V2052"/>
  <c r="V2051"/>
  <c r="V2050"/>
  <c r="V2049"/>
  <c r="AA2048"/>
  <c r="Y2048"/>
  <c r="W2048"/>
  <c r="V2028"/>
  <c r="V2027"/>
  <c r="V2026"/>
  <c r="V2025"/>
  <c r="V2024"/>
  <c r="V2023"/>
  <c r="V2022"/>
  <c r="V2021"/>
  <c r="V2020"/>
  <c r="V2019"/>
  <c r="AA2018"/>
  <c r="Y2018"/>
  <c r="W2018"/>
  <c r="V1998"/>
  <c r="V1997"/>
  <c r="V1996"/>
  <c r="V1995"/>
  <c r="V1994"/>
  <c r="V1993"/>
  <c r="V1992"/>
  <c r="V1991"/>
  <c r="V1990"/>
  <c r="V1989"/>
  <c r="AA1988"/>
  <c r="Y1988"/>
  <c r="W1988"/>
  <c r="V1968"/>
  <c r="V1967"/>
  <c r="V1966"/>
  <c r="X1958" s="1"/>
  <c r="V1965"/>
  <c r="V1964"/>
  <c r="V1963"/>
  <c r="V1962"/>
  <c r="V1961"/>
  <c r="V1960"/>
  <c r="V1959"/>
  <c r="AB1958"/>
  <c r="AA1958"/>
  <c r="Y1958"/>
  <c r="W1958"/>
  <c r="V1938"/>
  <c r="V1937"/>
  <c r="V1936"/>
  <c r="V1935"/>
  <c r="V1934"/>
  <c r="V1933"/>
  <c r="V1932"/>
  <c r="V1931"/>
  <c r="V1930"/>
  <c r="V1929"/>
  <c r="AA1928"/>
  <c r="Y1928"/>
  <c r="W1928"/>
  <c r="V1908"/>
  <c r="V1907"/>
  <c r="V1906"/>
  <c r="V1905"/>
  <c r="V1904"/>
  <c r="V1903"/>
  <c r="V1902"/>
  <c r="V1901"/>
  <c r="V1900"/>
  <c r="AB1898" s="1"/>
  <c r="V1899"/>
  <c r="AA1898"/>
  <c r="Y1898"/>
  <c r="W1898"/>
  <c r="V1878"/>
  <c r="V1877"/>
  <c r="V1876"/>
  <c r="V1875"/>
  <c r="V1874"/>
  <c r="V1873"/>
  <c r="V1872"/>
  <c r="V1871"/>
  <c r="V1870"/>
  <c r="AB1868" s="1"/>
  <c r="V1869"/>
  <c r="AA1868"/>
  <c r="Y1868"/>
  <c r="W1868"/>
  <c r="V1848"/>
  <c r="V1847"/>
  <c r="V1846"/>
  <c r="X1838" s="1"/>
  <c r="V1845"/>
  <c r="V1844"/>
  <c r="V1843"/>
  <c r="V1842"/>
  <c r="V1841"/>
  <c r="V1840"/>
  <c r="V1839"/>
  <c r="AB1838"/>
  <c r="AA1838"/>
  <c r="Y1838"/>
  <c r="W1838"/>
  <c r="V1818"/>
  <c r="V1817"/>
  <c r="V1816"/>
  <c r="V1815"/>
  <c r="V1814"/>
  <c r="V1813"/>
  <c r="V1812"/>
  <c r="V1811"/>
  <c r="V1810"/>
  <c r="V1809"/>
  <c r="AA1808"/>
  <c r="Y1808"/>
  <c r="W1808"/>
  <c r="V1788"/>
  <c r="V1787"/>
  <c r="V1786"/>
  <c r="V1785"/>
  <c r="V1783"/>
  <c r="V1782"/>
  <c r="V1779"/>
  <c r="AB1778" s="1"/>
  <c r="AA1778"/>
  <c r="Y1778"/>
  <c r="W1778"/>
  <c r="V1758"/>
  <c r="V1757"/>
  <c r="V1756"/>
  <c r="V1755"/>
  <c r="V1754"/>
  <c r="V1753"/>
  <c r="V1752"/>
  <c r="V1751"/>
  <c r="V1750"/>
  <c r="V1749"/>
  <c r="AA1748"/>
  <c r="Y1748"/>
  <c r="W1748"/>
  <c r="V1728"/>
  <c r="V1727"/>
  <c r="V1726"/>
  <c r="V1725"/>
  <c r="V1724"/>
  <c r="V1723"/>
  <c r="V1722"/>
  <c r="V1721"/>
  <c r="V1720"/>
  <c r="V1719"/>
  <c r="AA1718"/>
  <c r="Y1718"/>
  <c r="W1718"/>
  <c r="V1698"/>
  <c r="V1697"/>
  <c r="V1696"/>
  <c r="V1695"/>
  <c r="V1694"/>
  <c r="V1693"/>
  <c r="V1692"/>
  <c r="V1691"/>
  <c r="V1690"/>
  <c r="V1689"/>
  <c r="AA1688"/>
  <c r="Y1688"/>
  <c r="W1688"/>
  <c r="V1668"/>
  <c r="V1667"/>
  <c r="V1666"/>
  <c r="V1665"/>
  <c r="V1664"/>
  <c r="V1663"/>
  <c r="X1658" s="1"/>
  <c r="V1662"/>
  <c r="V1661"/>
  <c r="V1660"/>
  <c r="V1659"/>
  <c r="AA1658"/>
  <c r="Y1658"/>
  <c r="W1658"/>
  <c r="V1638"/>
  <c r="V1637"/>
  <c r="V1636"/>
  <c r="V1635"/>
  <c r="V1634"/>
  <c r="V1633"/>
  <c r="V1632"/>
  <c r="V1631"/>
  <c r="V1630"/>
  <c r="V1629"/>
  <c r="AA1628"/>
  <c r="Y1628"/>
  <c r="W1628"/>
  <c r="V1608"/>
  <c r="V1607"/>
  <c r="V1606"/>
  <c r="V1605"/>
  <c r="V1604"/>
  <c r="V1603"/>
  <c r="V1602"/>
  <c r="V1601"/>
  <c r="V1600"/>
  <c r="V1599"/>
  <c r="AA1598"/>
  <c r="Y1598"/>
  <c r="W1598"/>
  <c r="V1578"/>
  <c r="V1577"/>
  <c r="V1576"/>
  <c r="V1575"/>
  <c r="V1574"/>
  <c r="V1573"/>
  <c r="V1572"/>
  <c r="V1571"/>
  <c r="V1570"/>
  <c r="V1569"/>
  <c r="AA1568"/>
  <c r="Y1568"/>
  <c r="W1568"/>
  <c r="V1548"/>
  <c r="V1547"/>
  <c r="V1546"/>
  <c r="V1545"/>
  <c r="V1544"/>
  <c r="V1543"/>
  <c r="V1542"/>
  <c r="V1541"/>
  <c r="V1540"/>
  <c r="V1539"/>
  <c r="Z1538" s="1"/>
  <c r="AA1538"/>
  <c r="Y1538"/>
  <c r="W1538"/>
  <c r="V1518"/>
  <c r="V1517"/>
  <c r="V1516"/>
  <c r="V1515"/>
  <c r="V1514"/>
  <c r="V1513"/>
  <c r="V1512"/>
  <c r="V1511"/>
  <c r="V1510"/>
  <c r="V1509"/>
  <c r="AA1508"/>
  <c r="Y1508"/>
  <c r="W1508"/>
  <c r="V1488"/>
  <c r="V1487"/>
  <c r="V1486"/>
  <c r="V1485"/>
  <c r="V1484"/>
  <c r="V1483"/>
  <c r="V1482"/>
  <c r="V1481"/>
  <c r="V1480"/>
  <c r="V1479"/>
  <c r="AA1478"/>
  <c r="Y1478"/>
  <c r="W1478"/>
  <c r="V1458"/>
  <c r="V1457"/>
  <c r="V1456"/>
  <c r="V1455"/>
  <c r="V1454"/>
  <c r="V1453"/>
  <c r="V1452"/>
  <c r="V1451"/>
  <c r="V1450"/>
  <c r="V1449"/>
  <c r="AA1448"/>
  <c r="Y1448"/>
  <c r="W1448"/>
  <c r="V1428"/>
  <c r="V1427"/>
  <c r="V1426"/>
  <c r="V1425"/>
  <c r="V1424"/>
  <c r="V1423"/>
  <c r="X1418" s="1"/>
  <c r="V1422"/>
  <c r="V1421"/>
  <c r="V1420"/>
  <c r="V1419"/>
  <c r="AA1418"/>
  <c r="Y1418"/>
  <c r="W1418"/>
  <c r="V1398"/>
  <c r="V1397"/>
  <c r="V1396"/>
  <c r="V1395"/>
  <c r="V1394"/>
  <c r="V1393"/>
  <c r="V1392"/>
  <c r="V1391"/>
  <c r="V1390"/>
  <c r="V1389"/>
  <c r="AA1388"/>
  <c r="Y1388"/>
  <c r="W1388"/>
  <c r="V1368"/>
  <c r="V1367"/>
  <c r="V1366"/>
  <c r="V1365"/>
  <c r="V1364"/>
  <c r="V1363"/>
  <c r="V1362"/>
  <c r="V1361"/>
  <c r="V1360"/>
  <c r="V1359"/>
  <c r="AA1358"/>
  <c r="Y1358"/>
  <c r="W1358"/>
  <c r="V1338"/>
  <c r="V1337"/>
  <c r="V1336"/>
  <c r="V1335"/>
  <c r="V1333"/>
  <c r="V1332"/>
  <c r="V1329"/>
  <c r="Z1328" s="1"/>
  <c r="AA1328"/>
  <c r="Y1328"/>
  <c r="W1328"/>
  <c r="V1308"/>
  <c r="V1307"/>
  <c r="V1306"/>
  <c r="V1305"/>
  <c r="V1304"/>
  <c r="V1303"/>
  <c r="V1302"/>
  <c r="V1301"/>
  <c r="V1300"/>
  <c r="V1299"/>
  <c r="AA1298"/>
  <c r="Y1298"/>
  <c r="W1298"/>
  <c r="V1278"/>
  <c r="V1277"/>
  <c r="V1276"/>
  <c r="V1275"/>
  <c r="V1274"/>
  <c r="V1273"/>
  <c r="V1272"/>
  <c r="V1271"/>
  <c r="V1270"/>
  <c r="V1269"/>
  <c r="AA1268"/>
  <c r="Y1268"/>
  <c r="W1268"/>
  <c r="V1248"/>
  <c r="V1247"/>
  <c r="V1246"/>
  <c r="V1245"/>
  <c r="V1244"/>
  <c r="V1243"/>
  <c r="V1242"/>
  <c r="V1241"/>
  <c r="V1240"/>
  <c r="V1239"/>
  <c r="AA1238"/>
  <c r="Y1238"/>
  <c r="W1238"/>
  <c r="V1218"/>
  <c r="V1217"/>
  <c r="V1216"/>
  <c r="V1215"/>
  <c r="V1214"/>
  <c r="V1213"/>
  <c r="V1212"/>
  <c r="V1211"/>
  <c r="V1210"/>
  <c r="V1209"/>
  <c r="AA1208"/>
  <c r="Y1208"/>
  <c r="W1208"/>
  <c r="V1188"/>
  <c r="V1187"/>
  <c r="V1186"/>
  <c r="V1185"/>
  <c r="V1184"/>
  <c r="V1183"/>
  <c r="V1182"/>
  <c r="V1181"/>
  <c r="V1180"/>
  <c r="V1179"/>
  <c r="AA1178"/>
  <c r="Y1178"/>
  <c r="W1178"/>
  <c r="V1158"/>
  <c r="V1157"/>
  <c r="V1156"/>
  <c r="V1155"/>
  <c r="V1154"/>
  <c r="V1153"/>
  <c r="V1152"/>
  <c r="V1151"/>
  <c r="V1150"/>
  <c r="V1149"/>
  <c r="AA1148"/>
  <c r="Y1148"/>
  <c r="W1148"/>
  <c r="V1128"/>
  <c r="V1127"/>
  <c r="V1126"/>
  <c r="V1125"/>
  <c r="V1124"/>
  <c r="V1123"/>
  <c r="V1122"/>
  <c r="V1121"/>
  <c r="V1120"/>
  <c r="V1119"/>
  <c r="AA1118"/>
  <c r="Y1118"/>
  <c r="W1118"/>
  <c r="V1098"/>
  <c r="V1097"/>
  <c r="V1096"/>
  <c r="V1095"/>
  <c r="V1094"/>
  <c r="V1093"/>
  <c r="V1092"/>
  <c r="V1091"/>
  <c r="V1090"/>
  <c r="V1089"/>
  <c r="Z1088" s="1"/>
  <c r="AA1088"/>
  <c r="Y1088"/>
  <c r="W1088"/>
  <c r="V1068"/>
  <c r="V1067"/>
  <c r="V1066"/>
  <c r="V1065"/>
  <c r="V1064"/>
  <c r="V1063"/>
  <c r="V1062"/>
  <c r="V1061"/>
  <c r="V1060"/>
  <c r="V1059"/>
  <c r="AA1058"/>
  <c r="Y1058"/>
  <c r="W1058"/>
  <c r="V1038"/>
  <c r="V1037"/>
  <c r="V1036"/>
  <c r="V1035"/>
  <c r="V1034"/>
  <c r="V1033"/>
  <c r="V1032"/>
  <c r="V1031"/>
  <c r="V1030"/>
  <c r="V1029"/>
  <c r="AA1028"/>
  <c r="Y1028"/>
  <c r="W1028"/>
  <c r="V1008"/>
  <c r="V1007"/>
  <c r="V1006"/>
  <c r="V1005"/>
  <c r="V1004"/>
  <c r="V1003"/>
  <c r="V1002"/>
  <c r="V1001"/>
  <c r="V1000"/>
  <c r="V999"/>
  <c r="AA998"/>
  <c r="Y998"/>
  <c r="W998"/>
  <c r="V978"/>
  <c r="V977"/>
  <c r="V976"/>
  <c r="V975"/>
  <c r="V974"/>
  <c r="V973"/>
  <c r="V972"/>
  <c r="V971"/>
  <c r="V970"/>
  <c r="V969"/>
  <c r="AA968"/>
  <c r="Y968"/>
  <c r="W968"/>
  <c r="V948"/>
  <c r="V947"/>
  <c r="V946"/>
  <c r="V945"/>
  <c r="V944"/>
  <c r="V943"/>
  <c r="V942"/>
  <c r="V941"/>
  <c r="V940"/>
  <c r="V939"/>
  <c r="AA938"/>
  <c r="Y938"/>
  <c r="W938"/>
  <c r="V918"/>
  <c r="V917"/>
  <c r="V916"/>
  <c r="V915"/>
  <c r="V914"/>
  <c r="V913"/>
  <c r="V912"/>
  <c r="V911"/>
  <c r="V910"/>
  <c r="V909"/>
  <c r="AA908"/>
  <c r="Y908"/>
  <c r="W908"/>
  <c r="V888"/>
  <c r="V887"/>
  <c r="V886"/>
  <c r="V885"/>
  <c r="V884"/>
  <c r="V883"/>
  <c r="V882"/>
  <c r="V881"/>
  <c r="V880"/>
  <c r="V879"/>
  <c r="AA878"/>
  <c r="Y878"/>
  <c r="W878"/>
  <c r="V858"/>
  <c r="V857"/>
  <c r="V856"/>
  <c r="V855"/>
  <c r="V854"/>
  <c r="V853"/>
  <c r="V852"/>
  <c r="V851"/>
  <c r="V850"/>
  <c r="V849"/>
  <c r="Z848" s="1"/>
  <c r="AA848"/>
  <c r="Y848"/>
  <c r="W848"/>
  <c r="V828"/>
  <c r="V827"/>
  <c r="V826"/>
  <c r="V825"/>
  <c r="V823"/>
  <c r="V822"/>
  <c r="V819"/>
  <c r="AA818"/>
  <c r="Y818"/>
  <c r="W818"/>
  <c r="V798"/>
  <c r="V797"/>
  <c r="V796"/>
  <c r="V795"/>
  <c r="V794"/>
  <c r="V793"/>
  <c r="V792"/>
  <c r="V791"/>
  <c r="V790"/>
  <c r="V789"/>
  <c r="AA788"/>
  <c r="Y788"/>
  <c r="W788"/>
  <c r="V768"/>
  <c r="V767"/>
  <c r="V766"/>
  <c r="V765"/>
  <c r="V764"/>
  <c r="V763"/>
  <c r="V762"/>
  <c r="V761"/>
  <c r="V760"/>
  <c r="V759"/>
  <c r="AA758"/>
  <c r="Y758"/>
  <c r="W758"/>
  <c r="V738"/>
  <c r="V737"/>
  <c r="V736"/>
  <c r="V735"/>
  <c r="V734"/>
  <c r="V733"/>
  <c r="V732"/>
  <c r="V731"/>
  <c r="V730"/>
  <c r="X728" s="1"/>
  <c r="V729"/>
  <c r="AA728"/>
  <c r="Y728"/>
  <c r="W728"/>
  <c r="V708"/>
  <c r="V707"/>
  <c r="V706"/>
  <c r="V705"/>
  <c r="V704"/>
  <c r="V703"/>
  <c r="V702"/>
  <c r="V701"/>
  <c r="V700"/>
  <c r="V699"/>
  <c r="AA698"/>
  <c r="Y698"/>
  <c r="W698"/>
  <c r="V678"/>
  <c r="V677"/>
  <c r="V676"/>
  <c r="V675"/>
  <c r="V674"/>
  <c r="V673"/>
  <c r="V672"/>
  <c r="V671"/>
  <c r="V670"/>
  <c r="V669"/>
  <c r="AA668"/>
  <c r="Y668"/>
  <c r="W668"/>
  <c r="V648"/>
  <c r="V647"/>
  <c r="V646"/>
  <c r="V645"/>
  <c r="V644"/>
  <c r="V643"/>
  <c r="V642"/>
  <c r="V641"/>
  <c r="V640"/>
  <c r="V639"/>
  <c r="AA638"/>
  <c r="Y638"/>
  <c r="W638"/>
  <c r="V618"/>
  <c r="V617"/>
  <c r="V616"/>
  <c r="V615"/>
  <c r="V614"/>
  <c r="V613"/>
  <c r="V612"/>
  <c r="V611"/>
  <c r="V610"/>
  <c r="V609"/>
  <c r="AA608"/>
  <c r="Y608"/>
  <c r="W608"/>
  <c r="V588"/>
  <c r="V587"/>
  <c r="V586"/>
  <c r="V585"/>
  <c r="V584"/>
  <c r="V583"/>
  <c r="V582"/>
  <c r="V581"/>
  <c r="V580"/>
  <c r="V579"/>
  <c r="AA578"/>
  <c r="Y578"/>
  <c r="W578"/>
  <c r="V558"/>
  <c r="V557"/>
  <c r="V556"/>
  <c r="V555"/>
  <c r="V554"/>
  <c r="V553"/>
  <c r="V552"/>
  <c r="V551"/>
  <c r="V550"/>
  <c r="V549"/>
  <c r="AA548"/>
  <c r="Y548"/>
  <c r="W548"/>
  <c r="V528"/>
  <c r="V527"/>
  <c r="V526"/>
  <c r="V525"/>
  <c r="V524"/>
  <c r="V523"/>
  <c r="V522"/>
  <c r="V521"/>
  <c r="V520"/>
  <c r="V519"/>
  <c r="AA518"/>
  <c r="Y518"/>
  <c r="W518"/>
  <c r="V498"/>
  <c r="V497"/>
  <c r="V496"/>
  <c r="V495"/>
  <c r="V494"/>
  <c r="V493"/>
  <c r="V492"/>
  <c r="V491"/>
  <c r="V490"/>
  <c r="X488" s="1"/>
  <c r="V489"/>
  <c r="AA488"/>
  <c r="Y488"/>
  <c r="W488"/>
  <c r="V468"/>
  <c r="V467"/>
  <c r="V466"/>
  <c r="V465"/>
  <c r="V464"/>
  <c r="V463"/>
  <c r="V462"/>
  <c r="V461"/>
  <c r="V460"/>
  <c r="V459"/>
  <c r="AA458"/>
  <c r="Y458"/>
  <c r="W458"/>
  <c r="V438"/>
  <c r="V437"/>
  <c r="V436"/>
  <c r="V435"/>
  <c r="V434"/>
  <c r="V433"/>
  <c r="V432"/>
  <c r="V431"/>
  <c r="V430"/>
  <c r="V429"/>
  <c r="AA428"/>
  <c r="Y428"/>
  <c r="W428"/>
  <c r="V408"/>
  <c r="V407"/>
  <c r="V406"/>
  <c r="V405"/>
  <c r="V404"/>
  <c r="V403"/>
  <c r="V402"/>
  <c r="V401"/>
  <c r="V400"/>
  <c r="V399"/>
  <c r="AA398"/>
  <c r="Y398"/>
  <c r="W398"/>
  <c r="V378"/>
  <c r="V377"/>
  <c r="V376"/>
  <c r="V375"/>
  <c r="V373"/>
  <c r="X368" s="1"/>
  <c r="V372"/>
  <c r="V369"/>
  <c r="AA368"/>
  <c r="Y368"/>
  <c r="W368"/>
  <c r="V348"/>
  <c r="V347"/>
  <c r="V346"/>
  <c r="V345"/>
  <c r="V344"/>
  <c r="V343"/>
  <c r="V342"/>
  <c r="V341"/>
  <c r="V340"/>
  <c r="V339"/>
  <c r="Z338" s="1"/>
  <c r="AA338"/>
  <c r="Y338"/>
  <c r="W338"/>
  <c r="V318"/>
  <c r="V317"/>
  <c r="V316"/>
  <c r="V315"/>
  <c r="V314"/>
  <c r="V313"/>
  <c r="V312"/>
  <c r="V311"/>
  <c r="V310"/>
  <c r="V309"/>
  <c r="AA308"/>
  <c r="Y308"/>
  <c r="W308"/>
  <c r="V288"/>
  <c r="V287"/>
  <c r="V286"/>
  <c r="V285"/>
  <c r="V284"/>
  <c r="V283"/>
  <c r="V282"/>
  <c r="V281"/>
  <c r="V280"/>
  <c r="V279"/>
  <c r="AA278"/>
  <c r="Y278"/>
  <c r="W278"/>
  <c r="V258"/>
  <c r="V257"/>
  <c r="V256"/>
  <c r="V255"/>
  <c r="V254"/>
  <c r="V253"/>
  <c r="V252"/>
  <c r="V251"/>
  <c r="V250"/>
  <c r="V249"/>
  <c r="X248" s="1"/>
  <c r="AA248"/>
  <c r="Y248"/>
  <c r="W248"/>
  <c r="V228"/>
  <c r="V227"/>
  <c r="V226"/>
  <c r="V225"/>
  <c r="V224"/>
  <c r="V223"/>
  <c r="V222"/>
  <c r="V221"/>
  <c r="V220"/>
  <c r="V219"/>
  <c r="Z218" s="1"/>
  <c r="AA218"/>
  <c r="Y218"/>
  <c r="W218"/>
  <c r="V198"/>
  <c r="V197"/>
  <c r="V196"/>
  <c r="V195"/>
  <c r="V194"/>
  <c r="V193"/>
  <c r="V192"/>
  <c r="V191"/>
  <c r="X188" s="1"/>
  <c r="V190"/>
  <c r="V189"/>
  <c r="AA188"/>
  <c r="Y188"/>
  <c r="W188"/>
  <c r="V168"/>
  <c r="V167"/>
  <c r="V166"/>
  <c r="V165"/>
  <c r="V164"/>
  <c r="V163"/>
  <c r="V162"/>
  <c r="V161"/>
  <c r="V160"/>
  <c r="V159"/>
  <c r="AA158"/>
  <c r="Y158"/>
  <c r="W158"/>
  <c r="V138"/>
  <c r="V137"/>
  <c r="V136"/>
  <c r="V135"/>
  <c r="V134"/>
  <c r="V133"/>
  <c r="V132"/>
  <c r="V131"/>
  <c r="V130"/>
  <c r="V129"/>
  <c r="X128" s="1"/>
  <c r="AA128"/>
  <c r="Y128"/>
  <c r="W128"/>
  <c r="V108"/>
  <c r="V107"/>
  <c r="V106"/>
  <c r="V105"/>
  <c r="V104"/>
  <c r="V103"/>
  <c r="V102"/>
  <c r="V101"/>
  <c r="V100"/>
  <c r="V99"/>
  <c r="Z98" s="1"/>
  <c r="AA98"/>
  <c r="Y98"/>
  <c r="W98"/>
  <c r="V78"/>
  <c r="V77"/>
  <c r="V76"/>
  <c r="V75"/>
  <c r="V74"/>
  <c r="V73"/>
  <c r="V72"/>
  <c r="V71"/>
  <c r="V70"/>
  <c r="V69"/>
  <c r="AA68"/>
  <c r="Y68"/>
  <c r="W68"/>
  <c r="V48"/>
  <c r="V47"/>
  <c r="V46"/>
  <c r="V45"/>
  <c r="V44"/>
  <c r="V43"/>
  <c r="V42"/>
  <c r="V41"/>
  <c r="V40"/>
  <c r="V39"/>
  <c r="AA38"/>
  <c r="Y38"/>
  <c r="W38"/>
  <c r="V18"/>
  <c r="V17"/>
  <c r="V16"/>
  <c r="V15"/>
  <c r="V14"/>
  <c r="V13"/>
  <c r="V12"/>
  <c r="V11"/>
  <c r="V10"/>
  <c r="V9"/>
  <c r="X8" s="1"/>
  <c r="AA8"/>
  <c r="Y8"/>
  <c r="W8"/>
  <c r="M2148"/>
  <c r="M2147"/>
  <c r="M2146"/>
  <c r="M2145"/>
  <c r="M2144"/>
  <c r="M2143"/>
  <c r="M2142"/>
  <c r="M2141"/>
  <c r="M2140"/>
  <c r="M2139"/>
  <c r="Q2138" s="1"/>
  <c r="R2138"/>
  <c r="P2138"/>
  <c r="N2138"/>
  <c r="M2118"/>
  <c r="M2117"/>
  <c r="M2116"/>
  <c r="M2115"/>
  <c r="M2114"/>
  <c r="M2113"/>
  <c r="M2112"/>
  <c r="M2111"/>
  <c r="M2110"/>
  <c r="M2109"/>
  <c r="Q2108" s="1"/>
  <c r="R2108"/>
  <c r="P2108"/>
  <c r="N2108"/>
  <c r="M2088"/>
  <c r="M2087"/>
  <c r="M2086"/>
  <c r="M2085"/>
  <c r="M2084"/>
  <c r="M2083"/>
  <c r="M2082"/>
  <c r="M2081"/>
  <c r="M2080"/>
  <c r="M2079"/>
  <c r="Q2078" s="1"/>
  <c r="R2078"/>
  <c r="P2078"/>
  <c r="N2078"/>
  <c r="M2058"/>
  <c r="M2057"/>
  <c r="M2056"/>
  <c r="M2055"/>
  <c r="M2054"/>
  <c r="M2053"/>
  <c r="M2052"/>
  <c r="M2051"/>
  <c r="M2050"/>
  <c r="M2049"/>
  <c r="Q2048" s="1"/>
  <c r="R2048"/>
  <c r="P2048"/>
  <c r="N2048"/>
  <c r="M2028"/>
  <c r="M2027"/>
  <c r="M2026"/>
  <c r="M2025"/>
  <c r="M2024"/>
  <c r="M2023"/>
  <c r="M2022"/>
  <c r="M2021"/>
  <c r="M2020"/>
  <c r="Q2018" s="1"/>
  <c r="M2019"/>
  <c r="S2018" s="1"/>
  <c r="R2018"/>
  <c r="P2018"/>
  <c r="N2018"/>
  <c r="M1998"/>
  <c r="M1997"/>
  <c r="M1996"/>
  <c r="M1995"/>
  <c r="M1994"/>
  <c r="M1993"/>
  <c r="M1992"/>
  <c r="M1991"/>
  <c r="M1990"/>
  <c r="Q1988" s="1"/>
  <c r="M1989"/>
  <c r="S1988" s="1"/>
  <c r="R1988"/>
  <c r="P1988"/>
  <c r="N1988"/>
  <c r="M1968"/>
  <c r="M1967"/>
  <c r="M1966"/>
  <c r="M1965"/>
  <c r="M1964"/>
  <c r="M1963"/>
  <c r="M1962"/>
  <c r="M1961"/>
  <c r="M1960"/>
  <c r="Q1958" s="1"/>
  <c r="M1959"/>
  <c r="S1958" s="1"/>
  <c r="R1958"/>
  <c r="P1958"/>
  <c r="N1958"/>
  <c r="M1938"/>
  <c r="M1937"/>
  <c r="M1936"/>
  <c r="M1935"/>
  <c r="M1934"/>
  <c r="M1933"/>
  <c r="M1932"/>
  <c r="M1931"/>
  <c r="M1930"/>
  <c r="Q1928" s="1"/>
  <c r="M1929"/>
  <c r="S1928" s="1"/>
  <c r="R1928"/>
  <c r="P1928"/>
  <c r="N1928"/>
  <c r="M1908"/>
  <c r="M1907"/>
  <c r="M1906"/>
  <c r="M1905"/>
  <c r="M1904"/>
  <c r="M1903"/>
  <c r="M1902"/>
  <c r="M1901"/>
  <c r="M1900"/>
  <c r="O1898" s="1"/>
  <c r="M1899"/>
  <c r="Q1898" s="1"/>
  <c r="R1898"/>
  <c r="P1898"/>
  <c r="N1898"/>
  <c r="M1878"/>
  <c r="M1877"/>
  <c r="M1876"/>
  <c r="M1875"/>
  <c r="M1874"/>
  <c r="M1873"/>
  <c r="M1872"/>
  <c r="M1871"/>
  <c r="M1870"/>
  <c r="O1868" s="1"/>
  <c r="M1869"/>
  <c r="Q1868" s="1"/>
  <c r="R1868"/>
  <c r="P1868"/>
  <c r="N1868"/>
  <c r="M1848"/>
  <c r="M1847"/>
  <c r="M1846"/>
  <c r="M1845"/>
  <c r="M1844"/>
  <c r="M1843"/>
  <c r="M1842"/>
  <c r="M1841"/>
  <c r="M1840"/>
  <c r="O1838" s="1"/>
  <c r="M1839"/>
  <c r="Q1838" s="1"/>
  <c r="R1838"/>
  <c r="P1838"/>
  <c r="N1838"/>
  <c r="M1818"/>
  <c r="M1817"/>
  <c r="M1816"/>
  <c r="M1815"/>
  <c r="M1814"/>
  <c r="M1813"/>
  <c r="M1812"/>
  <c r="M1811"/>
  <c r="M1810"/>
  <c r="O1808" s="1"/>
  <c r="M1809"/>
  <c r="Q1808" s="1"/>
  <c r="R1808"/>
  <c r="P1808"/>
  <c r="N1808"/>
  <c r="M1788"/>
  <c r="M1787"/>
  <c r="M1786"/>
  <c r="M1785"/>
  <c r="M1783"/>
  <c r="M1782"/>
  <c r="S1778" s="1"/>
  <c r="M1779"/>
  <c r="O1778" s="1"/>
  <c r="R1778"/>
  <c r="P1778"/>
  <c r="N1778"/>
  <c r="M1758"/>
  <c r="M1757"/>
  <c r="M1756"/>
  <c r="M1755"/>
  <c r="M1754"/>
  <c r="M1753"/>
  <c r="M1752"/>
  <c r="M1751"/>
  <c r="M1750"/>
  <c r="S1748" s="1"/>
  <c r="M1749"/>
  <c r="O1748" s="1"/>
  <c r="R1748"/>
  <c r="P1748"/>
  <c r="N1748"/>
  <c r="M1728"/>
  <c r="M1727"/>
  <c r="M1726"/>
  <c r="M1725"/>
  <c r="M1724"/>
  <c r="M1723"/>
  <c r="M1722"/>
  <c r="M1721"/>
  <c r="M1720"/>
  <c r="S1718" s="1"/>
  <c r="M1719"/>
  <c r="O1718" s="1"/>
  <c r="R1718"/>
  <c r="P1718"/>
  <c r="N1718"/>
  <c r="M1698"/>
  <c r="M1697"/>
  <c r="M1696"/>
  <c r="M1695"/>
  <c r="M1694"/>
  <c r="M1693"/>
  <c r="M1692"/>
  <c r="M1691"/>
  <c r="M1690"/>
  <c r="S1688" s="1"/>
  <c r="M1689"/>
  <c r="O1688" s="1"/>
  <c r="R1688"/>
  <c r="P1688"/>
  <c r="N1688"/>
  <c r="M1668"/>
  <c r="M1667"/>
  <c r="M1666"/>
  <c r="M1665"/>
  <c r="M1664"/>
  <c r="M1663"/>
  <c r="M1662"/>
  <c r="M1661"/>
  <c r="M1660"/>
  <c r="S1658" s="1"/>
  <c r="M1659"/>
  <c r="O1658" s="1"/>
  <c r="R1658"/>
  <c r="P1658"/>
  <c r="N1658"/>
  <c r="M1638"/>
  <c r="M1637"/>
  <c r="M1636"/>
  <c r="M1635"/>
  <c r="M1634"/>
  <c r="M1633"/>
  <c r="M1632"/>
  <c r="M1631"/>
  <c r="M1630"/>
  <c r="S1628" s="1"/>
  <c r="M1629"/>
  <c r="O1628" s="1"/>
  <c r="R1628"/>
  <c r="P1628"/>
  <c r="N1628"/>
  <c r="M1608"/>
  <c r="M1607"/>
  <c r="M1606"/>
  <c r="M1605"/>
  <c r="M1604"/>
  <c r="M1603"/>
  <c r="M1602"/>
  <c r="M1601"/>
  <c r="M1600"/>
  <c r="S1598" s="1"/>
  <c r="M1599"/>
  <c r="O1598" s="1"/>
  <c r="R1598"/>
  <c r="P1598"/>
  <c r="N1598"/>
  <c r="M1578"/>
  <c r="M1577"/>
  <c r="M1576"/>
  <c r="M1575"/>
  <c r="M1574"/>
  <c r="M1573"/>
  <c r="M1572"/>
  <c r="M1571"/>
  <c r="M1570"/>
  <c r="S1568" s="1"/>
  <c r="M1569"/>
  <c r="O1568" s="1"/>
  <c r="R1568"/>
  <c r="P1568"/>
  <c r="N1568"/>
  <c r="M1548"/>
  <c r="M1547"/>
  <c r="M1546"/>
  <c r="M1545"/>
  <c r="M1544"/>
  <c r="M1543"/>
  <c r="M1542"/>
  <c r="M1541"/>
  <c r="M1540"/>
  <c r="S1538" s="1"/>
  <c r="M1539"/>
  <c r="O1538" s="1"/>
  <c r="R1538"/>
  <c r="P1538"/>
  <c r="N1538"/>
  <c r="M1518"/>
  <c r="M1517"/>
  <c r="M1516"/>
  <c r="M1515"/>
  <c r="M1514"/>
  <c r="M1513"/>
  <c r="M1512"/>
  <c r="M1511"/>
  <c r="M1510"/>
  <c r="S1508" s="1"/>
  <c r="M1509"/>
  <c r="O1508" s="1"/>
  <c r="R1508"/>
  <c r="P1508"/>
  <c r="N1508"/>
  <c r="M1488"/>
  <c r="M1487"/>
  <c r="M1486"/>
  <c r="M1485"/>
  <c r="M1484"/>
  <c r="M1483"/>
  <c r="M1482"/>
  <c r="M1481"/>
  <c r="M1480"/>
  <c r="S1478" s="1"/>
  <c r="M1479"/>
  <c r="O1478" s="1"/>
  <c r="R1478"/>
  <c r="P1478"/>
  <c r="N1478"/>
  <c r="M1458"/>
  <c r="M1457"/>
  <c r="M1456"/>
  <c r="M1455"/>
  <c r="M1454"/>
  <c r="M1453"/>
  <c r="M1452"/>
  <c r="M1451"/>
  <c r="M1450"/>
  <c r="S1448" s="1"/>
  <c r="M1449"/>
  <c r="O1448" s="1"/>
  <c r="R1448"/>
  <c r="P1448"/>
  <c r="N1448"/>
  <c r="M1428"/>
  <c r="M1427"/>
  <c r="M1426"/>
  <c r="M1425"/>
  <c r="M1424"/>
  <c r="M1423"/>
  <c r="M1422"/>
  <c r="M1421"/>
  <c r="M1420"/>
  <c r="S1418" s="1"/>
  <c r="M1419"/>
  <c r="O1418" s="1"/>
  <c r="R1418"/>
  <c r="P1418"/>
  <c r="N1418"/>
  <c r="M1398"/>
  <c r="M1397"/>
  <c r="M1396"/>
  <c r="M1395"/>
  <c r="M1394"/>
  <c r="M1393"/>
  <c r="M1392"/>
  <c r="M1391"/>
  <c r="M1390"/>
  <c r="S1388" s="1"/>
  <c r="M1389"/>
  <c r="Q1388" s="1"/>
  <c r="R1388"/>
  <c r="P1388"/>
  <c r="N1388"/>
  <c r="M1368"/>
  <c r="M1367"/>
  <c r="M1366"/>
  <c r="M1365"/>
  <c r="M1364"/>
  <c r="M1363"/>
  <c r="M1362"/>
  <c r="M1361"/>
  <c r="M1360"/>
  <c r="S1358" s="1"/>
  <c r="M1359"/>
  <c r="Q1358" s="1"/>
  <c r="R1358"/>
  <c r="P1358"/>
  <c r="N1358"/>
  <c r="M1338"/>
  <c r="M1337"/>
  <c r="M1336"/>
  <c r="M1335"/>
  <c r="M1333"/>
  <c r="M1332"/>
  <c r="M1329"/>
  <c r="Q1328" s="1"/>
  <c r="R1328"/>
  <c r="P1328"/>
  <c r="O1328"/>
  <c r="N1328"/>
  <c r="M1308"/>
  <c r="M1307"/>
  <c r="M1306"/>
  <c r="M1305"/>
  <c r="M1304"/>
  <c r="M1303"/>
  <c r="M1302"/>
  <c r="M1301"/>
  <c r="M1300"/>
  <c r="M1299"/>
  <c r="Q1298" s="1"/>
  <c r="R1298"/>
  <c r="P1298"/>
  <c r="O1298"/>
  <c r="N1298"/>
  <c r="M1278"/>
  <c r="M1277"/>
  <c r="M1276"/>
  <c r="M1275"/>
  <c r="M1274"/>
  <c r="M1273"/>
  <c r="M1272"/>
  <c r="M1271"/>
  <c r="M1270"/>
  <c r="M1269"/>
  <c r="Q1268" s="1"/>
  <c r="R1268"/>
  <c r="P1268"/>
  <c r="O1268"/>
  <c r="N1268"/>
  <c r="M1248"/>
  <c r="M1247"/>
  <c r="M1246"/>
  <c r="M1245"/>
  <c r="M1244"/>
  <c r="M1243"/>
  <c r="M1242"/>
  <c r="M1241"/>
  <c r="M1240"/>
  <c r="M1239"/>
  <c r="Q1238" s="1"/>
  <c r="R1238"/>
  <c r="P1238"/>
  <c r="O1238"/>
  <c r="N1238"/>
  <c r="M1218"/>
  <c r="M1217"/>
  <c r="M1216"/>
  <c r="M1215"/>
  <c r="M1214"/>
  <c r="M1213"/>
  <c r="M1212"/>
  <c r="M1211"/>
  <c r="M1210"/>
  <c r="M1209"/>
  <c r="Q1208" s="1"/>
  <c r="R1208"/>
  <c r="P1208"/>
  <c r="O1208"/>
  <c r="N1208"/>
  <c r="M1188"/>
  <c r="M1187"/>
  <c r="M1186"/>
  <c r="M1185"/>
  <c r="M1184"/>
  <c r="M1183"/>
  <c r="M1182"/>
  <c r="M1181"/>
  <c r="M1180"/>
  <c r="M1179"/>
  <c r="Q1178" s="1"/>
  <c r="R1178"/>
  <c r="P1178"/>
  <c r="O1178"/>
  <c r="N1178"/>
  <c r="M1158"/>
  <c r="M1157"/>
  <c r="M1156"/>
  <c r="M1155"/>
  <c r="M1154"/>
  <c r="M1153"/>
  <c r="M1152"/>
  <c r="M1151"/>
  <c r="Q1148" s="1"/>
  <c r="M1150"/>
  <c r="M1149"/>
  <c r="S1148" s="1"/>
  <c r="R1148"/>
  <c r="P1148"/>
  <c r="O1148"/>
  <c r="N1148"/>
  <c r="M1128"/>
  <c r="M1127"/>
  <c r="M1126"/>
  <c r="M1125"/>
  <c r="M1124"/>
  <c r="M1123"/>
  <c r="M1122"/>
  <c r="M1121"/>
  <c r="Q1118" s="1"/>
  <c r="M1120"/>
  <c r="M1119"/>
  <c r="S1118" s="1"/>
  <c r="R1118"/>
  <c r="P1118"/>
  <c r="O1118"/>
  <c r="N1118"/>
  <c r="M1098"/>
  <c r="M1097"/>
  <c r="M1096"/>
  <c r="M1095"/>
  <c r="M1094"/>
  <c r="M1093"/>
  <c r="M1092"/>
  <c r="M1091"/>
  <c r="Q1088" s="1"/>
  <c r="M1090"/>
  <c r="M1089"/>
  <c r="S1088" s="1"/>
  <c r="R1088"/>
  <c r="P1088"/>
  <c r="O1088"/>
  <c r="N1088"/>
  <c r="M1068"/>
  <c r="M1067"/>
  <c r="M1066"/>
  <c r="M1065"/>
  <c r="M1064"/>
  <c r="M1063"/>
  <c r="M1062"/>
  <c r="M1061"/>
  <c r="Q1058" s="1"/>
  <c r="M1060"/>
  <c r="M1059"/>
  <c r="S1058" s="1"/>
  <c r="R1058"/>
  <c r="P1058"/>
  <c r="O1058"/>
  <c r="N1058"/>
  <c r="M1038"/>
  <c r="M1037"/>
  <c r="M1036"/>
  <c r="M1035"/>
  <c r="M1034"/>
  <c r="M1033"/>
  <c r="M1032"/>
  <c r="M1031"/>
  <c r="Q1028" s="1"/>
  <c r="M1030"/>
  <c r="M1029"/>
  <c r="S1028" s="1"/>
  <c r="R1028"/>
  <c r="P1028"/>
  <c r="O1028"/>
  <c r="N1028"/>
  <c r="M1008"/>
  <c r="M1007"/>
  <c r="M1006"/>
  <c r="M1005"/>
  <c r="M1004"/>
  <c r="M1003"/>
  <c r="M1002"/>
  <c r="M1001"/>
  <c r="Q998" s="1"/>
  <c r="M1000"/>
  <c r="M999"/>
  <c r="S998" s="1"/>
  <c r="R998"/>
  <c r="P998"/>
  <c r="O998"/>
  <c r="N998"/>
  <c r="M978"/>
  <c r="M977"/>
  <c r="M976"/>
  <c r="M975"/>
  <c r="M974"/>
  <c r="M973"/>
  <c r="M972"/>
  <c r="M971"/>
  <c r="Q968" s="1"/>
  <c r="M970"/>
  <c r="M969"/>
  <c r="S968" s="1"/>
  <c r="R968"/>
  <c r="P968"/>
  <c r="O968"/>
  <c r="N968"/>
  <c r="AN1568"/>
  <c r="AN1567"/>
  <c r="AN1566"/>
  <c r="AN1565"/>
  <c r="AN1564"/>
  <c r="AN1563"/>
  <c r="AN1562"/>
  <c r="AN1561"/>
  <c r="AN1560"/>
  <c r="AN1559"/>
  <c r="AN1518"/>
  <c r="AN1517"/>
  <c r="AN1516"/>
  <c r="AN1515"/>
  <c r="AN1514"/>
  <c r="AN1513"/>
  <c r="AN1512"/>
  <c r="AT1508" s="1"/>
  <c r="AN1511"/>
  <c r="AN1510"/>
  <c r="AN1509"/>
  <c r="AO1508"/>
  <c r="AN1468"/>
  <c r="AN1467"/>
  <c r="AN1466"/>
  <c r="AN1465"/>
  <c r="AN1464"/>
  <c r="AN1463"/>
  <c r="AN1462"/>
  <c r="AN1461"/>
  <c r="AP1458" s="1"/>
  <c r="AN1460"/>
  <c r="AN1459"/>
  <c r="AT1458"/>
  <c r="AN1418"/>
  <c r="AN1417"/>
  <c r="AN1416"/>
  <c r="AN1415"/>
  <c r="AN1414"/>
  <c r="AN1413"/>
  <c r="AN1412"/>
  <c r="AN1411"/>
  <c r="AP1408" s="1"/>
  <c r="AN1410"/>
  <c r="AN1409"/>
  <c r="AN1368"/>
  <c r="AN1367"/>
  <c r="AN1366"/>
  <c r="AN1365"/>
  <c r="AN1364"/>
  <c r="AN1363"/>
  <c r="AN1362"/>
  <c r="AN1361"/>
  <c r="AN1360"/>
  <c r="AN1359"/>
  <c r="AN1318"/>
  <c r="AN1317"/>
  <c r="AN1316"/>
  <c r="AN1315"/>
  <c r="AN1314"/>
  <c r="AN1313"/>
  <c r="AN1312"/>
  <c r="AN1311"/>
  <c r="AN1310"/>
  <c r="AN1309"/>
  <c r="AQ1308" s="1"/>
  <c r="AN1268"/>
  <c r="AN1267"/>
  <c r="AN1266"/>
  <c r="AN1265"/>
  <c r="AN1264"/>
  <c r="AN1263"/>
  <c r="AN1262"/>
  <c r="AT1258" s="1"/>
  <c r="AN1261"/>
  <c r="AN1260"/>
  <c r="AN1259"/>
  <c r="AN1218"/>
  <c r="AN1217"/>
  <c r="AN1216"/>
  <c r="AN1215"/>
  <c r="AN1214"/>
  <c r="AN1213"/>
  <c r="AN1212"/>
  <c r="AN1211"/>
  <c r="AN1210"/>
  <c r="AN1209"/>
  <c r="AS1208" s="1"/>
  <c r="AN1168"/>
  <c r="AN1167"/>
  <c r="AN1166"/>
  <c r="AN1165"/>
  <c r="AN1164"/>
  <c r="AN1163"/>
  <c r="AN1162"/>
  <c r="AN1161"/>
  <c r="AN1160"/>
  <c r="AR1158" s="1"/>
  <c r="AN1159"/>
  <c r="AN1118"/>
  <c r="AN1117"/>
  <c r="AN1116"/>
  <c r="AN1115"/>
  <c r="AN1114"/>
  <c r="AN1113"/>
  <c r="AN1112"/>
  <c r="AT1108" s="1"/>
  <c r="AN1111"/>
  <c r="AN1110"/>
  <c r="AN1109"/>
  <c r="AN1068"/>
  <c r="AN1067"/>
  <c r="AN1066"/>
  <c r="AN1065"/>
  <c r="AN1064"/>
  <c r="AN1063"/>
  <c r="AN1062"/>
  <c r="AN1061"/>
  <c r="AN1060"/>
  <c r="AN1059"/>
  <c r="AP1058" s="1"/>
  <c r="AN1018"/>
  <c r="AN1017"/>
  <c r="AN1016"/>
  <c r="AN1015"/>
  <c r="AN1014"/>
  <c r="AN1013"/>
  <c r="AN1012"/>
  <c r="AN1011"/>
  <c r="AN1010"/>
  <c r="AN1009"/>
  <c r="AN968"/>
  <c r="AN967"/>
  <c r="AN966"/>
  <c r="AN965"/>
  <c r="AN964"/>
  <c r="AN963"/>
  <c r="AO958" s="1"/>
  <c r="AN962"/>
  <c r="AN961"/>
  <c r="AN960"/>
  <c r="AN959"/>
  <c r="M948"/>
  <c r="M947"/>
  <c r="M946"/>
  <c r="M945"/>
  <c r="M944"/>
  <c r="M943"/>
  <c r="M942"/>
  <c r="M941"/>
  <c r="M940"/>
  <c r="O938" s="1"/>
  <c r="M939"/>
  <c r="S938"/>
  <c r="R938"/>
  <c r="Q938"/>
  <c r="P938"/>
  <c r="N938"/>
  <c r="AN918"/>
  <c r="M918"/>
  <c r="AN917"/>
  <c r="M917"/>
  <c r="AN916"/>
  <c r="M916"/>
  <c r="AN915"/>
  <c r="M915"/>
  <c r="AN914"/>
  <c r="M914"/>
  <c r="Q908" s="1"/>
  <c r="AN913"/>
  <c r="M913"/>
  <c r="AN912"/>
  <c r="M912"/>
  <c r="AN911"/>
  <c r="M911"/>
  <c r="AN910"/>
  <c r="AO908" s="1"/>
  <c r="M910"/>
  <c r="AN909"/>
  <c r="M909"/>
  <c r="R908"/>
  <c r="P908"/>
  <c r="N908"/>
  <c r="M888"/>
  <c r="M887"/>
  <c r="M886"/>
  <c r="M885"/>
  <c r="M884"/>
  <c r="M883"/>
  <c r="M882"/>
  <c r="M881"/>
  <c r="M880"/>
  <c r="M879"/>
  <c r="S878"/>
  <c r="R878"/>
  <c r="Q878"/>
  <c r="P878"/>
  <c r="N878"/>
  <c r="AN868"/>
  <c r="AN867"/>
  <c r="AN866"/>
  <c r="AN865"/>
  <c r="AN864"/>
  <c r="AN863"/>
  <c r="AN862"/>
  <c r="AN861"/>
  <c r="AN860"/>
  <c r="AN859"/>
  <c r="M858"/>
  <c r="M857"/>
  <c r="M856"/>
  <c r="M855"/>
  <c r="M854"/>
  <c r="M853"/>
  <c r="M852"/>
  <c r="M851"/>
  <c r="M850"/>
  <c r="M849"/>
  <c r="O848" s="1"/>
  <c r="S848"/>
  <c r="R848"/>
  <c r="Q848"/>
  <c r="P848"/>
  <c r="N848"/>
  <c r="M828"/>
  <c r="M827"/>
  <c r="M826"/>
  <c r="M825"/>
  <c r="M823"/>
  <c r="M822"/>
  <c r="Q818" s="1"/>
  <c r="M819"/>
  <c r="AN818"/>
  <c r="R818"/>
  <c r="P818"/>
  <c r="O818"/>
  <c r="N818"/>
  <c r="AN817"/>
  <c r="AN816"/>
  <c r="AN815"/>
  <c r="AN814"/>
  <c r="AN813"/>
  <c r="AN812"/>
  <c r="AN811"/>
  <c r="AS808" s="1"/>
  <c r="AN810"/>
  <c r="AN809"/>
  <c r="M798"/>
  <c r="M797"/>
  <c r="M796"/>
  <c r="M795"/>
  <c r="M794"/>
  <c r="M793"/>
  <c r="M792"/>
  <c r="M791"/>
  <c r="M790"/>
  <c r="M789"/>
  <c r="R788"/>
  <c r="P788"/>
  <c r="N788"/>
  <c r="AN768"/>
  <c r="M768"/>
  <c r="AN767"/>
  <c r="M767"/>
  <c r="AN766"/>
  <c r="M766"/>
  <c r="AN765"/>
  <c r="M765"/>
  <c r="AN764"/>
  <c r="M764"/>
  <c r="AN763"/>
  <c r="M763"/>
  <c r="AN762"/>
  <c r="M762"/>
  <c r="AN761"/>
  <c r="M761"/>
  <c r="AN760"/>
  <c r="M760"/>
  <c r="AN759"/>
  <c r="M759"/>
  <c r="AS758"/>
  <c r="R758"/>
  <c r="P758"/>
  <c r="N758"/>
  <c r="M738"/>
  <c r="M737"/>
  <c r="M736"/>
  <c r="M735"/>
  <c r="M734"/>
  <c r="M733"/>
  <c r="M732"/>
  <c r="M731"/>
  <c r="M730"/>
  <c r="Q728" s="1"/>
  <c r="M729"/>
  <c r="R728"/>
  <c r="P728"/>
  <c r="N728"/>
  <c r="AN718"/>
  <c r="AN717"/>
  <c r="AN716"/>
  <c r="AN715"/>
  <c r="AN714"/>
  <c r="AN713"/>
  <c r="AN712"/>
  <c r="AN711"/>
  <c r="AS708" s="1"/>
  <c r="AN710"/>
  <c r="AN709"/>
  <c r="M708"/>
  <c r="M707"/>
  <c r="M706"/>
  <c r="M705"/>
  <c r="M704"/>
  <c r="M703"/>
  <c r="M702"/>
  <c r="M701"/>
  <c r="M700"/>
  <c r="M699"/>
  <c r="R698"/>
  <c r="P698"/>
  <c r="N698"/>
  <c r="M678"/>
  <c r="M677"/>
  <c r="M676"/>
  <c r="M675"/>
  <c r="M674"/>
  <c r="M673"/>
  <c r="M672"/>
  <c r="M671"/>
  <c r="M670"/>
  <c r="Q668" s="1"/>
  <c r="M669"/>
  <c r="AN668"/>
  <c r="R668"/>
  <c r="P668"/>
  <c r="N668"/>
  <c r="AN667"/>
  <c r="AN666"/>
  <c r="AN665"/>
  <c r="AN664"/>
  <c r="AN663"/>
  <c r="AN662"/>
  <c r="AN661"/>
  <c r="AN660"/>
  <c r="AN659"/>
  <c r="AS658"/>
  <c r="M648"/>
  <c r="M647"/>
  <c r="M646"/>
  <c r="M645"/>
  <c r="M644"/>
  <c r="M643"/>
  <c r="M642"/>
  <c r="M641"/>
  <c r="M640"/>
  <c r="Q638" s="1"/>
  <c r="M639"/>
  <c r="R638"/>
  <c r="P638"/>
  <c r="N638"/>
  <c r="AN618"/>
  <c r="M618"/>
  <c r="AN617"/>
  <c r="M617"/>
  <c r="AN616"/>
  <c r="M616"/>
  <c r="AN615"/>
  <c r="M615"/>
  <c r="AN614"/>
  <c r="M614"/>
  <c r="AN613"/>
  <c r="M613"/>
  <c r="AN612"/>
  <c r="M612"/>
  <c r="AN611"/>
  <c r="M611"/>
  <c r="AN610"/>
  <c r="M610"/>
  <c r="AN609"/>
  <c r="AO608" s="1"/>
  <c r="M609"/>
  <c r="Q608" s="1"/>
  <c r="R608"/>
  <c r="P608"/>
  <c r="N608"/>
  <c r="M588"/>
  <c r="M587"/>
  <c r="M586"/>
  <c r="M585"/>
  <c r="M584"/>
  <c r="M583"/>
  <c r="M582"/>
  <c r="M581"/>
  <c r="M580"/>
  <c r="Q578" s="1"/>
  <c r="M579"/>
  <c r="R578"/>
  <c r="P578"/>
  <c r="N578"/>
  <c r="AN568"/>
  <c r="AN567"/>
  <c r="AN566"/>
  <c r="AN565"/>
  <c r="AN564"/>
  <c r="AN563"/>
  <c r="AN562"/>
  <c r="AN561"/>
  <c r="AN560"/>
  <c r="AN559"/>
  <c r="M558"/>
  <c r="M557"/>
  <c r="M556"/>
  <c r="M555"/>
  <c r="M554"/>
  <c r="M553"/>
  <c r="M552"/>
  <c r="M551"/>
  <c r="M550"/>
  <c r="Q548" s="1"/>
  <c r="M549"/>
  <c r="R548"/>
  <c r="P548"/>
  <c r="N548"/>
  <c r="M528"/>
  <c r="M527"/>
  <c r="M526"/>
  <c r="M525"/>
  <c r="M524"/>
  <c r="M523"/>
  <c r="M522"/>
  <c r="M521"/>
  <c r="M520"/>
  <c r="Q518" s="1"/>
  <c r="M519"/>
  <c r="AN518"/>
  <c r="R518"/>
  <c r="P518"/>
  <c r="N518"/>
  <c r="AN517"/>
  <c r="AN516"/>
  <c r="AN515"/>
  <c r="AT508" s="1"/>
  <c r="AN514"/>
  <c r="AN513"/>
  <c r="AN512"/>
  <c r="AN511"/>
  <c r="AN510"/>
  <c r="AN509"/>
  <c r="AS508" s="1"/>
  <c r="M498"/>
  <c r="M497"/>
  <c r="M496"/>
  <c r="M495"/>
  <c r="M494"/>
  <c r="M493"/>
  <c r="M492"/>
  <c r="M491"/>
  <c r="M490"/>
  <c r="M489"/>
  <c r="R488"/>
  <c r="P488"/>
  <c r="N488"/>
  <c r="AN468"/>
  <c r="M468"/>
  <c r="AN467"/>
  <c r="M467"/>
  <c r="AN466"/>
  <c r="M466"/>
  <c r="AN465"/>
  <c r="M465"/>
  <c r="AN464"/>
  <c r="M464"/>
  <c r="AN463"/>
  <c r="M463"/>
  <c r="AN462"/>
  <c r="M462"/>
  <c r="AN461"/>
  <c r="M461"/>
  <c r="AN460"/>
  <c r="AS458" s="1"/>
  <c r="M460"/>
  <c r="AN459"/>
  <c r="M459"/>
  <c r="R458"/>
  <c r="P458"/>
  <c r="N458"/>
  <c r="M438"/>
  <c r="M437"/>
  <c r="M436"/>
  <c r="M435"/>
  <c r="M434"/>
  <c r="M433"/>
  <c r="M432"/>
  <c r="M431"/>
  <c r="M430"/>
  <c r="Q428" s="1"/>
  <c r="M429"/>
  <c r="R428"/>
  <c r="P428"/>
  <c r="N428"/>
  <c r="AN418"/>
  <c r="AN417"/>
  <c r="AN416"/>
  <c r="AN415"/>
  <c r="AT408" s="1"/>
  <c r="AN414"/>
  <c r="AN413"/>
  <c r="AN412"/>
  <c r="AN411"/>
  <c r="AN410"/>
  <c r="AN409"/>
  <c r="M408"/>
  <c r="M407"/>
  <c r="M406"/>
  <c r="M405"/>
  <c r="M404"/>
  <c r="M403"/>
  <c r="M402"/>
  <c r="M401"/>
  <c r="M400"/>
  <c r="M399"/>
  <c r="R398"/>
  <c r="P398"/>
  <c r="N398"/>
  <c r="M378"/>
  <c r="M377"/>
  <c r="M376"/>
  <c r="M375"/>
  <c r="M373"/>
  <c r="M372"/>
  <c r="M369"/>
  <c r="O368" s="1"/>
  <c r="AN368"/>
  <c r="R368"/>
  <c r="Q368"/>
  <c r="P368"/>
  <c r="N368"/>
  <c r="AN367"/>
  <c r="AN366"/>
  <c r="AN365"/>
  <c r="AN364"/>
  <c r="AN363"/>
  <c r="AN362"/>
  <c r="AN361"/>
  <c r="AN360"/>
  <c r="AN359"/>
  <c r="AO358" s="1"/>
  <c r="M348"/>
  <c r="M347"/>
  <c r="M346"/>
  <c r="M345"/>
  <c r="M344"/>
  <c r="M343"/>
  <c r="M342"/>
  <c r="M341"/>
  <c r="M340"/>
  <c r="Q338" s="1"/>
  <c r="M339"/>
  <c r="R338"/>
  <c r="P338"/>
  <c r="N338"/>
  <c r="AN318"/>
  <c r="M318"/>
  <c r="AN317"/>
  <c r="M317"/>
  <c r="AN316"/>
  <c r="M316"/>
  <c r="AN315"/>
  <c r="M315"/>
  <c r="AN314"/>
  <c r="M314"/>
  <c r="AN313"/>
  <c r="M313"/>
  <c r="AN312"/>
  <c r="M312"/>
  <c r="AN311"/>
  <c r="M311"/>
  <c r="AN310"/>
  <c r="AO308" s="1"/>
  <c r="M310"/>
  <c r="AN309"/>
  <c r="M309"/>
  <c r="R308"/>
  <c r="P308"/>
  <c r="N308"/>
  <c r="M288"/>
  <c r="M287"/>
  <c r="M286"/>
  <c r="M285"/>
  <c r="M284"/>
  <c r="M283"/>
  <c r="M282"/>
  <c r="M281"/>
  <c r="M280"/>
  <c r="Q278" s="1"/>
  <c r="M279"/>
  <c r="R278"/>
  <c r="P278"/>
  <c r="N278"/>
  <c r="AN268"/>
  <c r="AN267"/>
  <c r="AN266"/>
  <c r="AN265"/>
  <c r="AN264"/>
  <c r="AN263"/>
  <c r="AN262"/>
  <c r="AN261"/>
  <c r="AN260"/>
  <c r="AN259"/>
  <c r="M258"/>
  <c r="M257"/>
  <c r="M256"/>
  <c r="M255"/>
  <c r="M254"/>
  <c r="M253"/>
  <c r="M252"/>
  <c r="M251"/>
  <c r="M250"/>
  <c r="Q248" s="1"/>
  <c r="M249"/>
  <c r="R248"/>
  <c r="P248"/>
  <c r="N248"/>
  <c r="M228"/>
  <c r="M227"/>
  <c r="M226"/>
  <c r="M225"/>
  <c r="M224"/>
  <c r="M223"/>
  <c r="M222"/>
  <c r="M221"/>
  <c r="M220"/>
  <c r="Q218" s="1"/>
  <c r="M219"/>
  <c r="AN218"/>
  <c r="R218"/>
  <c r="P218"/>
  <c r="N218"/>
  <c r="AN217"/>
  <c r="AN216"/>
  <c r="AN215"/>
  <c r="AN214"/>
  <c r="AN213"/>
  <c r="AN212"/>
  <c r="AN211"/>
  <c r="AN210"/>
  <c r="AN209"/>
  <c r="M198"/>
  <c r="M197"/>
  <c r="M196"/>
  <c r="M195"/>
  <c r="M194"/>
  <c r="M193"/>
  <c r="M192"/>
  <c r="M191"/>
  <c r="M190"/>
  <c r="M189"/>
  <c r="R188"/>
  <c r="P188"/>
  <c r="N188"/>
  <c r="AN168"/>
  <c r="M168"/>
  <c r="AN167"/>
  <c r="M167"/>
  <c r="AN166"/>
  <c r="M166"/>
  <c r="AN165"/>
  <c r="M165"/>
  <c r="AN164"/>
  <c r="M164"/>
  <c r="AN163"/>
  <c r="M163"/>
  <c r="AN162"/>
  <c r="M162"/>
  <c r="AN161"/>
  <c r="AQ158" s="1"/>
  <c r="M161"/>
  <c r="AN160"/>
  <c r="M160"/>
  <c r="O158" s="1"/>
  <c r="AN159"/>
  <c r="M159"/>
  <c r="R158"/>
  <c r="P158"/>
  <c r="N158"/>
  <c r="M138"/>
  <c r="M137"/>
  <c r="M136"/>
  <c r="M135"/>
  <c r="M134"/>
  <c r="M133"/>
  <c r="M132"/>
  <c r="M131"/>
  <c r="M130"/>
  <c r="M129"/>
  <c r="O128" s="1"/>
  <c r="R128"/>
  <c r="P128"/>
  <c r="N128"/>
  <c r="AN118"/>
  <c r="AN117"/>
  <c r="AN116"/>
  <c r="AN115"/>
  <c r="AN114"/>
  <c r="AN113"/>
  <c r="AN112"/>
  <c r="AN111"/>
  <c r="AN110"/>
  <c r="AN109"/>
  <c r="AT108" s="1"/>
  <c r="M108"/>
  <c r="M107"/>
  <c r="M106"/>
  <c r="M105"/>
  <c r="M104"/>
  <c r="M103"/>
  <c r="M102"/>
  <c r="M101"/>
  <c r="M100"/>
  <c r="M99"/>
  <c r="R98"/>
  <c r="Q98"/>
  <c r="P98"/>
  <c r="N98"/>
  <c r="M78"/>
  <c r="M77"/>
  <c r="M76"/>
  <c r="M75"/>
  <c r="M74"/>
  <c r="M73"/>
  <c r="M72"/>
  <c r="M71"/>
  <c r="M70"/>
  <c r="Q68" s="1"/>
  <c r="M69"/>
  <c r="AN68"/>
  <c r="R68"/>
  <c r="P68"/>
  <c r="N68"/>
  <c r="AN67"/>
  <c r="AN66"/>
  <c r="AN65"/>
  <c r="AN64"/>
  <c r="AN63"/>
  <c r="AN62"/>
  <c r="AN61"/>
  <c r="AN60"/>
  <c r="AN59"/>
  <c r="M48"/>
  <c r="M47"/>
  <c r="M46"/>
  <c r="M45"/>
  <c r="M44"/>
  <c r="M43"/>
  <c r="M42"/>
  <c r="M41"/>
  <c r="M40"/>
  <c r="M39"/>
  <c r="O38" s="1"/>
  <c r="R38"/>
  <c r="Q38"/>
  <c r="P38"/>
  <c r="N38"/>
  <c r="AN18"/>
  <c r="M18"/>
  <c r="AN17"/>
  <c r="M17"/>
  <c r="AN16"/>
  <c r="M16"/>
  <c r="AN15"/>
  <c r="M15"/>
  <c r="AN14"/>
  <c r="M14"/>
  <c r="AN13"/>
  <c r="M13"/>
  <c r="AN12"/>
  <c r="M12"/>
  <c r="AN11"/>
  <c r="AQ8" s="1"/>
  <c r="M11"/>
  <c r="AN10"/>
  <c r="M10"/>
  <c r="AN9"/>
  <c r="M9"/>
  <c r="R8"/>
  <c r="P8"/>
  <c r="N8"/>
  <c r="AN877" i="8"/>
  <c r="AN876"/>
  <c r="AN875"/>
  <c r="AP867" s="1"/>
  <c r="AN874"/>
  <c r="AN873"/>
  <c r="AN872"/>
  <c r="AN871"/>
  <c r="AQ867" s="1"/>
  <c r="AN870"/>
  <c r="AN869"/>
  <c r="AN868"/>
  <c r="AO867" s="1"/>
  <c r="AT867"/>
  <c r="AN827"/>
  <c r="AN826"/>
  <c r="AN825"/>
  <c r="AP817" s="1"/>
  <c r="AN824"/>
  <c r="AN823"/>
  <c r="AN822"/>
  <c r="AN821"/>
  <c r="AQ817" s="1"/>
  <c r="AN820"/>
  <c r="AN819"/>
  <c r="AN818"/>
  <c r="AO817" s="1"/>
  <c r="AT817"/>
  <c r="AN777"/>
  <c r="AN776"/>
  <c r="AN775"/>
  <c r="AP767" s="1"/>
  <c r="AN774"/>
  <c r="AN773"/>
  <c r="AN772"/>
  <c r="AN771"/>
  <c r="AQ767" s="1"/>
  <c r="AN770"/>
  <c r="AN769"/>
  <c r="AN768"/>
  <c r="AO767" s="1"/>
  <c r="AT767"/>
  <c r="AN727"/>
  <c r="AN726"/>
  <c r="AN725"/>
  <c r="AP717" s="1"/>
  <c r="AN724"/>
  <c r="AN723"/>
  <c r="AN722"/>
  <c r="AN721"/>
  <c r="AQ717" s="1"/>
  <c r="AN720"/>
  <c r="AN719"/>
  <c r="AN718"/>
  <c r="AO717" s="1"/>
  <c r="AT717"/>
  <c r="AN677"/>
  <c r="AN676"/>
  <c r="AN675"/>
  <c r="AP667" s="1"/>
  <c r="AN674"/>
  <c r="AN673"/>
  <c r="AN672"/>
  <c r="AN671"/>
  <c r="AQ667" s="1"/>
  <c r="AN670"/>
  <c r="AN669"/>
  <c r="AN668"/>
  <c r="AO667" s="1"/>
  <c r="AT667"/>
  <c r="AN627"/>
  <c r="AN626"/>
  <c r="AN625"/>
  <c r="AP617" s="1"/>
  <c r="AN624"/>
  <c r="AN623"/>
  <c r="AN622"/>
  <c r="AN621"/>
  <c r="AQ617" s="1"/>
  <c r="AN620"/>
  <c r="AN619"/>
  <c r="AN618"/>
  <c r="AO617" s="1"/>
  <c r="AN577"/>
  <c r="AN576"/>
  <c r="AN575"/>
  <c r="AP567" s="1"/>
  <c r="AN574"/>
  <c r="AN573"/>
  <c r="AN572"/>
  <c r="AN571"/>
  <c r="AQ567" s="1"/>
  <c r="AN570"/>
  <c r="AN569"/>
  <c r="AN568"/>
  <c r="AO567" s="1"/>
  <c r="AT567"/>
  <c r="AE528"/>
  <c r="V528"/>
  <c r="M528"/>
  <c r="D528"/>
  <c r="AE527"/>
  <c r="V527"/>
  <c r="M527"/>
  <c r="D527"/>
  <c r="AE526"/>
  <c r="V526"/>
  <c r="M526"/>
  <c r="D526"/>
  <c r="AE525"/>
  <c r="V525"/>
  <c r="M525"/>
  <c r="D525"/>
  <c r="AE524"/>
  <c r="V524"/>
  <c r="M524"/>
  <c r="D524"/>
  <c r="AE523"/>
  <c r="V523"/>
  <c r="M523"/>
  <c r="D523"/>
  <c r="AE522"/>
  <c r="V522"/>
  <c r="M522"/>
  <c r="D522"/>
  <c r="AE521"/>
  <c r="V521"/>
  <c r="M521"/>
  <c r="D521"/>
  <c r="AE520"/>
  <c r="AG518" s="1"/>
  <c r="V520"/>
  <c r="AB518" s="1"/>
  <c r="M520"/>
  <c r="D520"/>
  <c r="H518" s="1"/>
  <c r="AE519"/>
  <c r="V519"/>
  <c r="M519"/>
  <c r="D519"/>
  <c r="J518" s="1"/>
  <c r="AN518"/>
  <c r="AJ518"/>
  <c r="AH518"/>
  <c r="AF518"/>
  <c r="AA518"/>
  <c r="Y518"/>
  <c r="W518"/>
  <c r="R518"/>
  <c r="P518"/>
  <c r="N518"/>
  <c r="I518"/>
  <c r="G518"/>
  <c r="E518"/>
  <c r="AN517"/>
  <c r="AN516"/>
  <c r="AN515"/>
  <c r="AN514"/>
  <c r="AN513"/>
  <c r="AN512"/>
  <c r="AN511"/>
  <c r="AN510"/>
  <c r="AN509"/>
  <c r="AE498"/>
  <c r="V498"/>
  <c r="M498"/>
  <c r="D498"/>
  <c r="AE497"/>
  <c r="V497"/>
  <c r="M497"/>
  <c r="D497"/>
  <c r="AE496"/>
  <c r="V496"/>
  <c r="M496"/>
  <c r="D496"/>
  <c r="AE495"/>
  <c r="V495"/>
  <c r="M495"/>
  <c r="D495"/>
  <c r="AE494"/>
  <c r="V494"/>
  <c r="M494"/>
  <c r="D494"/>
  <c r="AE493"/>
  <c r="V493"/>
  <c r="M493"/>
  <c r="D493"/>
  <c r="AE492"/>
  <c r="V492"/>
  <c r="M492"/>
  <c r="D492"/>
  <c r="AE491"/>
  <c r="V491"/>
  <c r="M491"/>
  <c r="D491"/>
  <c r="AE490"/>
  <c r="V490"/>
  <c r="Z488" s="1"/>
  <c r="M490"/>
  <c r="D490"/>
  <c r="F488" s="1"/>
  <c r="AE489"/>
  <c r="V489"/>
  <c r="M489"/>
  <c r="S488" s="1"/>
  <c r="D489"/>
  <c r="AK488"/>
  <c r="AJ488"/>
  <c r="AH488"/>
  <c r="AF488"/>
  <c r="AA488"/>
  <c r="Y488"/>
  <c r="W488"/>
  <c r="R488"/>
  <c r="P488"/>
  <c r="O488"/>
  <c r="N488"/>
  <c r="I488"/>
  <c r="G488"/>
  <c r="E488"/>
  <c r="AN468"/>
  <c r="AE468"/>
  <c r="V468"/>
  <c r="M468"/>
  <c r="D468"/>
  <c r="AN467"/>
  <c r="AE467"/>
  <c r="V467"/>
  <c r="M467"/>
  <c r="D467"/>
  <c r="AN466"/>
  <c r="AE466"/>
  <c r="V466"/>
  <c r="M466"/>
  <c r="D466"/>
  <c r="AN465"/>
  <c r="AE465"/>
  <c r="V465"/>
  <c r="M465"/>
  <c r="D465"/>
  <c r="AN464"/>
  <c r="AE464"/>
  <c r="V464"/>
  <c r="M464"/>
  <c r="D464"/>
  <c r="AN463"/>
  <c r="AE463"/>
  <c r="V463"/>
  <c r="M463"/>
  <c r="D463"/>
  <c r="AN462"/>
  <c r="AE462"/>
  <c r="V462"/>
  <c r="AB458" s="1"/>
  <c r="M462"/>
  <c r="D462"/>
  <c r="F458" s="1"/>
  <c r="AN461"/>
  <c r="AE461"/>
  <c r="V461"/>
  <c r="M461"/>
  <c r="D461"/>
  <c r="AN460"/>
  <c r="AE460"/>
  <c r="V460"/>
  <c r="M460"/>
  <c r="D460"/>
  <c r="AN459"/>
  <c r="AE459"/>
  <c r="V459"/>
  <c r="M459"/>
  <c r="D459"/>
  <c r="AJ458"/>
  <c r="AH458"/>
  <c r="AF458"/>
  <c r="AA458"/>
  <c r="Y458"/>
  <c r="W458"/>
  <c r="R458"/>
  <c r="P458"/>
  <c r="O458"/>
  <c r="N458"/>
  <c r="I458"/>
  <c r="G458"/>
  <c r="E458"/>
  <c r="AE438"/>
  <c r="V438"/>
  <c r="M438"/>
  <c r="D438"/>
  <c r="AE437"/>
  <c r="V437"/>
  <c r="M437"/>
  <c r="D437"/>
  <c r="AE436"/>
  <c r="V436"/>
  <c r="M436"/>
  <c r="D436"/>
  <c r="AE435"/>
  <c r="V435"/>
  <c r="M435"/>
  <c r="D435"/>
  <c r="AE434"/>
  <c r="V434"/>
  <c r="M434"/>
  <c r="D434"/>
  <c r="AE433"/>
  <c r="V433"/>
  <c r="M433"/>
  <c r="D433"/>
  <c r="AE432"/>
  <c r="V432"/>
  <c r="M432"/>
  <c r="D432"/>
  <c r="AE431"/>
  <c r="V431"/>
  <c r="M431"/>
  <c r="D431"/>
  <c r="AE430"/>
  <c r="V430"/>
  <c r="Z428" s="1"/>
  <c r="M430"/>
  <c r="O428" s="1"/>
  <c r="D430"/>
  <c r="AE429"/>
  <c r="AK428" s="1"/>
  <c r="V429"/>
  <c r="M429"/>
  <c r="D429"/>
  <c r="H428" s="1"/>
  <c r="AJ428"/>
  <c r="AH428"/>
  <c r="AF428"/>
  <c r="AB428"/>
  <c r="AA428"/>
  <c r="Y428"/>
  <c r="W428"/>
  <c r="R428"/>
  <c r="Q428"/>
  <c r="P428"/>
  <c r="N428"/>
  <c r="I428"/>
  <c r="G428"/>
  <c r="E428"/>
  <c r="AN418"/>
  <c r="AN417"/>
  <c r="AN416"/>
  <c r="AN415"/>
  <c r="AN414"/>
  <c r="AN413"/>
  <c r="AN412"/>
  <c r="AN411"/>
  <c r="AN410"/>
  <c r="AN409"/>
  <c r="AE408"/>
  <c r="V408"/>
  <c r="M408"/>
  <c r="D408"/>
  <c r="AE407"/>
  <c r="V407"/>
  <c r="M407"/>
  <c r="D407"/>
  <c r="AE406"/>
  <c r="V406"/>
  <c r="M406"/>
  <c r="D406"/>
  <c r="AE405"/>
  <c r="V405"/>
  <c r="M405"/>
  <c r="D405"/>
  <c r="AE404"/>
  <c r="V404"/>
  <c r="M404"/>
  <c r="D404"/>
  <c r="AE403"/>
  <c r="V403"/>
  <c r="M403"/>
  <c r="D403"/>
  <c r="AE402"/>
  <c r="V402"/>
  <c r="M402"/>
  <c r="D402"/>
  <c r="AE401"/>
  <c r="V401"/>
  <c r="M401"/>
  <c r="D401"/>
  <c r="AE400"/>
  <c r="V400"/>
  <c r="M400"/>
  <c r="D400"/>
  <c r="AE399"/>
  <c r="AK398" s="1"/>
  <c r="V399"/>
  <c r="X398" s="1"/>
  <c r="M399"/>
  <c r="S398" s="1"/>
  <c r="D399"/>
  <c r="H398" s="1"/>
  <c r="AJ398"/>
  <c r="AH398"/>
  <c r="AF398"/>
  <c r="AB398"/>
  <c r="AA398"/>
  <c r="Y398"/>
  <c r="W398"/>
  <c r="R398"/>
  <c r="P398"/>
  <c r="N398"/>
  <c r="I398"/>
  <c r="G398"/>
  <c r="E398"/>
  <c r="AE378"/>
  <c r="V378"/>
  <c r="M378"/>
  <c r="D378"/>
  <c r="AE377"/>
  <c r="V377"/>
  <c r="M377"/>
  <c r="D377"/>
  <c r="AE376"/>
  <c r="V376"/>
  <c r="M376"/>
  <c r="D376"/>
  <c r="AE375"/>
  <c r="V375"/>
  <c r="M375"/>
  <c r="D375"/>
  <c r="AE373"/>
  <c r="V373"/>
  <c r="M373"/>
  <c r="D373"/>
  <c r="AE372"/>
  <c r="V372"/>
  <c r="M372"/>
  <c r="O368" s="1"/>
  <c r="D372"/>
  <c r="AE369"/>
  <c r="V369"/>
  <c r="X368" s="1"/>
  <c r="M369"/>
  <c r="D369"/>
  <c r="F368" s="1"/>
  <c r="AN368"/>
  <c r="AJ368"/>
  <c r="AH368"/>
  <c r="AF368"/>
  <c r="AB368"/>
  <c r="AA368"/>
  <c r="Y368"/>
  <c r="W368"/>
  <c r="R368"/>
  <c r="P368"/>
  <c r="N368"/>
  <c r="I368"/>
  <c r="G368"/>
  <c r="E368"/>
  <c r="AN367"/>
  <c r="AN366"/>
  <c r="AN365"/>
  <c r="AN364"/>
  <c r="AN363"/>
  <c r="AN362"/>
  <c r="AN361"/>
  <c r="AN360"/>
  <c r="AN359"/>
  <c r="AE348"/>
  <c r="V348"/>
  <c r="M348"/>
  <c r="D348"/>
  <c r="AE347"/>
  <c r="V347"/>
  <c r="M347"/>
  <c r="D347"/>
  <c r="AE346"/>
  <c r="V346"/>
  <c r="M346"/>
  <c r="D346"/>
  <c r="AE345"/>
  <c r="V345"/>
  <c r="M345"/>
  <c r="D345"/>
  <c r="AE344"/>
  <c r="V344"/>
  <c r="M344"/>
  <c r="D344"/>
  <c r="AE343"/>
  <c r="V343"/>
  <c r="M343"/>
  <c r="D343"/>
  <c r="AE342"/>
  <c r="V342"/>
  <c r="M342"/>
  <c r="D342"/>
  <c r="AE341"/>
  <c r="V341"/>
  <c r="M341"/>
  <c r="D341"/>
  <c r="AE340"/>
  <c r="V340"/>
  <c r="M340"/>
  <c r="D340"/>
  <c r="AE339"/>
  <c r="V339"/>
  <c r="M339"/>
  <c r="S338" s="1"/>
  <c r="D339"/>
  <c r="F338" s="1"/>
  <c r="AJ338"/>
  <c r="AH338"/>
  <c r="AG338"/>
  <c r="AF338"/>
  <c r="AA338"/>
  <c r="Y338"/>
  <c r="X338"/>
  <c r="W338"/>
  <c r="R338"/>
  <c r="P338"/>
  <c r="N338"/>
  <c r="I338"/>
  <c r="G338"/>
  <c r="E338"/>
  <c r="AN318"/>
  <c r="AE318"/>
  <c r="V318"/>
  <c r="M318"/>
  <c r="D318"/>
  <c r="AN317"/>
  <c r="AE317"/>
  <c r="V317"/>
  <c r="M317"/>
  <c r="D317"/>
  <c r="AN316"/>
  <c r="AE316"/>
  <c r="V316"/>
  <c r="M316"/>
  <c r="D316"/>
  <c r="AN315"/>
  <c r="AE315"/>
  <c r="V315"/>
  <c r="M315"/>
  <c r="D315"/>
  <c r="AN314"/>
  <c r="AE314"/>
  <c r="V314"/>
  <c r="M314"/>
  <c r="S308" s="1"/>
  <c r="D314"/>
  <c r="AN313"/>
  <c r="AE313"/>
  <c r="V313"/>
  <c r="M313"/>
  <c r="D313"/>
  <c r="AN312"/>
  <c r="AE312"/>
  <c r="V312"/>
  <c r="M312"/>
  <c r="D312"/>
  <c r="AN311"/>
  <c r="AE311"/>
  <c r="V311"/>
  <c r="M311"/>
  <c r="D311"/>
  <c r="H308" s="1"/>
  <c r="AN310"/>
  <c r="AE310"/>
  <c r="V310"/>
  <c r="M310"/>
  <c r="D310"/>
  <c r="AN309"/>
  <c r="AR308" s="1"/>
  <c r="AE309"/>
  <c r="V309"/>
  <c r="M309"/>
  <c r="D309"/>
  <c r="AJ308"/>
  <c r="AH308"/>
  <c r="AF308"/>
  <c r="AA308"/>
  <c r="Y308"/>
  <c r="W308"/>
  <c r="R308"/>
  <c r="P308"/>
  <c r="N308"/>
  <c r="I308"/>
  <c r="G308"/>
  <c r="E308"/>
  <c r="AE288"/>
  <c r="V288"/>
  <c r="M288"/>
  <c r="D288"/>
  <c r="AE287"/>
  <c r="V287"/>
  <c r="M287"/>
  <c r="D287"/>
  <c r="AE286"/>
  <c r="V286"/>
  <c r="M286"/>
  <c r="D286"/>
  <c r="AE285"/>
  <c r="V285"/>
  <c r="M285"/>
  <c r="D285"/>
  <c r="AE284"/>
  <c r="V284"/>
  <c r="M284"/>
  <c r="D284"/>
  <c r="AE283"/>
  <c r="V283"/>
  <c r="M283"/>
  <c r="D283"/>
  <c r="AE282"/>
  <c r="V282"/>
  <c r="M282"/>
  <c r="D282"/>
  <c r="AE281"/>
  <c r="V281"/>
  <c r="M281"/>
  <c r="D281"/>
  <c r="AE280"/>
  <c r="V280"/>
  <c r="X278" s="1"/>
  <c r="M280"/>
  <c r="O278" s="1"/>
  <c r="D280"/>
  <c r="AE279"/>
  <c r="V279"/>
  <c r="M279"/>
  <c r="D279"/>
  <c r="F278" s="1"/>
  <c r="AJ278"/>
  <c r="AH278"/>
  <c r="AF278"/>
  <c r="AA278"/>
  <c r="Y278"/>
  <c r="W278"/>
  <c r="S278"/>
  <c r="R278"/>
  <c r="P278"/>
  <c r="N278"/>
  <c r="I278"/>
  <c r="G278"/>
  <c r="E278"/>
  <c r="AN268"/>
  <c r="AN267"/>
  <c r="AN266"/>
  <c r="AN265"/>
  <c r="AN264"/>
  <c r="AN263"/>
  <c r="AN262"/>
  <c r="AN261"/>
  <c r="AN260"/>
  <c r="AN259"/>
  <c r="AE258"/>
  <c r="V258"/>
  <c r="M258"/>
  <c r="D258"/>
  <c r="AE257"/>
  <c r="V257"/>
  <c r="M257"/>
  <c r="D257"/>
  <c r="AE256"/>
  <c r="V256"/>
  <c r="M256"/>
  <c r="D256"/>
  <c r="AE255"/>
  <c r="V255"/>
  <c r="M255"/>
  <c r="D255"/>
  <c r="AE254"/>
  <c r="V254"/>
  <c r="M254"/>
  <c r="D254"/>
  <c r="AE253"/>
  <c r="V253"/>
  <c r="M253"/>
  <c r="D253"/>
  <c r="AE252"/>
  <c r="V252"/>
  <c r="M252"/>
  <c r="D252"/>
  <c r="AE251"/>
  <c r="V251"/>
  <c r="M251"/>
  <c r="D251"/>
  <c r="AE250"/>
  <c r="V250"/>
  <c r="M250"/>
  <c r="D250"/>
  <c r="AE249"/>
  <c r="AI248" s="1"/>
  <c r="V249"/>
  <c r="Z248" s="1"/>
  <c r="M249"/>
  <c r="D249"/>
  <c r="H248" s="1"/>
  <c r="AJ248"/>
  <c r="AH248"/>
  <c r="AF248"/>
  <c r="AA248"/>
  <c r="Y248"/>
  <c r="X248"/>
  <c r="W248"/>
  <c r="S248"/>
  <c r="R248"/>
  <c r="P248"/>
  <c r="N248"/>
  <c r="J248"/>
  <c r="I248"/>
  <c r="G248"/>
  <c r="E248"/>
  <c r="AE228"/>
  <c r="V228"/>
  <c r="M228"/>
  <c r="D228"/>
  <c r="AE227"/>
  <c r="V227"/>
  <c r="M227"/>
  <c r="D227"/>
  <c r="AE226"/>
  <c r="V226"/>
  <c r="M226"/>
  <c r="D226"/>
  <c r="AE225"/>
  <c r="V225"/>
  <c r="M225"/>
  <c r="D225"/>
  <c r="AE224"/>
  <c r="V224"/>
  <c r="M224"/>
  <c r="D224"/>
  <c r="AE223"/>
  <c r="V223"/>
  <c r="M223"/>
  <c r="D223"/>
  <c r="AE222"/>
  <c r="V222"/>
  <c r="M222"/>
  <c r="D222"/>
  <c r="AE221"/>
  <c r="V221"/>
  <c r="M221"/>
  <c r="D221"/>
  <c r="AE220"/>
  <c r="V220"/>
  <c r="AB218" s="1"/>
  <c r="M220"/>
  <c r="D220"/>
  <c r="F218" s="1"/>
  <c r="AE219"/>
  <c r="AI218" s="1"/>
  <c r="V219"/>
  <c r="M219"/>
  <c r="D219"/>
  <c r="AN218"/>
  <c r="AJ218"/>
  <c r="AH218"/>
  <c r="AF218"/>
  <c r="AA218"/>
  <c r="Y218"/>
  <c r="W218"/>
  <c r="R218"/>
  <c r="P218"/>
  <c r="N218"/>
  <c r="I218"/>
  <c r="G218"/>
  <c r="E218"/>
  <c r="AN217"/>
  <c r="AN216"/>
  <c r="AN215"/>
  <c r="AN214"/>
  <c r="AN213"/>
  <c r="AN212"/>
  <c r="AN211"/>
  <c r="AN210"/>
  <c r="AN209"/>
  <c r="AE198"/>
  <c r="V198"/>
  <c r="M198"/>
  <c r="D198"/>
  <c r="AE197"/>
  <c r="V197"/>
  <c r="M197"/>
  <c r="D197"/>
  <c r="AE196"/>
  <c r="V196"/>
  <c r="M196"/>
  <c r="D196"/>
  <c r="AE195"/>
  <c r="V195"/>
  <c r="M195"/>
  <c r="D195"/>
  <c r="AE194"/>
  <c r="V194"/>
  <c r="M194"/>
  <c r="D194"/>
  <c r="AE193"/>
  <c r="V193"/>
  <c r="M193"/>
  <c r="D193"/>
  <c r="AE192"/>
  <c r="V192"/>
  <c r="M192"/>
  <c r="D192"/>
  <c r="AE191"/>
  <c r="V191"/>
  <c r="M191"/>
  <c r="D191"/>
  <c r="AE190"/>
  <c r="V190"/>
  <c r="M190"/>
  <c r="O188" s="1"/>
  <c r="D190"/>
  <c r="AE189"/>
  <c r="AG188" s="1"/>
  <c r="V189"/>
  <c r="Z188" s="1"/>
  <c r="M189"/>
  <c r="D189"/>
  <c r="F188" s="1"/>
  <c r="AJ188"/>
  <c r="AH188"/>
  <c r="AF188"/>
  <c r="AA188"/>
  <c r="Y188"/>
  <c r="W188"/>
  <c r="R188"/>
  <c r="P188"/>
  <c r="N188"/>
  <c r="I188"/>
  <c r="H188"/>
  <c r="G188"/>
  <c r="E188"/>
  <c r="AN168"/>
  <c r="AE168"/>
  <c r="V168"/>
  <c r="M168"/>
  <c r="D168"/>
  <c r="AN167"/>
  <c r="AE167"/>
  <c r="V167"/>
  <c r="M167"/>
  <c r="D167"/>
  <c r="AN166"/>
  <c r="AE166"/>
  <c r="V166"/>
  <c r="M166"/>
  <c r="D166"/>
  <c r="AN165"/>
  <c r="AE165"/>
  <c r="V165"/>
  <c r="M165"/>
  <c r="D165"/>
  <c r="AN164"/>
  <c r="AE164"/>
  <c r="V164"/>
  <c r="M164"/>
  <c r="D164"/>
  <c r="AN163"/>
  <c r="AE163"/>
  <c r="V163"/>
  <c r="M163"/>
  <c r="D163"/>
  <c r="AN162"/>
  <c r="AE162"/>
  <c r="V162"/>
  <c r="M162"/>
  <c r="D162"/>
  <c r="AN161"/>
  <c r="AE161"/>
  <c r="V161"/>
  <c r="M161"/>
  <c r="D161"/>
  <c r="AN160"/>
  <c r="AE160"/>
  <c r="V160"/>
  <c r="M160"/>
  <c r="D160"/>
  <c r="AN159"/>
  <c r="AE159"/>
  <c r="V159"/>
  <c r="M159"/>
  <c r="S158" s="1"/>
  <c r="D159"/>
  <c r="F158" s="1"/>
  <c r="AJ158"/>
  <c r="AH158"/>
  <c r="AF158"/>
  <c r="AA158"/>
  <c r="Y158"/>
  <c r="W158"/>
  <c r="R158"/>
  <c r="P158"/>
  <c r="N158"/>
  <c r="I158"/>
  <c r="G158"/>
  <c r="E158"/>
  <c r="AE138"/>
  <c r="V138"/>
  <c r="M138"/>
  <c r="D138"/>
  <c r="AE137"/>
  <c r="V137"/>
  <c r="M137"/>
  <c r="D137"/>
  <c r="AE136"/>
  <c r="V136"/>
  <c r="M136"/>
  <c r="D136"/>
  <c r="AE135"/>
  <c r="V135"/>
  <c r="M135"/>
  <c r="D135"/>
  <c r="AE134"/>
  <c r="V134"/>
  <c r="M134"/>
  <c r="D134"/>
  <c r="AE133"/>
  <c r="V133"/>
  <c r="M133"/>
  <c r="D133"/>
  <c r="AE132"/>
  <c r="V132"/>
  <c r="M132"/>
  <c r="D132"/>
  <c r="AE131"/>
  <c r="V131"/>
  <c r="M131"/>
  <c r="D131"/>
  <c r="AE130"/>
  <c r="V130"/>
  <c r="M130"/>
  <c r="O128" s="1"/>
  <c r="D130"/>
  <c r="AE129"/>
  <c r="AI128" s="1"/>
  <c r="V129"/>
  <c r="Z128" s="1"/>
  <c r="M129"/>
  <c r="S128" s="1"/>
  <c r="D129"/>
  <c r="F128" s="1"/>
  <c r="AJ128"/>
  <c r="AH128"/>
  <c r="AG128"/>
  <c r="AF128"/>
  <c r="AA128"/>
  <c r="Y128"/>
  <c r="W128"/>
  <c r="R128"/>
  <c r="P128"/>
  <c r="N128"/>
  <c r="I128"/>
  <c r="G128"/>
  <c r="E128"/>
  <c r="AN118"/>
  <c r="AN117"/>
  <c r="AN116"/>
  <c r="AN115"/>
  <c r="AN114"/>
  <c r="AN113"/>
  <c r="AN112"/>
  <c r="AN111"/>
  <c r="AN110"/>
  <c r="AN109"/>
  <c r="AE108"/>
  <c r="V108"/>
  <c r="M108"/>
  <c r="D108"/>
  <c r="AE107"/>
  <c r="V107"/>
  <c r="M107"/>
  <c r="D107"/>
  <c r="AE106"/>
  <c r="V106"/>
  <c r="M106"/>
  <c r="D106"/>
  <c r="AE105"/>
  <c r="V105"/>
  <c r="M105"/>
  <c r="D105"/>
  <c r="AE104"/>
  <c r="V104"/>
  <c r="M104"/>
  <c r="D104"/>
  <c r="AE103"/>
  <c r="V103"/>
  <c r="M103"/>
  <c r="D103"/>
  <c r="AE102"/>
  <c r="V102"/>
  <c r="M102"/>
  <c r="D102"/>
  <c r="AE101"/>
  <c r="V101"/>
  <c r="M101"/>
  <c r="D101"/>
  <c r="AE100"/>
  <c r="V100"/>
  <c r="M100"/>
  <c r="O98" s="1"/>
  <c r="D100"/>
  <c r="H98" s="1"/>
  <c r="AE99"/>
  <c r="V99"/>
  <c r="Z98" s="1"/>
  <c r="M99"/>
  <c r="D99"/>
  <c r="AJ98"/>
  <c r="AH98"/>
  <c r="AF98"/>
  <c r="AA98"/>
  <c r="Y98"/>
  <c r="X98"/>
  <c r="W98"/>
  <c r="R98"/>
  <c r="P98"/>
  <c r="N98"/>
  <c r="J98"/>
  <c r="I98"/>
  <c r="G98"/>
  <c r="E98"/>
  <c r="AE78"/>
  <c r="V78"/>
  <c r="M78"/>
  <c r="D78"/>
  <c r="AE77"/>
  <c r="V77"/>
  <c r="M77"/>
  <c r="D77"/>
  <c r="AE76"/>
  <c r="V76"/>
  <c r="M76"/>
  <c r="D76"/>
  <c r="AE75"/>
  <c r="V75"/>
  <c r="M75"/>
  <c r="D75"/>
  <c r="AE74"/>
  <c r="V74"/>
  <c r="M74"/>
  <c r="D74"/>
  <c r="AE73"/>
  <c r="V73"/>
  <c r="M73"/>
  <c r="D73"/>
  <c r="AE72"/>
  <c r="V72"/>
  <c r="M72"/>
  <c r="D72"/>
  <c r="AE71"/>
  <c r="V71"/>
  <c r="M71"/>
  <c r="D71"/>
  <c r="AE70"/>
  <c r="V70"/>
  <c r="M70"/>
  <c r="D70"/>
  <c r="AE69"/>
  <c r="AI68" s="1"/>
  <c r="V69"/>
  <c r="Z68" s="1"/>
  <c r="M69"/>
  <c r="D69"/>
  <c r="H68" s="1"/>
  <c r="AN68"/>
  <c r="AJ68"/>
  <c r="AH68"/>
  <c r="AF68"/>
  <c r="AA68"/>
  <c r="Y68"/>
  <c r="X68"/>
  <c r="W68"/>
  <c r="R68"/>
  <c r="P68"/>
  <c r="N68"/>
  <c r="I68"/>
  <c r="G68"/>
  <c r="F68"/>
  <c r="E68"/>
  <c r="AN67"/>
  <c r="AN66"/>
  <c r="AN65"/>
  <c r="AN64"/>
  <c r="AN63"/>
  <c r="AT58" s="1"/>
  <c r="AN62"/>
  <c r="AN61"/>
  <c r="AN60"/>
  <c r="AN59"/>
  <c r="AE48"/>
  <c r="V48"/>
  <c r="M48"/>
  <c r="D48"/>
  <c r="AE47"/>
  <c r="V47"/>
  <c r="M47"/>
  <c r="D47"/>
  <c r="AE46"/>
  <c r="V46"/>
  <c r="M46"/>
  <c r="D46"/>
  <c r="AE45"/>
  <c r="V45"/>
  <c r="M45"/>
  <c r="D45"/>
  <c r="AE44"/>
  <c r="V44"/>
  <c r="M44"/>
  <c r="D44"/>
  <c r="AE43"/>
  <c r="V43"/>
  <c r="M43"/>
  <c r="D43"/>
  <c r="AE42"/>
  <c r="V42"/>
  <c r="M42"/>
  <c r="D42"/>
  <c r="AE41"/>
  <c r="V41"/>
  <c r="M41"/>
  <c r="D41"/>
  <c r="AE40"/>
  <c r="V40"/>
  <c r="M40"/>
  <c r="D40"/>
  <c r="AE39"/>
  <c r="AK38" s="1"/>
  <c r="V39"/>
  <c r="X38" s="1"/>
  <c r="M39"/>
  <c r="D39"/>
  <c r="H38" s="1"/>
  <c r="AJ38"/>
  <c r="AI38"/>
  <c r="AH38"/>
  <c r="AF38"/>
  <c r="AA38"/>
  <c r="Y38"/>
  <c r="W38"/>
  <c r="R38"/>
  <c r="P38"/>
  <c r="N38"/>
  <c r="J38"/>
  <c r="I38"/>
  <c r="G38"/>
  <c r="E38"/>
  <c r="AN18"/>
  <c r="AE18"/>
  <c r="V18"/>
  <c r="M18"/>
  <c r="D18"/>
  <c r="AN17"/>
  <c r="AE17"/>
  <c r="V17"/>
  <c r="M17"/>
  <c r="D17"/>
  <c r="AN16"/>
  <c r="AE16"/>
  <c r="V16"/>
  <c r="M16"/>
  <c r="D16"/>
  <c r="AN15"/>
  <c r="AE15"/>
  <c r="V15"/>
  <c r="M15"/>
  <c r="D15"/>
  <c r="AN14"/>
  <c r="AE14"/>
  <c r="V14"/>
  <c r="M14"/>
  <c r="D14"/>
  <c r="AN13"/>
  <c r="AE13"/>
  <c r="V13"/>
  <c r="M13"/>
  <c r="D13"/>
  <c r="AN12"/>
  <c r="AE12"/>
  <c r="V12"/>
  <c r="M12"/>
  <c r="D12"/>
  <c r="AN11"/>
  <c r="AE11"/>
  <c r="V11"/>
  <c r="M11"/>
  <c r="D11"/>
  <c r="AN10"/>
  <c r="AE10"/>
  <c r="V10"/>
  <c r="M10"/>
  <c r="D10"/>
  <c r="AN9"/>
  <c r="AE9"/>
  <c r="V9"/>
  <c r="M9"/>
  <c r="D9"/>
  <c r="AJ8"/>
  <c r="AH8"/>
  <c r="AF8"/>
  <c r="AA8"/>
  <c r="Y8"/>
  <c r="W8"/>
  <c r="R8"/>
  <c r="P8"/>
  <c r="N8"/>
  <c r="I8"/>
  <c r="G8"/>
  <c r="E8"/>
  <c r="AZ8" i="7"/>
  <c r="P1818"/>
  <c r="P1778"/>
  <c r="P1738"/>
  <c r="P1698"/>
  <c r="P962"/>
  <c r="P912"/>
  <c r="P862"/>
  <c r="P812"/>
  <c r="P98"/>
  <c r="P68"/>
  <c r="P38"/>
  <c r="P8"/>
  <c r="AY10"/>
  <c r="AZ10"/>
  <c r="AU11"/>
  <c r="AY11"/>
  <c r="AZ11"/>
  <c r="AU12"/>
  <c r="AU13" s="1"/>
  <c r="AU14" s="1"/>
  <c r="AU15" s="1"/>
  <c r="AU16" s="1"/>
  <c r="AU17" s="1"/>
  <c r="AY12"/>
  <c r="AZ12"/>
  <c r="AY13"/>
  <c r="AZ13"/>
  <c r="AY14"/>
  <c r="AZ14"/>
  <c r="AY15"/>
  <c r="AZ15"/>
  <c r="AY16"/>
  <c r="AZ16"/>
  <c r="AY17"/>
  <c r="AZ17"/>
  <c r="L998"/>
  <c r="L958"/>
  <c r="L918"/>
  <c r="L878"/>
  <c r="L838"/>
  <c r="L798"/>
  <c r="L758"/>
  <c r="L718"/>
  <c r="L678"/>
  <c r="L662"/>
  <c r="L612"/>
  <c r="L562"/>
  <c r="L512"/>
  <c r="L462"/>
  <c r="L412"/>
  <c r="L312"/>
  <c r="L362"/>
  <c r="L262"/>
  <c r="L8636"/>
  <c r="L8596"/>
  <c r="L8532"/>
  <c r="L8492"/>
  <c r="L8452"/>
  <c r="L8412"/>
  <c r="L8372"/>
  <c r="L8332"/>
  <c r="L8292"/>
  <c r="L8252"/>
  <c r="L8236"/>
  <c r="L8196"/>
  <c r="L8156"/>
  <c r="L8092"/>
  <c r="L8052"/>
  <c r="L8012"/>
  <c r="L7972"/>
  <c r="L7932"/>
  <c r="L7892"/>
  <c r="L7852"/>
  <c r="L7812"/>
  <c r="L7796"/>
  <c r="L7756"/>
  <c r="L7716"/>
  <c r="L7652"/>
  <c r="L7612"/>
  <c r="L7572"/>
  <c r="L7532"/>
  <c r="L7516"/>
  <c r="L7452"/>
  <c r="L7412"/>
  <c r="L7372"/>
  <c r="L7332"/>
  <c r="L7292"/>
  <c r="L7252"/>
  <c r="L7212"/>
  <c r="L7172"/>
  <c r="L7156"/>
  <c r="L7116"/>
  <c r="L7076"/>
  <c r="L7012"/>
  <c r="L6972"/>
  <c r="L6932"/>
  <c r="L6892"/>
  <c r="L6876"/>
  <c r="L6836"/>
  <c r="L6772"/>
  <c r="L6732"/>
  <c r="L6692"/>
  <c r="L6652"/>
  <c r="L6612"/>
  <c r="L6572"/>
  <c r="L6532"/>
  <c r="L6492"/>
  <c r="L6476"/>
  <c r="L6436"/>
  <c r="L6396"/>
  <c r="L6332"/>
  <c r="L6292"/>
  <c r="L6252"/>
  <c r="L6212"/>
  <c r="L6172"/>
  <c r="L6132"/>
  <c r="L6092"/>
  <c r="L6052"/>
  <c r="L6036"/>
  <c r="L5996"/>
  <c r="L5956"/>
  <c r="L5892"/>
  <c r="L5852"/>
  <c r="L5812"/>
  <c r="L5772"/>
  <c r="L5720"/>
  <c r="L5670"/>
  <c r="L5620"/>
  <c r="L5570"/>
  <c r="L5520"/>
  <c r="L5470"/>
  <c r="L5420"/>
  <c r="L5370"/>
  <c r="L5320"/>
  <c r="L5270"/>
  <c r="L5220"/>
  <c r="L5170"/>
  <c r="L5120"/>
  <c r="L5070"/>
  <c r="L5020"/>
  <c r="L4970"/>
  <c r="L4920"/>
  <c r="L4870"/>
  <c r="L4820"/>
  <c r="L4770"/>
  <c r="L4745"/>
  <c r="L4695"/>
  <c r="L4620"/>
  <c r="L4570"/>
  <c r="L4520"/>
  <c r="L4470"/>
  <c r="L4420"/>
  <c r="L4370"/>
  <c r="L4320"/>
  <c r="L248"/>
  <c r="L218"/>
  <c r="L188"/>
  <c r="L158"/>
  <c r="L128"/>
  <c r="L98"/>
  <c r="L68"/>
  <c r="L38"/>
  <c r="L8"/>
  <c r="H8636"/>
  <c r="H8596"/>
  <c r="H8532"/>
  <c r="H8492"/>
  <c r="H8452"/>
  <c r="H8412"/>
  <c r="H8372"/>
  <c r="H8332"/>
  <c r="H8292"/>
  <c r="H8252"/>
  <c r="H8236"/>
  <c r="H8196"/>
  <c r="H8156"/>
  <c r="H8092"/>
  <c r="H8052"/>
  <c r="H8012"/>
  <c r="H7972"/>
  <c r="H7932"/>
  <c r="H7892"/>
  <c r="H7852"/>
  <c r="H7812"/>
  <c r="H7796"/>
  <c r="H7756"/>
  <c r="H7716"/>
  <c r="H7652"/>
  <c r="H7612"/>
  <c r="H7572"/>
  <c r="H7532"/>
  <c r="H7516"/>
  <c r="H7452"/>
  <c r="H7412"/>
  <c r="H7372"/>
  <c r="H7332"/>
  <c r="H7292"/>
  <c r="H7252"/>
  <c r="H7212"/>
  <c r="H7172"/>
  <c r="H7156"/>
  <c r="H7116"/>
  <c r="H7076"/>
  <c r="H7012"/>
  <c r="H6972"/>
  <c r="H6932"/>
  <c r="H6892"/>
  <c r="H6876"/>
  <c r="H6836"/>
  <c r="H6772"/>
  <c r="H6732"/>
  <c r="H6692"/>
  <c r="H6652"/>
  <c r="H6612"/>
  <c r="H6572"/>
  <c r="H6532"/>
  <c r="H6492"/>
  <c r="H6476"/>
  <c r="H6436"/>
  <c r="H6396"/>
  <c r="H6332"/>
  <c r="H6292"/>
  <c r="H6252"/>
  <c r="H6212"/>
  <c r="H6172"/>
  <c r="H6132"/>
  <c r="H6092"/>
  <c r="H6052"/>
  <c r="H6036"/>
  <c r="H5996"/>
  <c r="H5956"/>
  <c r="H5892"/>
  <c r="H5852"/>
  <c r="H5812"/>
  <c r="H5772"/>
  <c r="H5720"/>
  <c r="H5670"/>
  <c r="H5620"/>
  <c r="H5570"/>
  <c r="H5520"/>
  <c r="H5470"/>
  <c r="H5420"/>
  <c r="H5370"/>
  <c r="H5320"/>
  <c r="H5270"/>
  <c r="H5220"/>
  <c r="H5170"/>
  <c r="H5120"/>
  <c r="H5070"/>
  <c r="H5020"/>
  <c r="H4970"/>
  <c r="H4920"/>
  <c r="H4870"/>
  <c r="H4820"/>
  <c r="H4770"/>
  <c r="H4745"/>
  <c r="H4695"/>
  <c r="H4620"/>
  <c r="H4570"/>
  <c r="H4520"/>
  <c r="H4470"/>
  <c r="H4420"/>
  <c r="H4370"/>
  <c r="H4320"/>
  <c r="H4270"/>
  <c r="H4220"/>
  <c r="H4170"/>
  <c r="H4120"/>
  <c r="H4070"/>
  <c r="H4020"/>
  <c r="H3970"/>
  <c r="H3920"/>
  <c r="H3870"/>
  <c r="H3820"/>
  <c r="H3770"/>
  <c r="H3720"/>
  <c r="H3670"/>
  <c r="H3620"/>
  <c r="H3570"/>
  <c r="H3520"/>
  <c r="H3470"/>
  <c r="H3445"/>
  <c r="H3395"/>
  <c r="H3320"/>
  <c r="H3270"/>
  <c r="H3220"/>
  <c r="H3170"/>
  <c r="H3120"/>
  <c r="H3070"/>
  <c r="H3020"/>
  <c r="H2970"/>
  <c r="H2920"/>
  <c r="H2870"/>
  <c r="H2820"/>
  <c r="H2770"/>
  <c r="H2720"/>
  <c r="H2670"/>
  <c r="H2620"/>
  <c r="H2570"/>
  <c r="H2520"/>
  <c r="H2470"/>
  <c r="H2420"/>
  <c r="H2370"/>
  <c r="H2320"/>
  <c r="H2270"/>
  <c r="H2220"/>
  <c r="H2170"/>
  <c r="H2138"/>
  <c r="H2108"/>
  <c r="H2078"/>
  <c r="H2048"/>
  <c r="H2018"/>
  <c r="H1988"/>
  <c r="H1958"/>
  <c r="H1928"/>
  <c r="H1898"/>
  <c r="H1868"/>
  <c r="H1838"/>
  <c r="H1808"/>
  <c r="H1778"/>
  <c r="H1748"/>
  <c r="H1718"/>
  <c r="H1688"/>
  <c r="H1658"/>
  <c r="H1628"/>
  <c r="H1598"/>
  <c r="H1568"/>
  <c r="H1538"/>
  <c r="H1508"/>
  <c r="H1478"/>
  <c r="H1448"/>
  <c r="H1418"/>
  <c r="H1388"/>
  <c r="H1358"/>
  <c r="H1328"/>
  <c r="H1298"/>
  <c r="H1268"/>
  <c r="H1238"/>
  <c r="H1208"/>
  <c r="H1178"/>
  <c r="H1148"/>
  <c r="H1118"/>
  <c r="H1088"/>
  <c r="H1058"/>
  <c r="H1028"/>
  <c r="H998"/>
  <c r="H968"/>
  <c r="H938"/>
  <c r="H908"/>
  <c r="H878"/>
  <c r="H848"/>
  <c r="H818"/>
  <c r="H788"/>
  <c r="H758"/>
  <c r="H728"/>
  <c r="H698"/>
  <c r="H668"/>
  <c r="H638"/>
  <c r="H608"/>
  <c r="H578"/>
  <c r="H548"/>
  <c r="H518"/>
  <c r="H488"/>
  <c r="H458"/>
  <c r="H428"/>
  <c r="H398"/>
  <c r="H368"/>
  <c r="H338"/>
  <c r="H308"/>
  <c r="H278"/>
  <c r="H248"/>
  <c r="H218"/>
  <c r="H188"/>
  <c r="H158"/>
  <c r="H128"/>
  <c r="H98"/>
  <c r="H68"/>
  <c r="H38"/>
  <c r="H8"/>
  <c r="D8636"/>
  <c r="D8596"/>
  <c r="D8532"/>
  <c r="D8492"/>
  <c r="D8452"/>
  <c r="D8412"/>
  <c r="D8372"/>
  <c r="D8332"/>
  <c r="D8292"/>
  <c r="D8252"/>
  <c r="D8236"/>
  <c r="D8196"/>
  <c r="D8156"/>
  <c r="D8092"/>
  <c r="D8052"/>
  <c r="D8012"/>
  <c r="D7972"/>
  <c r="D7932"/>
  <c r="D7892"/>
  <c r="D7852"/>
  <c r="D7812"/>
  <c r="D7796"/>
  <c r="D7756"/>
  <c r="D7716"/>
  <c r="D7652"/>
  <c r="D7612"/>
  <c r="D7572"/>
  <c r="D7532"/>
  <c r="D7516"/>
  <c r="D7452"/>
  <c r="D7412"/>
  <c r="D7372"/>
  <c r="D7332"/>
  <c r="D7292"/>
  <c r="D7252"/>
  <c r="D7212"/>
  <c r="D7172"/>
  <c r="D7156"/>
  <c r="D7116"/>
  <c r="D7076"/>
  <c r="D7012"/>
  <c r="D6972"/>
  <c r="D6932"/>
  <c r="D6892"/>
  <c r="D6876"/>
  <c r="D6836"/>
  <c r="D6772"/>
  <c r="D6732"/>
  <c r="D6692"/>
  <c r="D6652"/>
  <c r="D6612"/>
  <c r="D6572"/>
  <c r="D6532"/>
  <c r="D6492"/>
  <c r="D6476"/>
  <c r="D6436"/>
  <c r="D6396"/>
  <c r="D6332"/>
  <c r="D6292"/>
  <c r="D6252"/>
  <c r="D6212"/>
  <c r="D6172"/>
  <c r="D6132"/>
  <c r="D6092"/>
  <c r="D6052"/>
  <c r="D6036"/>
  <c r="D5996"/>
  <c r="D5956"/>
  <c r="D5892"/>
  <c r="D5852"/>
  <c r="D5812"/>
  <c r="D5772"/>
  <c r="D5720"/>
  <c r="D5670"/>
  <c r="D5620"/>
  <c r="D5570"/>
  <c r="D5520"/>
  <c r="D5470"/>
  <c r="D5420"/>
  <c r="D5370"/>
  <c r="D5320"/>
  <c r="D5270"/>
  <c r="D5220"/>
  <c r="D5170"/>
  <c r="D5120"/>
  <c r="D5070"/>
  <c r="D5020"/>
  <c r="D4970"/>
  <c r="D4920"/>
  <c r="D4870"/>
  <c r="D4820"/>
  <c r="D4770"/>
  <c r="D4745"/>
  <c r="D4695"/>
  <c r="D4620"/>
  <c r="D4570"/>
  <c r="D4520"/>
  <c r="D4470"/>
  <c r="D4420"/>
  <c r="D4370"/>
  <c r="D4320"/>
  <c r="D4270"/>
  <c r="D4220"/>
  <c r="D4170"/>
  <c r="D4120"/>
  <c r="D4070"/>
  <c r="D4020"/>
  <c r="D3970"/>
  <c r="D3920"/>
  <c r="D3870"/>
  <c r="D3820"/>
  <c r="D3770"/>
  <c r="D3720"/>
  <c r="D3670"/>
  <c r="D3620"/>
  <c r="D3570"/>
  <c r="D3520"/>
  <c r="D3470"/>
  <c r="D3445"/>
  <c r="D3395"/>
  <c r="D3320"/>
  <c r="D3270"/>
  <c r="D3220"/>
  <c r="D3170"/>
  <c r="D3120"/>
  <c r="D3070"/>
  <c r="D3020"/>
  <c r="D2970"/>
  <c r="D2920"/>
  <c r="D2870"/>
  <c r="D2820"/>
  <c r="D2770"/>
  <c r="D2720"/>
  <c r="D2670"/>
  <c r="D2620"/>
  <c r="D2570"/>
  <c r="D2520"/>
  <c r="D2470"/>
  <c r="D2420"/>
  <c r="D2370"/>
  <c r="D2320"/>
  <c r="D2270"/>
  <c r="D2220"/>
  <c r="D2170"/>
  <c r="D2138"/>
  <c r="D2108"/>
  <c r="D2078"/>
  <c r="D2048"/>
  <c r="D2018"/>
  <c r="D1988"/>
  <c r="D1958"/>
  <c r="D1928"/>
  <c r="D1898"/>
  <c r="D1868"/>
  <c r="D1838"/>
  <c r="D1808"/>
  <c r="D1778"/>
  <c r="D1748"/>
  <c r="D1718"/>
  <c r="D1688"/>
  <c r="D1658"/>
  <c r="D1628"/>
  <c r="D1598"/>
  <c r="D1568"/>
  <c r="D1538"/>
  <c r="D1508"/>
  <c r="D1478"/>
  <c r="D1448"/>
  <c r="D1418"/>
  <c r="D1388"/>
  <c r="D1358"/>
  <c r="D1328"/>
  <c r="D1298"/>
  <c r="D1268"/>
  <c r="D1238"/>
  <c r="D1208"/>
  <c r="D1178"/>
  <c r="D1148"/>
  <c r="D1118"/>
  <c r="D1088"/>
  <c r="D1058"/>
  <c r="D1028"/>
  <c r="D998"/>
  <c r="D968"/>
  <c r="AZ9"/>
  <c r="AY9"/>
  <c r="AY8"/>
  <c r="AM79"/>
  <c r="AL79"/>
  <c r="AM78"/>
  <c r="AL78"/>
  <c r="AM77"/>
  <c r="AL77"/>
  <c r="AM76"/>
  <c r="AL76"/>
  <c r="AM75"/>
  <c r="AL75"/>
  <c r="AM74"/>
  <c r="AL74"/>
  <c r="AM73"/>
  <c r="AL73"/>
  <c r="AM72"/>
  <c r="AL72"/>
  <c r="AM71"/>
  <c r="AL71"/>
  <c r="AM70"/>
  <c r="AL70"/>
  <c r="AM69"/>
  <c r="AL69"/>
  <c r="AM68"/>
  <c r="AL68"/>
  <c r="AM67"/>
  <c r="AL67"/>
  <c r="AM66"/>
  <c r="AL66"/>
  <c r="AM65"/>
  <c r="AL65"/>
  <c r="AM64"/>
  <c r="AL64"/>
  <c r="AM63"/>
  <c r="AL63"/>
  <c r="AM62"/>
  <c r="AL62"/>
  <c r="AM61"/>
  <c r="AL61"/>
  <c r="AM60"/>
  <c r="AL60"/>
  <c r="AM59"/>
  <c r="AL59"/>
  <c r="AM58"/>
  <c r="AL58"/>
  <c r="AM57"/>
  <c r="AL57"/>
  <c r="AM56"/>
  <c r="AL56"/>
  <c r="AM55"/>
  <c r="AL55"/>
  <c r="AM54"/>
  <c r="AL54"/>
  <c r="AM53"/>
  <c r="AL53"/>
  <c r="AM52"/>
  <c r="AL52"/>
  <c r="AM51"/>
  <c r="AL51"/>
  <c r="AM50"/>
  <c r="AL50"/>
  <c r="AM49"/>
  <c r="AL49"/>
  <c r="AM48"/>
  <c r="AL48"/>
  <c r="AM47"/>
  <c r="AL47"/>
  <c r="AM46"/>
  <c r="AL46"/>
  <c r="AM45"/>
  <c r="AL45"/>
  <c r="AM44"/>
  <c r="AL44"/>
  <c r="AM43"/>
  <c r="AL43"/>
  <c r="AM42"/>
  <c r="AL42"/>
  <c r="AM41"/>
  <c r="AL41"/>
  <c r="AM40"/>
  <c r="AL40"/>
  <c r="AM39"/>
  <c r="AL39"/>
  <c r="AM38"/>
  <c r="AL38"/>
  <c r="AM37"/>
  <c r="AL37"/>
  <c r="AM36"/>
  <c r="AL36"/>
  <c r="AM35"/>
  <c r="AL35"/>
  <c r="AM34"/>
  <c r="AL34"/>
  <c r="AM33"/>
  <c r="AL33"/>
  <c r="AM32"/>
  <c r="AL32"/>
  <c r="AM31"/>
  <c r="AL31"/>
  <c r="AM30"/>
  <c r="AL30"/>
  <c r="AM29"/>
  <c r="AL29"/>
  <c r="AM28"/>
  <c r="AL28"/>
  <c r="AM27"/>
  <c r="AL27"/>
  <c r="AM26"/>
  <c r="AL26"/>
  <c r="AM25"/>
  <c r="AL25"/>
  <c r="AM24"/>
  <c r="AL24"/>
  <c r="AM23"/>
  <c r="AL23"/>
  <c r="AM22"/>
  <c r="AL22"/>
  <c r="AM21"/>
  <c r="AL21"/>
  <c r="AM20"/>
  <c r="AL20"/>
  <c r="AM19"/>
  <c r="AL19"/>
  <c r="AM18"/>
  <c r="AL18"/>
  <c r="AM17"/>
  <c r="AL17"/>
  <c r="AM16"/>
  <c r="AL16"/>
  <c r="AM15"/>
  <c r="AL15"/>
  <c r="AM14"/>
  <c r="AL14"/>
  <c r="AM13"/>
  <c r="AL13"/>
  <c r="AM12"/>
  <c r="AL12"/>
  <c r="AM11"/>
  <c r="AL11"/>
  <c r="AM10"/>
  <c r="AL10"/>
  <c r="AH10"/>
  <c r="AH11" s="1"/>
  <c r="AH12" s="1"/>
  <c r="AH13" s="1"/>
  <c r="AH14" s="1"/>
  <c r="AH15" s="1"/>
  <c r="AH16" s="1"/>
  <c r="AH17" s="1"/>
  <c r="AH18" s="1"/>
  <c r="AH19" s="1"/>
  <c r="AH20" s="1"/>
  <c r="AH21" s="1"/>
  <c r="AH22" s="1"/>
  <c r="AH23" s="1"/>
  <c r="AH24" s="1"/>
  <c r="AH25" s="1"/>
  <c r="AH26" s="1"/>
  <c r="AH27" s="1"/>
  <c r="AH28" s="1"/>
  <c r="AH29" s="1"/>
  <c r="AH30" s="1"/>
  <c r="AH31" s="1"/>
  <c r="AH32" s="1"/>
  <c r="AH33" s="1"/>
  <c r="AH34" s="1"/>
  <c r="AH35" s="1"/>
  <c r="AH36" s="1"/>
  <c r="AH37" s="1"/>
  <c r="AH38" s="1"/>
  <c r="AH39" s="1"/>
  <c r="AH40" s="1"/>
  <c r="AH41" s="1"/>
  <c r="AH42" s="1"/>
  <c r="AH43" s="1"/>
  <c r="AH44" s="1"/>
  <c r="AH45" s="1"/>
  <c r="AH46" s="1"/>
  <c r="AH47" s="1"/>
  <c r="AH48" s="1"/>
  <c r="AH49" s="1"/>
  <c r="AH50" s="1"/>
  <c r="AH51" s="1"/>
  <c r="AH52" s="1"/>
  <c r="AH53" s="1"/>
  <c r="AH54" s="1"/>
  <c r="AH55" s="1"/>
  <c r="AH56" s="1"/>
  <c r="AH57" s="1"/>
  <c r="AH58" s="1"/>
  <c r="AH59" s="1"/>
  <c r="AH60" s="1"/>
  <c r="AH61" s="1"/>
  <c r="AH62" s="1"/>
  <c r="AH63" s="1"/>
  <c r="AH64" s="1"/>
  <c r="AH65" s="1"/>
  <c r="AH66" s="1"/>
  <c r="AH67" s="1"/>
  <c r="AH68" s="1"/>
  <c r="AH69" s="1"/>
  <c r="AH70" s="1"/>
  <c r="AH71" s="1"/>
  <c r="AH72" s="1"/>
  <c r="AH73" s="1"/>
  <c r="AH74" s="1"/>
  <c r="AH75" s="1"/>
  <c r="AH76" s="1"/>
  <c r="AH77" s="1"/>
  <c r="AH78" s="1"/>
  <c r="AH79" s="1"/>
  <c r="AM9"/>
  <c r="AL9"/>
  <c r="AH9"/>
  <c r="AM8"/>
  <c r="AL8"/>
  <c r="Z79"/>
  <c r="Y79"/>
  <c r="Z78"/>
  <c r="Y78"/>
  <c r="Z77"/>
  <c r="Y77"/>
  <c r="Z76"/>
  <c r="Y76"/>
  <c r="Z75"/>
  <c r="Y75"/>
  <c r="Z74"/>
  <c r="Y74"/>
  <c r="Z73"/>
  <c r="Y73"/>
  <c r="Z72"/>
  <c r="Y72"/>
  <c r="Z71"/>
  <c r="Y71"/>
  <c r="Z70"/>
  <c r="Y70"/>
  <c r="Z69"/>
  <c r="Y69"/>
  <c r="Z68"/>
  <c r="Y68"/>
  <c r="Z67"/>
  <c r="Y67"/>
  <c r="Z66"/>
  <c r="Y66"/>
  <c r="Z65"/>
  <c r="Y65"/>
  <c r="Z64"/>
  <c r="Y64"/>
  <c r="Z63"/>
  <c r="Y63"/>
  <c r="Z62"/>
  <c r="Y62"/>
  <c r="Z61"/>
  <c r="Y61"/>
  <c r="Z60"/>
  <c r="Y60"/>
  <c r="Z59"/>
  <c r="Y59"/>
  <c r="Z58"/>
  <c r="Y58"/>
  <c r="Z57"/>
  <c r="Y57"/>
  <c r="Z56"/>
  <c r="Y56"/>
  <c r="Z55"/>
  <c r="Y55"/>
  <c r="Z54"/>
  <c r="Y54"/>
  <c r="Z53"/>
  <c r="Y53"/>
  <c r="Z52"/>
  <c r="Y52"/>
  <c r="Z51"/>
  <c r="Y51"/>
  <c r="Z50"/>
  <c r="Y50"/>
  <c r="Z49"/>
  <c r="Y49"/>
  <c r="Z48"/>
  <c r="Y48"/>
  <c r="Z47"/>
  <c r="Y47"/>
  <c r="Z46"/>
  <c r="Y46"/>
  <c r="Z45"/>
  <c r="Y45"/>
  <c r="Z44"/>
  <c r="Y44"/>
  <c r="Z43"/>
  <c r="Y43"/>
  <c r="Z42"/>
  <c r="Y42"/>
  <c r="Z41"/>
  <c r="Y41"/>
  <c r="Z40"/>
  <c r="Y40"/>
  <c r="U70"/>
  <c r="U71" s="1"/>
  <c r="U72" s="1"/>
  <c r="U73" s="1"/>
  <c r="U74" s="1"/>
  <c r="U75" s="1"/>
  <c r="U76" s="1"/>
  <c r="U77" s="1"/>
  <c r="U78" s="1"/>
  <c r="U79" s="1"/>
  <c r="U60"/>
  <c r="U61" s="1"/>
  <c r="U62" s="1"/>
  <c r="U63" s="1"/>
  <c r="U64" s="1"/>
  <c r="U65" s="1"/>
  <c r="U66" s="1"/>
  <c r="U67" s="1"/>
  <c r="U68" s="1"/>
  <c r="U69" s="1"/>
  <c r="U50"/>
  <c r="U51" s="1"/>
  <c r="U52" s="1"/>
  <c r="U53" s="1"/>
  <c r="U54" s="1"/>
  <c r="U55" s="1"/>
  <c r="U56" s="1"/>
  <c r="U57" s="1"/>
  <c r="U58" s="1"/>
  <c r="U59" s="1"/>
  <c r="U45"/>
  <c r="U46" s="1"/>
  <c r="U47" s="1"/>
  <c r="U48" s="1"/>
  <c r="U49" s="1"/>
  <c r="U44"/>
  <c r="U43"/>
  <c r="U42"/>
  <c r="U41"/>
  <c r="U40"/>
  <c r="D938"/>
  <c r="D908"/>
  <c r="D878"/>
  <c r="D848"/>
  <c r="D818"/>
  <c r="D788"/>
  <c r="D758"/>
  <c r="D728"/>
  <c r="D698"/>
  <c r="D668"/>
  <c r="D638"/>
  <c r="D608"/>
  <c r="D578"/>
  <c r="D548"/>
  <c r="D518"/>
  <c r="D488"/>
  <c r="D458"/>
  <c r="D428"/>
  <c r="D398"/>
  <c r="D368"/>
  <c r="D338"/>
  <c r="D308"/>
  <c r="D278"/>
  <c r="D248"/>
  <c r="D218"/>
  <c r="D188"/>
  <c r="D158"/>
  <c r="D128"/>
  <c r="D98"/>
  <c r="D68"/>
  <c r="Z39"/>
  <c r="Y39"/>
  <c r="Z38"/>
  <c r="Y38"/>
  <c r="D38"/>
  <c r="Z37"/>
  <c r="Y37"/>
  <c r="Z36"/>
  <c r="Y36"/>
  <c r="Z35"/>
  <c r="Y35"/>
  <c r="Z34"/>
  <c r="Y34"/>
  <c r="Z33"/>
  <c r="Y33"/>
  <c r="Z32"/>
  <c r="Y32"/>
  <c r="Z31"/>
  <c r="Y31"/>
  <c r="Z30"/>
  <c r="Y30"/>
  <c r="Z29"/>
  <c r="Y29"/>
  <c r="Z28"/>
  <c r="Y28"/>
  <c r="Z27"/>
  <c r="Y27"/>
  <c r="Z26"/>
  <c r="Y26"/>
  <c r="Z25"/>
  <c r="Y25"/>
  <c r="Z24"/>
  <c r="Y24"/>
  <c r="Z23"/>
  <c r="Y23"/>
  <c r="Z22"/>
  <c r="Y22"/>
  <c r="Z21"/>
  <c r="Y21"/>
  <c r="Z20"/>
  <c r="Y20"/>
  <c r="Z19"/>
  <c r="Y19"/>
  <c r="Z18"/>
  <c r="Y18"/>
  <c r="Z17"/>
  <c r="Y17"/>
  <c r="Z16"/>
  <c r="Y16"/>
  <c r="Z15"/>
  <c r="Y15"/>
  <c r="Z14"/>
  <c r="Y14"/>
  <c r="Z13"/>
  <c r="Y13"/>
  <c r="Z12"/>
  <c r="Y12"/>
  <c r="Z11"/>
  <c r="Y11"/>
  <c r="Z10"/>
  <c r="Y10"/>
  <c r="Z9"/>
  <c r="Y9"/>
  <c r="U9"/>
  <c r="U10" s="1"/>
  <c r="U11" s="1"/>
  <c r="U12" s="1"/>
  <c r="U13" s="1"/>
  <c r="U14" s="1"/>
  <c r="U15" s="1"/>
  <c r="U16" s="1"/>
  <c r="U17" s="1"/>
  <c r="U18" s="1"/>
  <c r="U19" s="1"/>
  <c r="U20" s="1"/>
  <c r="U21" s="1"/>
  <c r="U22" s="1"/>
  <c r="U23" s="1"/>
  <c r="U24" s="1"/>
  <c r="U25" s="1"/>
  <c r="U26" s="1"/>
  <c r="U27" s="1"/>
  <c r="U28" s="1"/>
  <c r="U29" s="1"/>
  <c r="U30" s="1"/>
  <c r="U31" s="1"/>
  <c r="U32" s="1"/>
  <c r="U33" s="1"/>
  <c r="U34" s="1"/>
  <c r="U35" s="1"/>
  <c r="U36" s="1"/>
  <c r="U37" s="1"/>
  <c r="U38" s="1"/>
  <c r="U39" s="1"/>
  <c r="Z8"/>
  <c r="Y8"/>
  <c r="D8"/>
  <c r="L1451" i="6"/>
  <c r="L1491"/>
  <c r="L1531"/>
  <c r="L1571"/>
  <c r="L1611"/>
  <c r="L1651"/>
  <c r="L1691"/>
  <c r="L1731"/>
  <c r="L1771"/>
  <c r="L1811"/>
  <c r="L1851"/>
  <c r="L1891"/>
  <c r="L1931"/>
  <c r="L1971"/>
  <c r="L2011"/>
  <c r="L2051"/>
  <c r="L2091"/>
  <c r="L2131"/>
  <c r="H1451"/>
  <c r="H1491"/>
  <c r="H1531"/>
  <c r="H1571"/>
  <c r="H1611"/>
  <c r="H1651"/>
  <c r="H1691"/>
  <c r="H1731"/>
  <c r="H1771"/>
  <c r="H1811"/>
  <c r="H1851"/>
  <c r="H1891"/>
  <c r="H1931"/>
  <c r="H1971"/>
  <c r="H2011"/>
  <c r="H2051"/>
  <c r="H2091"/>
  <c r="H2131"/>
  <c r="D1451"/>
  <c r="D1491"/>
  <c r="D1531"/>
  <c r="D1571"/>
  <c r="D1611"/>
  <c r="D1651"/>
  <c r="D1691"/>
  <c r="D1731"/>
  <c r="D1771"/>
  <c r="D1811"/>
  <c r="D1851"/>
  <c r="D1891"/>
  <c r="D1931"/>
  <c r="D1971"/>
  <c r="D2011"/>
  <c r="D2051"/>
  <c r="D2091"/>
  <c r="D2131"/>
  <c r="L549"/>
  <c r="L599"/>
  <c r="L649"/>
  <c r="L699"/>
  <c r="L749"/>
  <c r="L799"/>
  <c r="L849"/>
  <c r="L899"/>
  <c r="L949"/>
  <c r="L999"/>
  <c r="L1049"/>
  <c r="L1099"/>
  <c r="L1149"/>
  <c r="L1199"/>
  <c r="L1249"/>
  <c r="L1299"/>
  <c r="L1349"/>
  <c r="L1399"/>
  <c r="H549"/>
  <c r="H599"/>
  <c r="H649"/>
  <c r="H699"/>
  <c r="H749"/>
  <c r="H799"/>
  <c r="H849"/>
  <c r="H899"/>
  <c r="H949"/>
  <c r="H999"/>
  <c r="H1049"/>
  <c r="H1099"/>
  <c r="H1149"/>
  <c r="H1199"/>
  <c r="H1249"/>
  <c r="H1299"/>
  <c r="H1349"/>
  <c r="H1399"/>
  <c r="D549"/>
  <c r="D599"/>
  <c r="D649"/>
  <c r="D699"/>
  <c r="D749"/>
  <c r="D799"/>
  <c r="D849"/>
  <c r="D899"/>
  <c r="D949"/>
  <c r="D999"/>
  <c r="D1049"/>
  <c r="D1099"/>
  <c r="D1149"/>
  <c r="D1199"/>
  <c r="D1249"/>
  <c r="D1299"/>
  <c r="D1349"/>
  <c r="D1399"/>
  <c r="L1268" i="1"/>
  <c r="H1268"/>
  <c r="D1268"/>
  <c r="AY7" i="6"/>
  <c r="AZ7"/>
  <c r="AY8"/>
  <c r="AZ8"/>
  <c r="AY9"/>
  <c r="AZ9"/>
  <c r="AY10"/>
  <c r="AZ10"/>
  <c r="AY11"/>
  <c r="AZ11"/>
  <c r="AY12"/>
  <c r="AZ12"/>
  <c r="AY13"/>
  <c r="AZ13"/>
  <c r="AY14"/>
  <c r="AZ14"/>
  <c r="AY15"/>
  <c r="AZ15"/>
  <c r="AY16"/>
  <c r="AZ16"/>
  <c r="AY17"/>
  <c r="AZ17"/>
  <c r="AY18"/>
  <c r="AZ18"/>
  <c r="AY19"/>
  <c r="AZ19"/>
  <c r="AY20"/>
  <c r="AZ20"/>
  <c r="AY21"/>
  <c r="AZ21"/>
  <c r="AY22"/>
  <c r="AZ22"/>
  <c r="AY23"/>
  <c r="AZ23"/>
  <c r="AY24"/>
  <c r="AZ24"/>
  <c r="AL7"/>
  <c r="AM7"/>
  <c r="AL8"/>
  <c r="AM8"/>
  <c r="AL9"/>
  <c r="AM9"/>
  <c r="AL10"/>
  <c r="AM10"/>
  <c r="AL11"/>
  <c r="AM11"/>
  <c r="AL12"/>
  <c r="AM12"/>
  <c r="AL13"/>
  <c r="AM13"/>
  <c r="AL14"/>
  <c r="AM14"/>
  <c r="AL15"/>
  <c r="AM15"/>
  <c r="AL16"/>
  <c r="AM16"/>
  <c r="AL17"/>
  <c r="AM17"/>
  <c r="AL18"/>
  <c r="AM18"/>
  <c r="AL19"/>
  <c r="AM19"/>
  <c r="AL20"/>
  <c r="AM20"/>
  <c r="AL21"/>
  <c r="AM21"/>
  <c r="AL22"/>
  <c r="AM22"/>
  <c r="AL23"/>
  <c r="AM23"/>
  <c r="AL24"/>
  <c r="AM24"/>
  <c r="L517"/>
  <c r="H517"/>
  <c r="D517"/>
  <c r="L487"/>
  <c r="H487"/>
  <c r="D487"/>
  <c r="L457"/>
  <c r="H457"/>
  <c r="D457"/>
  <c r="L427"/>
  <c r="H427"/>
  <c r="D427"/>
  <c r="L397"/>
  <c r="H397"/>
  <c r="D397"/>
  <c r="L367"/>
  <c r="H367"/>
  <c r="D367"/>
  <c r="L337"/>
  <c r="H337"/>
  <c r="D337"/>
  <c r="L307"/>
  <c r="H307"/>
  <c r="D307"/>
  <c r="L277"/>
  <c r="H277"/>
  <c r="D277"/>
  <c r="L247"/>
  <c r="H247"/>
  <c r="D247"/>
  <c r="L217"/>
  <c r="H217"/>
  <c r="D217"/>
  <c r="L187"/>
  <c r="H187"/>
  <c r="D187"/>
  <c r="L157"/>
  <c r="H157"/>
  <c r="D157"/>
  <c r="L127"/>
  <c r="H127"/>
  <c r="D127"/>
  <c r="L97"/>
  <c r="H97"/>
  <c r="D97"/>
  <c r="L67"/>
  <c r="H67"/>
  <c r="D67"/>
  <c r="L37"/>
  <c r="H37"/>
  <c r="D37"/>
  <c r="Z24"/>
  <c r="Y24"/>
  <c r="Z23"/>
  <c r="Y23"/>
  <c r="Z22"/>
  <c r="Y22"/>
  <c r="Z21"/>
  <c r="Y21"/>
  <c r="Z20"/>
  <c r="Y20"/>
  <c r="Z19"/>
  <c r="Y19"/>
  <c r="Z18"/>
  <c r="Y18"/>
  <c r="Z17"/>
  <c r="Y17"/>
  <c r="Z16"/>
  <c r="Y16"/>
  <c r="Z15"/>
  <c r="Y15"/>
  <c r="Z14"/>
  <c r="Y14"/>
  <c r="Z13"/>
  <c r="Y13"/>
  <c r="Z12"/>
  <c r="Y12"/>
  <c r="Z11"/>
  <c r="Y11"/>
  <c r="Z10"/>
  <c r="Y10"/>
  <c r="Z9"/>
  <c r="Y9"/>
  <c r="Z8"/>
  <c r="Y8"/>
  <c r="U8"/>
  <c r="U9" s="1"/>
  <c r="U10" s="1"/>
  <c r="U11" s="1"/>
  <c r="U12" s="1"/>
  <c r="U13" s="1"/>
  <c r="U14" s="1"/>
  <c r="U15" s="1"/>
  <c r="U16" s="1"/>
  <c r="U17" s="1"/>
  <c r="U18" s="1"/>
  <c r="U19" s="1"/>
  <c r="U20" s="1"/>
  <c r="U21" s="1"/>
  <c r="U22" s="1"/>
  <c r="U23" s="1"/>
  <c r="U24" s="1"/>
  <c r="Z7"/>
  <c r="Y7"/>
  <c r="L7"/>
  <c r="H7"/>
  <c r="D7"/>
  <c r="Y37" i="1"/>
  <c r="Z37"/>
  <c r="AZ37"/>
  <c r="AY37"/>
  <c r="AZ36"/>
  <c r="AY36"/>
  <c r="AZ35"/>
  <c r="AY35"/>
  <c r="AZ34"/>
  <c r="AY34"/>
  <c r="AZ33"/>
  <c r="AY33"/>
  <c r="AZ32"/>
  <c r="AY32"/>
  <c r="AZ31"/>
  <c r="AY31"/>
  <c r="AZ30"/>
  <c r="AY30"/>
  <c r="AZ29"/>
  <c r="AY29"/>
  <c r="AZ28"/>
  <c r="AY28"/>
  <c r="AZ27"/>
  <c r="AY27"/>
  <c r="AZ26"/>
  <c r="AY26"/>
  <c r="AZ25"/>
  <c r="AY25"/>
  <c r="AZ24"/>
  <c r="AY24"/>
  <c r="AZ23"/>
  <c r="AY23"/>
  <c r="AZ22"/>
  <c r="AY22"/>
  <c r="AZ21"/>
  <c r="AY21"/>
  <c r="AZ20"/>
  <c r="AY20"/>
  <c r="AZ19"/>
  <c r="AY19"/>
  <c r="AZ18"/>
  <c r="AY18"/>
  <c r="AZ17"/>
  <c r="AY17"/>
  <c r="AZ16"/>
  <c r="AY16"/>
  <c r="AZ15"/>
  <c r="AY15"/>
  <c r="AZ14"/>
  <c r="AY14"/>
  <c r="AZ13"/>
  <c r="AY13"/>
  <c r="AZ12"/>
  <c r="AY12"/>
  <c r="AZ11"/>
  <c r="AY11"/>
  <c r="AZ10"/>
  <c r="AY10"/>
  <c r="AZ9"/>
  <c r="AY9"/>
  <c r="AZ8"/>
  <c r="AY8"/>
  <c r="AZ7"/>
  <c r="AY7"/>
  <c r="AZ6"/>
  <c r="AY6"/>
  <c r="AM37"/>
  <c r="AL37"/>
  <c r="AM36"/>
  <c r="AL36"/>
  <c r="AM35"/>
  <c r="AL35"/>
  <c r="AM34"/>
  <c r="AL34"/>
  <c r="AM33"/>
  <c r="AL33"/>
  <c r="AM32"/>
  <c r="AL32"/>
  <c r="AM31"/>
  <c r="AL31"/>
  <c r="AM30"/>
  <c r="AL30"/>
  <c r="AM29"/>
  <c r="AL29"/>
  <c r="AM28"/>
  <c r="AL28"/>
  <c r="AM27"/>
  <c r="AL27"/>
  <c r="AM26"/>
  <c r="AL26"/>
  <c r="AM25"/>
  <c r="AL25"/>
  <c r="AM24"/>
  <c r="AL24"/>
  <c r="AM23"/>
  <c r="AL23"/>
  <c r="AM22"/>
  <c r="AL22"/>
  <c r="AM21"/>
  <c r="AL21"/>
  <c r="AM20"/>
  <c r="AL20"/>
  <c r="AM19"/>
  <c r="AL19"/>
  <c r="AM18"/>
  <c r="AL18"/>
  <c r="AM17"/>
  <c r="AL17"/>
  <c r="AM16"/>
  <c r="AL16"/>
  <c r="AM15"/>
  <c r="AL15"/>
  <c r="AM14"/>
  <c r="AL14"/>
  <c r="AM13"/>
  <c r="AL13"/>
  <c r="AM12"/>
  <c r="AL12"/>
  <c r="AM11"/>
  <c r="AL11"/>
  <c r="AM10"/>
  <c r="AL10"/>
  <c r="AM9"/>
  <c r="AL9"/>
  <c r="AM8"/>
  <c r="AL8"/>
  <c r="AM7"/>
  <c r="AL7"/>
  <c r="AM6"/>
  <c r="AL6"/>
  <c r="Z36"/>
  <c r="Z35"/>
  <c r="Z34"/>
  <c r="Z33"/>
  <c r="Z32"/>
  <c r="Z31"/>
  <c r="Z30"/>
  <c r="Z29"/>
  <c r="Z28"/>
  <c r="Z27"/>
  <c r="Z26"/>
  <c r="Z25"/>
  <c r="Z24"/>
  <c r="Z23"/>
  <c r="Z22"/>
  <c r="Z21"/>
  <c r="Z20"/>
  <c r="Z19"/>
  <c r="Z18"/>
  <c r="Z17"/>
  <c r="Z16"/>
  <c r="Z15"/>
  <c r="Z14"/>
  <c r="Z13"/>
  <c r="Z12"/>
  <c r="Z11"/>
  <c r="Z10"/>
  <c r="Z9"/>
  <c r="Z8"/>
  <c r="Z7"/>
  <c r="Z6"/>
  <c r="Y36"/>
  <c r="Y35"/>
  <c r="Y34"/>
  <c r="Y33"/>
  <c r="Y32"/>
  <c r="Y31"/>
  <c r="Y30"/>
  <c r="Y29"/>
  <c r="Y28"/>
  <c r="Y27"/>
  <c r="Y26"/>
  <c r="Y25"/>
  <c r="Y24"/>
  <c r="Y23"/>
  <c r="Y22"/>
  <c r="Y21"/>
  <c r="Y20"/>
  <c r="Y19"/>
  <c r="Y18"/>
  <c r="Y17"/>
  <c r="Y16"/>
  <c r="Y15"/>
  <c r="Y14"/>
  <c r="Y13"/>
  <c r="Y12"/>
  <c r="Y11"/>
  <c r="Y10"/>
  <c r="Y9"/>
  <c r="Y8"/>
  <c r="Y7"/>
  <c r="Y6"/>
  <c r="AT3058" i="10" l="1"/>
  <c r="AS3058"/>
  <c r="AS3108"/>
  <c r="AS3158"/>
  <c r="AS3208"/>
  <c r="AS3258"/>
  <c r="AS3308"/>
  <c r="AS3358"/>
  <c r="AS3408"/>
  <c r="AS3458"/>
  <c r="AS3508"/>
  <c r="AS3558"/>
  <c r="AQ3058"/>
  <c r="AQ3108"/>
  <c r="AQ3158"/>
  <c r="AQ3208"/>
  <c r="AQ3258"/>
  <c r="AQ3308"/>
  <c r="AQ3358"/>
  <c r="AQ3408"/>
  <c r="AQ3458"/>
  <c r="AQ3508"/>
  <c r="AQ3558"/>
  <c r="AT1758"/>
  <c r="AS1608"/>
  <c r="AS1658"/>
  <c r="AS1708"/>
  <c r="AS1758"/>
  <c r="AS1808"/>
  <c r="AS1858"/>
  <c r="AS1908"/>
  <c r="AS1958"/>
  <c r="AS2008"/>
  <c r="AS2058"/>
  <c r="AS2108"/>
  <c r="AS2158"/>
  <c r="AS2208"/>
  <c r="AS2258"/>
  <c r="AS2308"/>
  <c r="AS2358"/>
  <c r="AS2408"/>
  <c r="AS2458"/>
  <c r="AS2508"/>
  <c r="AS2558"/>
  <c r="AS2608"/>
  <c r="AS2658"/>
  <c r="AS2708"/>
  <c r="AS2758"/>
  <c r="AS2808"/>
  <c r="AS2858"/>
  <c r="AS2908"/>
  <c r="AS2958"/>
  <c r="AS3008"/>
  <c r="AR2758"/>
  <c r="AR2808"/>
  <c r="AR2858"/>
  <c r="AR2908"/>
  <c r="AR2958"/>
  <c r="AR3008"/>
  <c r="AQ1608"/>
  <c r="AQ1658"/>
  <c r="AQ1708"/>
  <c r="AQ1758"/>
  <c r="AQ1808"/>
  <c r="AQ1858"/>
  <c r="AQ1908"/>
  <c r="AQ1958"/>
  <c r="AQ2008"/>
  <c r="AQ2058"/>
  <c r="AQ2108"/>
  <c r="AQ2158"/>
  <c r="AQ2208"/>
  <c r="AQ2258"/>
  <c r="AQ2308"/>
  <c r="AQ2358"/>
  <c r="AQ2408"/>
  <c r="AQ2458"/>
  <c r="AQ2508"/>
  <c r="AQ2558"/>
  <c r="AQ2608"/>
  <c r="AQ2658"/>
  <c r="AP2708"/>
  <c r="AS308"/>
  <c r="AO458"/>
  <c r="AS608"/>
  <c r="AO708"/>
  <c r="AO758"/>
  <c r="AQ1458"/>
  <c r="AO8"/>
  <c r="AS58"/>
  <c r="AT208"/>
  <c r="AO1458"/>
  <c r="AQ1558"/>
  <c r="AT158"/>
  <c r="AO208"/>
  <c r="AP258"/>
  <c r="AQ308"/>
  <c r="AO558"/>
  <c r="AQ608"/>
  <c r="AT708"/>
  <c r="AQ758"/>
  <c r="AS908"/>
  <c r="AO1008"/>
  <c r="AP1108"/>
  <c r="AP1258"/>
  <c r="AT1308"/>
  <c r="AO1308"/>
  <c r="AP1508"/>
  <c r="AO1558"/>
  <c r="AT58"/>
  <c r="AS558"/>
  <c r="AO808"/>
  <c r="AS958"/>
  <c r="AQ1008"/>
  <c r="AQ1408"/>
  <c r="AO58"/>
  <c r="AS108"/>
  <c r="AO158"/>
  <c r="AS158"/>
  <c r="AS258"/>
  <c r="AP308"/>
  <c r="AO408"/>
  <c r="AQ458"/>
  <c r="AT558"/>
  <c r="AP758"/>
  <c r="AP858"/>
  <c r="AT908"/>
  <c r="AR908"/>
  <c r="AQ1108"/>
  <c r="AQ1258"/>
  <c r="AP1358"/>
  <c r="AT1408"/>
  <c r="AO1408"/>
  <c r="AQ1508"/>
  <c r="AT8"/>
  <c r="AO258"/>
  <c r="AP358"/>
  <c r="AS408"/>
  <c r="AO658"/>
  <c r="AT808"/>
  <c r="AQ958"/>
  <c r="AO1108"/>
  <c r="AO1258"/>
  <c r="AP158"/>
  <c r="AS858"/>
  <c r="AP908"/>
  <c r="AR1008"/>
  <c r="AQ1058"/>
  <c r="AQ1358"/>
  <c r="AS8"/>
  <c r="AS208"/>
  <c r="AS358"/>
  <c r="AO508"/>
  <c r="AT658"/>
  <c r="AO858"/>
  <c r="AR1058"/>
  <c r="AO1208"/>
  <c r="AP1308"/>
  <c r="AT1358"/>
  <c r="AO1358"/>
  <c r="AP1558"/>
  <c r="AK68"/>
  <c r="AI218"/>
  <c r="AK308"/>
  <c r="AG518"/>
  <c r="AG758"/>
  <c r="AK908"/>
  <c r="AK1028"/>
  <c r="AK1148"/>
  <c r="AK1268"/>
  <c r="AK1418"/>
  <c r="AK1658"/>
  <c r="AK2078"/>
  <c r="AI68"/>
  <c r="AK158"/>
  <c r="AI308"/>
  <c r="AG608"/>
  <c r="AK1508"/>
  <c r="AK1748"/>
  <c r="AI1808"/>
  <c r="AK1838"/>
  <c r="AI1928"/>
  <c r="AK1958"/>
  <c r="AI2048"/>
  <c r="AI8"/>
  <c r="AK98"/>
  <c r="AI248"/>
  <c r="AK338"/>
  <c r="AG548"/>
  <c r="AG788"/>
  <c r="AK1448"/>
  <c r="AK1688"/>
  <c r="AI1838"/>
  <c r="AK1868"/>
  <c r="AI1958"/>
  <c r="AK1988"/>
  <c r="AI2078"/>
  <c r="AI98"/>
  <c r="AK188"/>
  <c r="AI338"/>
  <c r="AG398"/>
  <c r="AG638"/>
  <c r="AK848"/>
  <c r="AI938"/>
  <c r="AK968"/>
  <c r="AI1058"/>
  <c r="AK1088"/>
  <c r="AI1178"/>
  <c r="AK1208"/>
  <c r="AI1298"/>
  <c r="AK1328"/>
  <c r="AK1538"/>
  <c r="AK1778"/>
  <c r="AG1808"/>
  <c r="AG1928"/>
  <c r="AG2048"/>
  <c r="AK2138"/>
  <c r="AK38"/>
  <c r="AI188"/>
  <c r="AK278"/>
  <c r="AG488"/>
  <c r="AG728"/>
  <c r="AK1388"/>
  <c r="AK1628"/>
  <c r="AI1868"/>
  <c r="AK1898"/>
  <c r="AI1988"/>
  <c r="AK2018"/>
  <c r="AI2108"/>
  <c r="AI38"/>
  <c r="AK128"/>
  <c r="AI278"/>
  <c r="AK368"/>
  <c r="AG578"/>
  <c r="AG818"/>
  <c r="AK878"/>
  <c r="AK998"/>
  <c r="AK1118"/>
  <c r="AK1238"/>
  <c r="AK1478"/>
  <c r="AK1718"/>
  <c r="AG1838"/>
  <c r="AG1958"/>
  <c r="AI128"/>
  <c r="AK218"/>
  <c r="AI368"/>
  <c r="AG428"/>
  <c r="AG668"/>
  <c r="AK1568"/>
  <c r="AK1808"/>
  <c r="AI1898"/>
  <c r="AK1928"/>
  <c r="AI2018"/>
  <c r="AK2048"/>
  <c r="AI2138"/>
  <c r="AB38"/>
  <c r="X98"/>
  <c r="AB158"/>
  <c r="X218"/>
  <c r="AB278"/>
  <c r="X338"/>
  <c r="X518"/>
  <c r="X758"/>
  <c r="Z878"/>
  <c r="Z1118"/>
  <c r="AB1358"/>
  <c r="X1448"/>
  <c r="Z1568"/>
  <c r="Z1898"/>
  <c r="Z2018"/>
  <c r="Z2138"/>
  <c r="Z38"/>
  <c r="Z158"/>
  <c r="Z278"/>
  <c r="X608"/>
  <c r="Z968"/>
  <c r="Z1208"/>
  <c r="Z1418"/>
  <c r="AB1448"/>
  <c r="X1538"/>
  <c r="AB1658"/>
  <c r="X1748"/>
  <c r="X1898"/>
  <c r="AB2018"/>
  <c r="X2018"/>
  <c r="AB2138"/>
  <c r="X2138"/>
  <c r="AB68"/>
  <c r="AB188"/>
  <c r="AB308"/>
  <c r="X458"/>
  <c r="X698"/>
  <c r="Z1058"/>
  <c r="Z1298"/>
  <c r="X1388"/>
  <c r="Z1508"/>
  <c r="X1628"/>
  <c r="AB1748"/>
  <c r="Z1808"/>
  <c r="Z1928"/>
  <c r="Z2048"/>
  <c r="Z68"/>
  <c r="Z188"/>
  <c r="Z308"/>
  <c r="X548"/>
  <c r="X788"/>
  <c r="Z908"/>
  <c r="Z1148"/>
  <c r="Z1358"/>
  <c r="AB1388"/>
  <c r="X1478"/>
  <c r="AB1598"/>
  <c r="X1688"/>
  <c r="AB1808"/>
  <c r="X1808"/>
  <c r="AB1928"/>
  <c r="X1928"/>
  <c r="AB2048"/>
  <c r="X2048"/>
  <c r="X38"/>
  <c r="AB98"/>
  <c r="X158"/>
  <c r="AB218"/>
  <c r="X278"/>
  <c r="AB338"/>
  <c r="X398"/>
  <c r="X638"/>
  <c r="Z998"/>
  <c r="Z1238"/>
  <c r="Z1448"/>
  <c r="AB1478"/>
  <c r="AB1538"/>
  <c r="X1568"/>
  <c r="AB1688"/>
  <c r="Z1838"/>
  <c r="Z1958"/>
  <c r="Z2078"/>
  <c r="AB8"/>
  <c r="X68"/>
  <c r="AB128"/>
  <c r="AB248"/>
  <c r="X308"/>
  <c r="AB368"/>
  <c r="X578"/>
  <c r="X818"/>
  <c r="Z938"/>
  <c r="Z1178"/>
  <c r="Z1388"/>
  <c r="AB1418"/>
  <c r="X1508"/>
  <c r="AB1628"/>
  <c r="X1718"/>
  <c r="Z1868"/>
  <c r="Z1988"/>
  <c r="Z2108"/>
  <c r="Z8"/>
  <c r="Z128"/>
  <c r="Z248"/>
  <c r="Z368"/>
  <c r="X428"/>
  <c r="X668"/>
  <c r="Z1028"/>
  <c r="Z1268"/>
  <c r="X1358"/>
  <c r="Z1478"/>
  <c r="AB1508"/>
  <c r="AB1568"/>
  <c r="X1598"/>
  <c r="AB1718"/>
  <c r="X1868"/>
  <c r="AB1988"/>
  <c r="X1988"/>
  <c r="AB2108"/>
  <c r="X2108"/>
  <c r="F608"/>
  <c r="H848"/>
  <c r="H938"/>
  <c r="H1058"/>
  <c r="H1178"/>
  <c r="H1298"/>
  <c r="F1418"/>
  <c r="J1538"/>
  <c r="F1658"/>
  <c r="J1688"/>
  <c r="F1898"/>
  <c r="J98"/>
  <c r="J218"/>
  <c r="F458"/>
  <c r="F698"/>
  <c r="J1388"/>
  <c r="F1508"/>
  <c r="J1628"/>
  <c r="J1778"/>
  <c r="F1988"/>
  <c r="F2138"/>
  <c r="J338"/>
  <c r="F548"/>
  <c r="F788"/>
  <c r="H878"/>
  <c r="H968"/>
  <c r="H1088"/>
  <c r="H1208"/>
  <c r="H1328"/>
  <c r="F1358"/>
  <c r="J1478"/>
  <c r="F1598"/>
  <c r="H1778"/>
  <c r="F1838"/>
  <c r="F2078"/>
  <c r="J8"/>
  <c r="J128"/>
  <c r="J248"/>
  <c r="F398"/>
  <c r="F638"/>
  <c r="F1448"/>
  <c r="J1568"/>
  <c r="J1718"/>
  <c r="F1928"/>
  <c r="J38"/>
  <c r="J158"/>
  <c r="J278"/>
  <c r="F578"/>
  <c r="F818"/>
  <c r="F968"/>
  <c r="F1088"/>
  <c r="F1208"/>
  <c r="F1328"/>
  <c r="F1388"/>
  <c r="J1508"/>
  <c r="F1628"/>
  <c r="J1658"/>
  <c r="F1688"/>
  <c r="F1868"/>
  <c r="H2108"/>
  <c r="H338"/>
  <c r="F428"/>
  <c r="F668"/>
  <c r="H1028"/>
  <c r="H1148"/>
  <c r="H1268"/>
  <c r="J1358"/>
  <c r="F1478"/>
  <c r="J1598"/>
  <c r="J1748"/>
  <c r="F1958"/>
  <c r="F2108"/>
  <c r="J68"/>
  <c r="J188"/>
  <c r="J308"/>
  <c r="F518"/>
  <c r="F758"/>
  <c r="F998"/>
  <c r="F1118"/>
  <c r="F1238"/>
  <c r="J1448"/>
  <c r="F1568"/>
  <c r="H1748"/>
  <c r="F1808"/>
  <c r="F2048"/>
  <c r="J398"/>
  <c r="J428"/>
  <c r="J458"/>
  <c r="J488"/>
  <c r="J518"/>
  <c r="J548"/>
  <c r="J578"/>
  <c r="J608"/>
  <c r="J638"/>
  <c r="J668"/>
  <c r="J698"/>
  <c r="J728"/>
  <c r="J758"/>
  <c r="J788"/>
  <c r="J818"/>
  <c r="H1358"/>
  <c r="H1388"/>
  <c r="H1418"/>
  <c r="H1448"/>
  <c r="H1478"/>
  <c r="H1508"/>
  <c r="H1538"/>
  <c r="H1568"/>
  <c r="H1598"/>
  <c r="H1628"/>
  <c r="H1658"/>
  <c r="H1688"/>
  <c r="H1718"/>
  <c r="F8"/>
  <c r="F38"/>
  <c r="F68"/>
  <c r="F98"/>
  <c r="F128"/>
  <c r="F158"/>
  <c r="F188"/>
  <c r="F218"/>
  <c r="F248"/>
  <c r="F278"/>
  <c r="F308"/>
  <c r="F338"/>
  <c r="F368"/>
  <c r="J1808"/>
  <c r="J1838"/>
  <c r="J1868"/>
  <c r="J1898"/>
  <c r="J1928"/>
  <c r="J1958"/>
  <c r="J1988"/>
  <c r="J2018"/>
  <c r="J2048"/>
  <c r="J2078"/>
  <c r="J2108"/>
  <c r="J2138"/>
  <c r="H398"/>
  <c r="H428"/>
  <c r="H458"/>
  <c r="H488"/>
  <c r="H518"/>
  <c r="H548"/>
  <c r="H578"/>
  <c r="H608"/>
  <c r="H638"/>
  <c r="H668"/>
  <c r="H698"/>
  <c r="H728"/>
  <c r="H758"/>
  <c r="H788"/>
  <c r="H818"/>
  <c r="F1718"/>
  <c r="F1748"/>
  <c r="F1778"/>
  <c r="J848"/>
  <c r="J878"/>
  <c r="J908"/>
  <c r="J938"/>
  <c r="J968"/>
  <c r="J998"/>
  <c r="J1028"/>
  <c r="J1058"/>
  <c r="J1088"/>
  <c r="J1118"/>
  <c r="J1148"/>
  <c r="J1178"/>
  <c r="J1208"/>
  <c r="J1238"/>
  <c r="J1268"/>
  <c r="J1298"/>
  <c r="J1328"/>
  <c r="H1808"/>
  <c r="H1838"/>
  <c r="H1868"/>
  <c r="H1898"/>
  <c r="H1928"/>
  <c r="H1958"/>
  <c r="H1988"/>
  <c r="H2018"/>
  <c r="H2048"/>
  <c r="H2078"/>
  <c r="H2138"/>
  <c r="AG848"/>
  <c r="AG878"/>
  <c r="AG908"/>
  <c r="AG938"/>
  <c r="AG968"/>
  <c r="AG998"/>
  <c r="AG1028"/>
  <c r="AG1058"/>
  <c r="AG1088"/>
  <c r="AG1118"/>
  <c r="AG1148"/>
  <c r="AG1178"/>
  <c r="AG1208"/>
  <c r="AG1238"/>
  <c r="AG1268"/>
  <c r="AG1298"/>
  <c r="AG1328"/>
  <c r="AK398"/>
  <c r="AK428"/>
  <c r="AK458"/>
  <c r="AK488"/>
  <c r="AK518"/>
  <c r="AK548"/>
  <c r="AK578"/>
  <c r="AK608"/>
  <c r="AK638"/>
  <c r="AK668"/>
  <c r="AK698"/>
  <c r="AK728"/>
  <c r="AK758"/>
  <c r="AK788"/>
  <c r="AK818"/>
  <c r="AI1358"/>
  <c r="AI1388"/>
  <c r="AI1418"/>
  <c r="AI1448"/>
  <c r="AI1478"/>
  <c r="AI1508"/>
  <c r="AI1538"/>
  <c r="AI1568"/>
  <c r="AI1598"/>
  <c r="AI1628"/>
  <c r="AI1658"/>
  <c r="AI1688"/>
  <c r="AI1718"/>
  <c r="AI1748"/>
  <c r="AI1778"/>
  <c r="AG8"/>
  <c r="AG38"/>
  <c r="AG68"/>
  <c r="AG98"/>
  <c r="AG128"/>
  <c r="AG158"/>
  <c r="AG188"/>
  <c r="AG218"/>
  <c r="AG248"/>
  <c r="AG278"/>
  <c r="AG308"/>
  <c r="AG338"/>
  <c r="AG368"/>
  <c r="AI398"/>
  <c r="AI428"/>
  <c r="AI458"/>
  <c r="AI488"/>
  <c r="AI518"/>
  <c r="AI548"/>
  <c r="AI578"/>
  <c r="AI608"/>
  <c r="AI638"/>
  <c r="AI668"/>
  <c r="AI698"/>
  <c r="AI728"/>
  <c r="AI758"/>
  <c r="AI788"/>
  <c r="AI818"/>
  <c r="AG1358"/>
  <c r="AG1388"/>
  <c r="AG1418"/>
  <c r="AG1448"/>
  <c r="AG1478"/>
  <c r="AG1508"/>
  <c r="AG1538"/>
  <c r="AG1568"/>
  <c r="AG1598"/>
  <c r="AG1628"/>
  <c r="AG1658"/>
  <c r="AG1688"/>
  <c r="AG1718"/>
  <c r="AG1748"/>
  <c r="AG1778"/>
  <c r="X848"/>
  <c r="X878"/>
  <c r="X908"/>
  <c r="X938"/>
  <c r="X968"/>
  <c r="X998"/>
  <c r="X1028"/>
  <c r="X1058"/>
  <c r="X1088"/>
  <c r="X1118"/>
  <c r="X1148"/>
  <c r="X1178"/>
  <c r="X1208"/>
  <c r="X1238"/>
  <c r="X1268"/>
  <c r="X1298"/>
  <c r="X1328"/>
  <c r="AB398"/>
  <c r="AB428"/>
  <c r="AB458"/>
  <c r="AB488"/>
  <c r="AB518"/>
  <c r="AB548"/>
  <c r="AB578"/>
  <c r="AB608"/>
  <c r="AB638"/>
  <c r="AB668"/>
  <c r="AB698"/>
  <c r="AB728"/>
  <c r="AB758"/>
  <c r="AB788"/>
  <c r="AB818"/>
  <c r="Z1598"/>
  <c r="Z1628"/>
  <c r="Z1658"/>
  <c r="Z1688"/>
  <c r="Z1718"/>
  <c r="Z1748"/>
  <c r="Z1778"/>
  <c r="Z398"/>
  <c r="Z428"/>
  <c r="Z458"/>
  <c r="Z488"/>
  <c r="Z518"/>
  <c r="Z548"/>
  <c r="Z578"/>
  <c r="Z608"/>
  <c r="Z638"/>
  <c r="Z668"/>
  <c r="Z698"/>
  <c r="Z728"/>
  <c r="Z758"/>
  <c r="Z788"/>
  <c r="Z818"/>
  <c r="X1778"/>
  <c r="AB848"/>
  <c r="AB878"/>
  <c r="AB908"/>
  <c r="AB938"/>
  <c r="AB968"/>
  <c r="AB998"/>
  <c r="AB1028"/>
  <c r="AB1058"/>
  <c r="AB1088"/>
  <c r="AB1118"/>
  <c r="AB1148"/>
  <c r="AB1178"/>
  <c r="AB1208"/>
  <c r="AB1238"/>
  <c r="AB1268"/>
  <c r="AB1298"/>
  <c r="AB1328"/>
  <c r="O1928"/>
  <c r="O1958"/>
  <c r="O1988"/>
  <c r="O2018"/>
  <c r="O2048"/>
  <c r="O2078"/>
  <c r="O2108"/>
  <c r="O2138"/>
  <c r="S2048"/>
  <c r="S2078"/>
  <c r="S2108"/>
  <c r="S2138"/>
  <c r="Q1418"/>
  <c r="Q1448"/>
  <c r="Q1478"/>
  <c r="Q1508"/>
  <c r="Q1538"/>
  <c r="Q1568"/>
  <c r="Q1598"/>
  <c r="Q1628"/>
  <c r="Q1658"/>
  <c r="Q1688"/>
  <c r="Q1718"/>
  <c r="Q1748"/>
  <c r="Q1778"/>
  <c r="S1808"/>
  <c r="S1838"/>
  <c r="S1868"/>
  <c r="S1898"/>
  <c r="O1358"/>
  <c r="O1388"/>
  <c r="S1178"/>
  <c r="S1208"/>
  <c r="S1238"/>
  <c r="S1268"/>
  <c r="S1298"/>
  <c r="S1328"/>
  <c r="O8"/>
  <c r="Q158"/>
  <c r="O188"/>
  <c r="O278"/>
  <c r="O98"/>
  <c r="O218"/>
  <c r="O608"/>
  <c r="O68"/>
  <c r="O248"/>
  <c r="Q308"/>
  <c r="O338"/>
  <c r="Q458"/>
  <c r="Q758"/>
  <c r="Q8"/>
  <c r="Q128"/>
  <c r="Q188"/>
  <c r="O878"/>
  <c r="Q398"/>
  <c r="O458"/>
  <c r="Q488"/>
  <c r="Q698"/>
  <c r="O758"/>
  <c r="Q788"/>
  <c r="O908"/>
  <c r="O308"/>
  <c r="S8"/>
  <c r="AR8"/>
  <c r="S38"/>
  <c r="AR58"/>
  <c r="S98"/>
  <c r="AR108"/>
  <c r="S128"/>
  <c r="S158"/>
  <c r="AR158"/>
  <c r="S188"/>
  <c r="AR208"/>
  <c r="S248"/>
  <c r="AR258"/>
  <c r="S278"/>
  <c r="S308"/>
  <c r="AR308"/>
  <c r="S338"/>
  <c r="AR358"/>
  <c r="O398"/>
  <c r="O428"/>
  <c r="O488"/>
  <c r="O548"/>
  <c r="O578"/>
  <c r="O638"/>
  <c r="O698"/>
  <c r="O728"/>
  <c r="O788"/>
  <c r="AR858"/>
  <c r="S908"/>
  <c r="AR958"/>
  <c r="AT1008"/>
  <c r="AQ1158"/>
  <c r="AQ58"/>
  <c r="S68"/>
  <c r="AQ108"/>
  <c r="AQ208"/>
  <c r="S218"/>
  <c r="AQ258"/>
  <c r="AQ358"/>
  <c r="S368"/>
  <c r="O518"/>
  <c r="O668"/>
  <c r="AQ858"/>
  <c r="AQ908"/>
  <c r="AS1008"/>
  <c r="AO1058"/>
  <c r="AP1158"/>
  <c r="AP8"/>
  <c r="AP58"/>
  <c r="AP108"/>
  <c r="AP208"/>
  <c r="AT458"/>
  <c r="AT608"/>
  <c r="AT758"/>
  <c r="AP958"/>
  <c r="AO1158"/>
  <c r="AT1208"/>
  <c r="AO108"/>
  <c r="AT1558"/>
  <c r="S398"/>
  <c r="AR408"/>
  <c r="S428"/>
  <c r="S458"/>
  <c r="AR458"/>
  <c r="S488"/>
  <c r="AR508"/>
  <c r="S548"/>
  <c r="AR558"/>
  <c r="S578"/>
  <c r="S608"/>
  <c r="AR608"/>
  <c r="S638"/>
  <c r="AR658"/>
  <c r="S698"/>
  <c r="AR708"/>
  <c r="S728"/>
  <c r="S758"/>
  <c r="AR758"/>
  <c r="S788"/>
  <c r="AR808"/>
  <c r="AP1008"/>
  <c r="AT1058"/>
  <c r="AS1108"/>
  <c r="AR1208"/>
  <c r="AS1258"/>
  <c r="AS1308"/>
  <c r="AS1358"/>
  <c r="AS1408"/>
  <c r="AS1458"/>
  <c r="AS1508"/>
  <c r="AS1558"/>
  <c r="AQ408"/>
  <c r="AQ508"/>
  <c r="S518"/>
  <c r="AQ558"/>
  <c r="AQ658"/>
  <c r="S668"/>
  <c r="AQ708"/>
  <c r="AQ808"/>
  <c r="S818"/>
  <c r="AS1058"/>
  <c r="AR1108"/>
  <c r="AT1158"/>
  <c r="AQ1208"/>
  <c r="AR1258"/>
  <c r="AR1308"/>
  <c r="AR1358"/>
  <c r="AR1408"/>
  <c r="AR1458"/>
  <c r="AR1508"/>
  <c r="AR1558"/>
  <c r="AT258"/>
  <c r="AT308"/>
  <c r="AT358"/>
  <c r="AP408"/>
  <c r="AP458"/>
  <c r="AP508"/>
  <c r="AP558"/>
  <c r="AP608"/>
  <c r="AP658"/>
  <c r="AP708"/>
  <c r="AP808"/>
  <c r="AT858"/>
  <c r="AT958"/>
  <c r="AS1158"/>
  <c r="AP1208"/>
  <c r="AT617" i="8"/>
  <c r="AS567"/>
  <c r="AS617"/>
  <c r="AS667"/>
  <c r="AS717"/>
  <c r="AS767"/>
  <c r="AS817"/>
  <c r="AS867"/>
  <c r="AR567"/>
  <c r="AR617"/>
  <c r="AR667"/>
  <c r="AR717"/>
  <c r="AR767"/>
  <c r="AR817"/>
  <c r="AR867"/>
  <c r="AR108"/>
  <c r="AT108"/>
  <c r="AR158"/>
  <c r="AP208"/>
  <c r="AS258"/>
  <c r="AR258"/>
  <c r="AS8"/>
  <c r="AT358"/>
  <c r="AO508"/>
  <c r="AS158"/>
  <c r="AT208"/>
  <c r="AP58"/>
  <c r="AP108"/>
  <c r="AP158"/>
  <c r="AP408"/>
  <c r="AR458"/>
  <c r="AR58"/>
  <c r="AT258"/>
  <c r="AS358"/>
  <c r="AO408"/>
  <c r="AT8"/>
  <c r="AR8"/>
  <c r="AS208"/>
  <c r="AS308"/>
  <c r="AR358"/>
  <c r="AQ8"/>
  <c r="AS58"/>
  <c r="AO108"/>
  <c r="AO458"/>
  <c r="AP508"/>
  <c r="AP8"/>
  <c r="AR208"/>
  <c r="AT308"/>
  <c r="AQ58"/>
  <c r="AS108"/>
  <c r="AQ158"/>
  <c r="AP258"/>
  <c r="AP308"/>
  <c r="AG158"/>
  <c r="AI8"/>
  <c r="AI338"/>
  <c r="AI368"/>
  <c r="AG98"/>
  <c r="AG278"/>
  <c r="AG398"/>
  <c r="AK308"/>
  <c r="AG488"/>
  <c r="Z8"/>
  <c r="Z158"/>
  <c r="X188"/>
  <c r="X218"/>
  <c r="X8"/>
  <c r="Z308"/>
  <c r="Z338"/>
  <c r="Z368"/>
  <c r="AB488"/>
  <c r="AB68"/>
  <c r="X428"/>
  <c r="X488"/>
  <c r="Z518"/>
  <c r="X158"/>
  <c r="Z458"/>
  <c r="Z38"/>
  <c r="X128"/>
  <c r="Z218"/>
  <c r="Z278"/>
  <c r="X308"/>
  <c r="Z398"/>
  <c r="X458"/>
  <c r="X518"/>
  <c r="F8"/>
  <c r="J68"/>
  <c r="J308"/>
  <c r="H8"/>
  <c r="H278"/>
  <c r="H338"/>
  <c r="J368"/>
  <c r="H488"/>
  <c r="F428"/>
  <c r="J8"/>
  <c r="F98"/>
  <c r="J128"/>
  <c r="J188"/>
  <c r="F398"/>
  <c r="H458"/>
  <c r="J158"/>
  <c r="F308"/>
  <c r="F38"/>
  <c r="H128"/>
  <c r="H158"/>
  <c r="J218"/>
  <c r="F248"/>
  <c r="J278"/>
  <c r="J338"/>
  <c r="F518"/>
  <c r="AK8"/>
  <c r="AG8"/>
  <c r="AG38"/>
  <c r="AI158"/>
  <c r="AI188"/>
  <c r="AG458"/>
  <c r="AI308"/>
  <c r="AI98"/>
  <c r="AI278"/>
  <c r="AG308"/>
  <c r="AG428"/>
  <c r="AK458"/>
  <c r="AK98"/>
  <c r="AK158"/>
  <c r="AG248"/>
  <c r="O68"/>
  <c r="O308"/>
  <c r="O398"/>
  <c r="Q518"/>
  <c r="O158"/>
  <c r="O38"/>
  <c r="S8"/>
  <c r="O8"/>
  <c r="S188"/>
  <c r="O218"/>
  <c r="O248"/>
  <c r="O338"/>
  <c r="Q398"/>
  <c r="S428"/>
  <c r="Q458"/>
  <c r="Q488"/>
  <c r="S98"/>
  <c r="S68"/>
  <c r="AG68"/>
  <c r="AQ108"/>
  <c r="AQ208"/>
  <c r="H218"/>
  <c r="S218"/>
  <c r="AG218"/>
  <c r="AQ258"/>
  <c r="AQ308"/>
  <c r="AQ358"/>
  <c r="H368"/>
  <c r="S368"/>
  <c r="AG368"/>
  <c r="O518"/>
  <c r="AK518"/>
  <c r="S38"/>
  <c r="Q8"/>
  <c r="AB8"/>
  <c r="Q38"/>
  <c r="AB38"/>
  <c r="Q98"/>
  <c r="AB98"/>
  <c r="Q128"/>
  <c r="AB128"/>
  <c r="Q158"/>
  <c r="AB158"/>
  <c r="Q188"/>
  <c r="AB188"/>
  <c r="Q248"/>
  <c r="AB248"/>
  <c r="Q278"/>
  <c r="AB278"/>
  <c r="Q308"/>
  <c r="AB308"/>
  <c r="Q338"/>
  <c r="AB338"/>
  <c r="AP358"/>
  <c r="J398"/>
  <c r="AI398"/>
  <c r="AT408"/>
  <c r="J428"/>
  <c r="AI428"/>
  <c r="J458"/>
  <c r="AI458"/>
  <c r="AT458"/>
  <c r="J488"/>
  <c r="AI488"/>
  <c r="AT508"/>
  <c r="AO8"/>
  <c r="AO58"/>
  <c r="Q68"/>
  <c r="AO158"/>
  <c r="AO208"/>
  <c r="Q218"/>
  <c r="AO258"/>
  <c r="AO308"/>
  <c r="AO358"/>
  <c r="Q368"/>
  <c r="AS408"/>
  <c r="AS458"/>
  <c r="AS508"/>
  <c r="AI518"/>
  <c r="AK128"/>
  <c r="AK188"/>
  <c r="AK248"/>
  <c r="AK278"/>
  <c r="AK338"/>
  <c r="AR408"/>
  <c r="S458"/>
  <c r="AR508"/>
  <c r="AK68"/>
  <c r="AK218"/>
  <c r="AK368"/>
  <c r="AQ408"/>
  <c r="AQ458"/>
  <c r="AQ508"/>
  <c r="S518"/>
  <c r="AP458"/>
  <c r="AT158"/>
  <c r="L3810" i="1"/>
  <c r="L3770"/>
  <c r="L3730"/>
  <c r="L3690"/>
  <c r="L3650"/>
  <c r="L3610"/>
  <c r="L3570"/>
  <c r="L3530"/>
  <c r="L3490"/>
  <c r="L3450"/>
  <c r="L3410"/>
  <c r="L3370"/>
  <c r="L3330"/>
  <c r="L3290"/>
  <c r="L3250"/>
  <c r="L3210"/>
  <c r="L3170"/>
  <c r="L3130"/>
  <c r="L3090"/>
  <c r="L3050"/>
  <c r="L3010"/>
  <c r="L2970"/>
  <c r="L2930"/>
  <c r="L2890"/>
  <c r="L2850"/>
  <c r="L2810"/>
  <c r="L2770"/>
  <c r="L2730"/>
  <c r="L2690"/>
  <c r="L2650"/>
  <c r="L2610"/>
  <c r="L2570"/>
  <c r="L2518"/>
  <c r="L2468"/>
  <c r="L2418"/>
  <c r="L2368"/>
  <c r="L2318"/>
  <c r="L2268"/>
  <c r="L2218"/>
  <c r="L2168"/>
  <c r="L2118"/>
  <c r="L2068"/>
  <c r="L2018"/>
  <c r="L1968"/>
  <c r="L1918"/>
  <c r="L1868"/>
  <c r="L1818"/>
  <c r="L1768"/>
  <c r="L1718"/>
  <c r="L1668"/>
  <c r="L1618"/>
  <c r="L1568"/>
  <c r="L1518"/>
  <c r="L1468"/>
  <c r="L1418"/>
  <c r="L1368"/>
  <c r="L1318"/>
  <c r="L1218"/>
  <c r="L1168"/>
  <c r="L1118"/>
  <c r="L1068"/>
  <c r="L1018"/>
  <c r="L968"/>
  <c r="L936"/>
  <c r="L906"/>
  <c r="L876"/>
  <c r="L846"/>
  <c r="L816"/>
  <c r="L786"/>
  <c r="L756"/>
  <c r="L726"/>
  <c r="L696"/>
  <c r="L666"/>
  <c r="L636"/>
  <c r="L606"/>
  <c r="L576"/>
  <c r="L546"/>
  <c r="L516"/>
  <c r="L486"/>
  <c r="L456"/>
  <c r="L426"/>
  <c r="L396"/>
  <c r="L366"/>
  <c r="L336"/>
  <c r="L306"/>
  <c r="L276"/>
  <c r="L246"/>
  <c r="L216"/>
  <c r="L186"/>
  <c r="L156"/>
  <c r="L126"/>
  <c r="L96"/>
  <c r="L66"/>
  <c r="L36"/>
  <c r="L6"/>
  <c r="H3810"/>
  <c r="H3770"/>
  <c r="H3730"/>
  <c r="H3690"/>
  <c r="H3650"/>
  <c r="H3610"/>
  <c r="H3570"/>
  <c r="H3530"/>
  <c r="H3490"/>
  <c r="H3450"/>
  <c r="H3410"/>
  <c r="H3370"/>
  <c r="H3330"/>
  <c r="H3290"/>
  <c r="H3250"/>
  <c r="H3210"/>
  <c r="H3170"/>
  <c r="H3130"/>
  <c r="H3090"/>
  <c r="H3050"/>
  <c r="H3010"/>
  <c r="H2970"/>
  <c r="H2930"/>
  <c r="H2890"/>
  <c r="H2850"/>
  <c r="H2810"/>
  <c r="H2770"/>
  <c r="H2730"/>
  <c r="H2690"/>
  <c r="H2650"/>
  <c r="H2610"/>
  <c r="H2570"/>
  <c r="H2518"/>
  <c r="H2468"/>
  <c r="H2418"/>
  <c r="H2368"/>
  <c r="H2318"/>
  <c r="H2268"/>
  <c r="H2218"/>
  <c r="H2168"/>
  <c r="H2118"/>
  <c r="H2068"/>
  <c r="H2018"/>
  <c r="H1968"/>
  <c r="H1918"/>
  <c r="H1868"/>
  <c r="H1818"/>
  <c r="H1768"/>
  <c r="H1718"/>
  <c r="H1668"/>
  <c r="H1618"/>
  <c r="H1568"/>
  <c r="H1518"/>
  <c r="H1468"/>
  <c r="H1418"/>
  <c r="H1368"/>
  <c r="H1318"/>
  <c r="H1218"/>
  <c r="H1168"/>
  <c r="H1118"/>
  <c r="H1068"/>
  <c r="H1018"/>
  <c r="H968"/>
  <c r="H936"/>
  <c r="H906"/>
  <c r="H876"/>
  <c r="H846"/>
  <c r="H816"/>
  <c r="H786"/>
  <c r="H756"/>
  <c r="H726"/>
  <c r="H696"/>
  <c r="H666"/>
  <c r="H636"/>
  <c r="H606"/>
  <c r="H576"/>
  <c r="H546"/>
  <c r="H516"/>
  <c r="H486"/>
  <c r="H456"/>
  <c r="H426"/>
  <c r="H396"/>
  <c r="H366"/>
  <c r="H336"/>
  <c r="H306"/>
  <c r="H276"/>
  <c r="H246"/>
  <c r="H216"/>
  <c r="H186"/>
  <c r="H156"/>
  <c r="H126"/>
  <c r="H96"/>
  <c r="H66"/>
  <c r="H36"/>
  <c r="H6"/>
  <c r="D3810"/>
  <c r="D3770"/>
  <c r="D3730"/>
  <c r="D3690"/>
  <c r="D3650"/>
  <c r="D3610"/>
  <c r="D3570"/>
  <c r="D3530"/>
  <c r="D3490"/>
  <c r="D3450"/>
  <c r="D3410"/>
  <c r="D3370"/>
  <c r="D3330"/>
  <c r="D3290"/>
  <c r="D3250"/>
  <c r="D3210"/>
  <c r="D3170"/>
  <c r="D3130"/>
  <c r="D3090"/>
  <c r="D3050"/>
  <c r="D3010"/>
  <c r="D2970"/>
  <c r="D2930"/>
  <c r="D2890"/>
  <c r="D2850"/>
  <c r="D2810"/>
  <c r="D2770"/>
  <c r="D2730"/>
  <c r="D2690"/>
  <c r="D2650"/>
  <c r="D2610"/>
  <c r="D2570"/>
  <c r="D2518"/>
  <c r="D2468"/>
  <c r="D2418"/>
  <c r="D2368"/>
  <c r="D2318"/>
  <c r="D2268"/>
  <c r="D2218"/>
  <c r="D2168"/>
  <c r="D2118"/>
  <c r="D2068"/>
  <c r="D2018"/>
  <c r="D1968"/>
  <c r="D1918"/>
  <c r="D1868"/>
  <c r="D1818"/>
  <c r="D1768"/>
  <c r="D1718"/>
  <c r="D1668"/>
  <c r="D1618"/>
  <c r="D1568"/>
  <c r="D1518"/>
  <c r="D1468"/>
  <c r="D1418"/>
  <c r="D1368"/>
  <c r="D1318"/>
  <c r="D1218"/>
  <c r="D1168"/>
  <c r="D1118"/>
  <c r="D1068"/>
  <c r="D1018"/>
  <c r="D968"/>
  <c r="D936"/>
  <c r="D906"/>
  <c r="D876"/>
  <c r="D846"/>
  <c r="D816"/>
  <c r="D786"/>
  <c r="D756"/>
  <c r="D726"/>
  <c r="D696"/>
  <c r="D666"/>
  <c r="D636"/>
  <c r="D606"/>
  <c r="D576"/>
  <c r="D546"/>
  <c r="D516"/>
  <c r="D486"/>
  <c r="D456"/>
  <c r="D426"/>
  <c r="D396"/>
  <c r="D366"/>
  <c r="D336"/>
  <c r="D306"/>
  <c r="D276"/>
  <c r="D246"/>
  <c r="D216"/>
  <c r="D186"/>
  <c r="D156"/>
  <c r="D126"/>
  <c r="D96"/>
  <c r="D66"/>
  <c r="D36"/>
  <c r="D6"/>
  <c r="N8" i="5"/>
  <c r="M9"/>
  <c r="M10"/>
  <c r="M11"/>
  <c r="M12"/>
  <c r="M13"/>
  <c r="M14"/>
  <c r="M15"/>
  <c r="M16"/>
  <c r="M17"/>
  <c r="M18"/>
  <c r="N38"/>
  <c r="M39"/>
  <c r="M40"/>
  <c r="M41"/>
  <c r="M42"/>
  <c r="M43"/>
  <c r="M44"/>
  <c r="M45"/>
  <c r="M46"/>
  <c r="M47"/>
  <c r="M48"/>
  <c r="N68"/>
  <c r="M69"/>
  <c r="M70"/>
  <c r="M71"/>
  <c r="M72"/>
  <c r="M73"/>
  <c r="M74"/>
  <c r="M75"/>
  <c r="M76"/>
  <c r="M77"/>
  <c r="M78"/>
  <c r="N98"/>
  <c r="M99"/>
  <c r="M100"/>
  <c r="M101"/>
  <c r="M102"/>
  <c r="M103"/>
  <c r="M104"/>
  <c r="M105"/>
  <c r="M106"/>
  <c r="M107"/>
  <c r="M108"/>
  <c r="N128"/>
  <c r="M129"/>
  <c r="M130"/>
  <c r="M131"/>
  <c r="M132"/>
  <c r="M133"/>
  <c r="M134"/>
  <c r="M135"/>
  <c r="M136"/>
  <c r="M137"/>
  <c r="M138"/>
  <c r="N158"/>
  <c r="M159"/>
  <c r="M160"/>
  <c r="M161"/>
  <c r="M162"/>
  <c r="M163"/>
  <c r="M164"/>
  <c r="M165"/>
  <c r="M166"/>
  <c r="M167"/>
  <c r="M168"/>
  <c r="N188"/>
  <c r="M189"/>
  <c r="M190"/>
  <c r="M191"/>
  <c r="M192"/>
  <c r="M193"/>
  <c r="M194"/>
  <c r="M195"/>
  <c r="M196"/>
  <c r="M197"/>
  <c r="M198"/>
  <c r="N218"/>
  <c r="M219"/>
  <c r="M220"/>
  <c r="M221"/>
  <c r="M222"/>
  <c r="M223"/>
  <c r="M224"/>
  <c r="M225"/>
  <c r="M226"/>
  <c r="M227"/>
  <c r="M228"/>
  <c r="N248"/>
  <c r="M249"/>
  <c r="M250"/>
  <c r="M251"/>
  <c r="M252"/>
  <c r="M253"/>
  <c r="M254"/>
  <c r="M255"/>
  <c r="M256"/>
  <c r="M257"/>
  <c r="M258"/>
  <c r="N278"/>
  <c r="M279"/>
  <c r="M280"/>
  <c r="M281"/>
  <c r="M282"/>
  <c r="M283"/>
  <c r="M284"/>
  <c r="M285"/>
  <c r="M286"/>
  <c r="M287"/>
  <c r="M288"/>
  <c r="N308"/>
  <c r="M309"/>
  <c r="M310"/>
  <c r="M311"/>
  <c r="M312"/>
  <c r="M313"/>
  <c r="M314"/>
  <c r="M315"/>
  <c r="M316"/>
  <c r="M317"/>
  <c r="M318"/>
  <c r="N338"/>
  <c r="M339"/>
  <c r="M340"/>
  <c r="M341"/>
  <c r="M342"/>
  <c r="M343"/>
  <c r="M344"/>
  <c r="M345"/>
  <c r="M346"/>
  <c r="M347"/>
  <c r="M348"/>
  <c r="N368"/>
  <c r="M369"/>
  <c r="M372"/>
  <c r="M373"/>
  <c r="M375"/>
  <c r="M376"/>
  <c r="M377"/>
  <c r="M378"/>
  <c r="N398"/>
  <c r="M399"/>
  <c r="M400"/>
  <c r="M401"/>
  <c r="M402"/>
  <c r="M403"/>
  <c r="M404"/>
  <c r="M405"/>
  <c r="M406"/>
  <c r="M407"/>
  <c r="M408"/>
  <c r="N428"/>
  <c r="M429"/>
  <c r="M430"/>
  <c r="M431"/>
  <c r="M432"/>
  <c r="M433"/>
  <c r="M434"/>
  <c r="M435"/>
  <c r="M436"/>
  <c r="M437"/>
  <c r="M438"/>
  <c r="N458"/>
  <c r="M459"/>
  <c r="M460"/>
  <c r="M461"/>
  <c r="M462"/>
  <c r="M463"/>
  <c r="M464"/>
  <c r="M465"/>
  <c r="M466"/>
  <c r="M467"/>
  <c r="M468"/>
  <c r="N488"/>
  <c r="M489"/>
  <c r="M490"/>
  <c r="M491"/>
  <c r="M492"/>
  <c r="M493"/>
  <c r="M494"/>
  <c r="M495"/>
  <c r="M496"/>
  <c r="M497"/>
  <c r="M498"/>
  <c r="N518"/>
  <c r="M519"/>
  <c r="M520"/>
  <c r="M521"/>
  <c r="M522"/>
  <c r="M523"/>
  <c r="M524"/>
  <c r="M525"/>
  <c r="M526"/>
  <c r="M527"/>
  <c r="M528"/>
  <c r="N548"/>
  <c r="M549"/>
  <c r="M550"/>
  <c r="M551"/>
  <c r="M552"/>
  <c r="M553"/>
  <c r="M554"/>
  <c r="M555"/>
  <c r="M556"/>
  <c r="M557"/>
  <c r="M558"/>
  <c r="N578"/>
  <c r="M579"/>
  <c r="M580"/>
  <c r="M581"/>
  <c r="O578" s="1"/>
  <c r="M582"/>
  <c r="M583"/>
  <c r="M584"/>
  <c r="M585"/>
  <c r="M586"/>
  <c r="M587"/>
  <c r="M588"/>
  <c r="N608"/>
  <c r="M609"/>
  <c r="M610"/>
  <c r="M611"/>
  <c r="M612"/>
  <c r="M613"/>
  <c r="M614"/>
  <c r="M615"/>
  <c r="M616"/>
  <c r="Q608" s="1"/>
  <c r="M617"/>
  <c r="M618"/>
  <c r="N638"/>
  <c r="M639"/>
  <c r="M640"/>
  <c r="M641"/>
  <c r="M642"/>
  <c r="M643"/>
  <c r="S638" s="1"/>
  <c r="M644"/>
  <c r="M645"/>
  <c r="M646"/>
  <c r="M647"/>
  <c r="M648"/>
  <c r="N668"/>
  <c r="M669"/>
  <c r="M670"/>
  <c r="M671"/>
  <c r="M672"/>
  <c r="M673"/>
  <c r="M674"/>
  <c r="M675"/>
  <c r="M676"/>
  <c r="M677"/>
  <c r="M678"/>
  <c r="N698"/>
  <c r="M699"/>
  <c r="M700"/>
  <c r="M701"/>
  <c r="M702"/>
  <c r="M703"/>
  <c r="M704"/>
  <c r="M705"/>
  <c r="M706"/>
  <c r="M707"/>
  <c r="M708"/>
  <c r="N728"/>
  <c r="M729"/>
  <c r="M730"/>
  <c r="M731"/>
  <c r="M732"/>
  <c r="Q728" s="1"/>
  <c r="M733"/>
  <c r="M734"/>
  <c r="M735"/>
  <c r="M736"/>
  <c r="M737"/>
  <c r="M738"/>
  <c r="N758"/>
  <c r="M759"/>
  <c r="M760"/>
  <c r="M761"/>
  <c r="M762"/>
  <c r="M763"/>
  <c r="M764"/>
  <c r="M765"/>
  <c r="M766"/>
  <c r="M767"/>
  <c r="M768"/>
  <c r="N788"/>
  <c r="M789"/>
  <c r="M790"/>
  <c r="M791"/>
  <c r="M792"/>
  <c r="M793"/>
  <c r="M794"/>
  <c r="Q788" s="1"/>
  <c r="M795"/>
  <c r="M796"/>
  <c r="M797"/>
  <c r="M798"/>
  <c r="N818"/>
  <c r="M819"/>
  <c r="M822"/>
  <c r="M823"/>
  <c r="O818" s="1"/>
  <c r="M825"/>
  <c r="M826"/>
  <c r="M827"/>
  <c r="M828"/>
  <c r="N848"/>
  <c r="M849"/>
  <c r="M850"/>
  <c r="M851"/>
  <c r="S848" s="1"/>
  <c r="M852"/>
  <c r="M853"/>
  <c r="M854"/>
  <c r="M855"/>
  <c r="M856"/>
  <c r="M857"/>
  <c r="M858"/>
  <c r="N878"/>
  <c r="M879"/>
  <c r="M880"/>
  <c r="M881"/>
  <c r="M882"/>
  <c r="M883"/>
  <c r="M884"/>
  <c r="M885"/>
  <c r="M886"/>
  <c r="Q878" s="1"/>
  <c r="M887"/>
  <c r="M888"/>
  <c r="N908"/>
  <c r="M909"/>
  <c r="M910"/>
  <c r="M911"/>
  <c r="M912"/>
  <c r="M913"/>
  <c r="Q908" s="1"/>
  <c r="M914"/>
  <c r="M915"/>
  <c r="M916"/>
  <c r="M917"/>
  <c r="M918"/>
  <c r="N938"/>
  <c r="M939"/>
  <c r="M940"/>
  <c r="M941"/>
  <c r="M942"/>
  <c r="M943"/>
  <c r="M944"/>
  <c r="M945"/>
  <c r="M946"/>
  <c r="M947"/>
  <c r="M948"/>
  <c r="AT1608"/>
  <c r="AN1568"/>
  <c r="AN1567"/>
  <c r="AN1566"/>
  <c r="AN1565"/>
  <c r="AN1564"/>
  <c r="AN1563"/>
  <c r="AN1562"/>
  <c r="AN1561"/>
  <c r="AN1560"/>
  <c r="AN1559"/>
  <c r="AN1518"/>
  <c r="AN1517"/>
  <c r="AN1516"/>
  <c r="AN1515"/>
  <c r="AN1514"/>
  <c r="AN1513"/>
  <c r="AN1512"/>
  <c r="AN1511"/>
  <c r="AN1510"/>
  <c r="AN1509"/>
  <c r="AR1508"/>
  <c r="AN1468"/>
  <c r="AN1467"/>
  <c r="AN1466"/>
  <c r="AN1465"/>
  <c r="AN1464"/>
  <c r="AN1463"/>
  <c r="AN1462"/>
  <c r="AN1461"/>
  <c r="AN1460"/>
  <c r="AN1459"/>
  <c r="AN1418"/>
  <c r="AN1417"/>
  <c r="AN1416"/>
  <c r="AN1415"/>
  <c r="AN1414"/>
  <c r="AN1413"/>
  <c r="AN1412"/>
  <c r="AN1411"/>
  <c r="AN1410"/>
  <c r="AN1409"/>
  <c r="AN1368"/>
  <c r="AN1367"/>
  <c r="AN1366"/>
  <c r="AN1365"/>
  <c r="AN1364"/>
  <c r="AN1363"/>
  <c r="AN1362"/>
  <c r="AN1361"/>
  <c r="AN1360"/>
  <c r="AN1359"/>
  <c r="AN1318"/>
  <c r="AN1317"/>
  <c r="AN1316"/>
  <c r="AN1315"/>
  <c r="AN1314"/>
  <c r="AN1313"/>
  <c r="AN1312"/>
  <c r="AN1311"/>
  <c r="AN1310"/>
  <c r="AN1309"/>
  <c r="AP1308" s="1"/>
  <c r="AN1268"/>
  <c r="AN1267"/>
  <c r="AN1266"/>
  <c r="AN1265"/>
  <c r="AN1264"/>
  <c r="AN1263"/>
  <c r="AN1262"/>
  <c r="AN1261"/>
  <c r="AN1260"/>
  <c r="AN1259"/>
  <c r="AN1218"/>
  <c r="D1218"/>
  <c r="AN1217"/>
  <c r="D1217"/>
  <c r="AN1216"/>
  <c r="D1216"/>
  <c r="AN1215"/>
  <c r="D1215"/>
  <c r="AN1214"/>
  <c r="AN1213"/>
  <c r="D1213"/>
  <c r="AN1212"/>
  <c r="D1212"/>
  <c r="AN1211"/>
  <c r="AN1210"/>
  <c r="AN1209"/>
  <c r="D1209"/>
  <c r="I1208"/>
  <c r="G1208"/>
  <c r="E1208"/>
  <c r="D1188"/>
  <c r="D1187"/>
  <c r="D1186"/>
  <c r="D1185"/>
  <c r="D1184"/>
  <c r="D1183"/>
  <c r="D1182"/>
  <c r="D1181"/>
  <c r="D1180"/>
  <c r="F1178" s="1"/>
  <c r="D1179"/>
  <c r="I1178"/>
  <c r="G1178"/>
  <c r="E1178"/>
  <c r="AN1168"/>
  <c r="AN1167"/>
  <c r="AN1166"/>
  <c r="AN1165"/>
  <c r="AN1164"/>
  <c r="AN1163"/>
  <c r="AN1162"/>
  <c r="AN1161"/>
  <c r="AN1160"/>
  <c r="AN1159"/>
  <c r="D1158"/>
  <c r="D1157"/>
  <c r="D1156"/>
  <c r="D1155"/>
  <c r="D1154"/>
  <c r="D1153"/>
  <c r="D1152"/>
  <c r="D1151"/>
  <c r="D1150"/>
  <c r="D1149"/>
  <c r="I1148"/>
  <c r="G1148"/>
  <c r="E1148"/>
  <c r="D1128"/>
  <c r="D1127"/>
  <c r="D1126"/>
  <c r="D1125"/>
  <c r="D1124"/>
  <c r="D1123"/>
  <c r="D1122"/>
  <c r="D1121"/>
  <c r="D1120"/>
  <c r="D1119"/>
  <c r="AN1118"/>
  <c r="I1118"/>
  <c r="G1118"/>
  <c r="E1118"/>
  <c r="AN1117"/>
  <c r="AN1116"/>
  <c r="AN1115"/>
  <c r="AN1114"/>
  <c r="AN1113"/>
  <c r="AN1112"/>
  <c r="AN1111"/>
  <c r="AN1110"/>
  <c r="AN1109"/>
  <c r="D1098"/>
  <c r="D1097"/>
  <c r="D1096"/>
  <c r="D1095"/>
  <c r="D1094"/>
  <c r="D1093"/>
  <c r="D1092"/>
  <c r="D1091"/>
  <c r="D1090"/>
  <c r="D1089"/>
  <c r="I1088"/>
  <c r="G1088"/>
  <c r="E1088"/>
  <c r="AN1068"/>
  <c r="D1068"/>
  <c r="AN1067"/>
  <c r="D1067"/>
  <c r="AN1066"/>
  <c r="D1066"/>
  <c r="AN1065"/>
  <c r="D1065"/>
  <c r="AN1064"/>
  <c r="D1064"/>
  <c r="AN1063"/>
  <c r="D1063"/>
  <c r="AN1062"/>
  <c r="D1062"/>
  <c r="AN1061"/>
  <c r="D1061"/>
  <c r="AN1060"/>
  <c r="D1060"/>
  <c r="AN1059"/>
  <c r="D1059"/>
  <c r="I1058"/>
  <c r="G1058"/>
  <c r="E1058"/>
  <c r="D1038"/>
  <c r="D1037"/>
  <c r="D1036"/>
  <c r="D1035"/>
  <c r="D1034"/>
  <c r="D1033"/>
  <c r="D1032"/>
  <c r="D1031"/>
  <c r="D1030"/>
  <c r="D1029"/>
  <c r="I1028"/>
  <c r="G1028"/>
  <c r="E1028"/>
  <c r="AN1018"/>
  <c r="AN1017"/>
  <c r="AN1016"/>
  <c r="AN1015"/>
  <c r="AN1014"/>
  <c r="AN1013"/>
  <c r="AN1012"/>
  <c r="AN1011"/>
  <c r="AN1010"/>
  <c r="AN1009"/>
  <c r="D1008"/>
  <c r="D1007"/>
  <c r="D1006"/>
  <c r="D1005"/>
  <c r="D1004"/>
  <c r="D1003"/>
  <c r="D1002"/>
  <c r="D1001"/>
  <c r="D1000"/>
  <c r="D999"/>
  <c r="I998"/>
  <c r="G998"/>
  <c r="E998"/>
  <c r="D978"/>
  <c r="D977"/>
  <c r="D976"/>
  <c r="D975"/>
  <c r="D974"/>
  <c r="D973"/>
  <c r="D972"/>
  <c r="D971"/>
  <c r="D970"/>
  <c r="D969"/>
  <c r="AN968"/>
  <c r="I968"/>
  <c r="G968"/>
  <c r="E968"/>
  <c r="AN967"/>
  <c r="AN966"/>
  <c r="AN965"/>
  <c r="AN964"/>
  <c r="AN963"/>
  <c r="AN962"/>
  <c r="AN961"/>
  <c r="AN960"/>
  <c r="AN959"/>
  <c r="AE948"/>
  <c r="V948"/>
  <c r="D948"/>
  <c r="AE947"/>
  <c r="V947"/>
  <c r="D947"/>
  <c r="AE946"/>
  <c r="V946"/>
  <c r="D946"/>
  <c r="AE945"/>
  <c r="V945"/>
  <c r="D945"/>
  <c r="AE944"/>
  <c r="V944"/>
  <c r="D944"/>
  <c r="AE943"/>
  <c r="V943"/>
  <c r="D943"/>
  <c r="AE942"/>
  <c r="V942"/>
  <c r="D942"/>
  <c r="AE941"/>
  <c r="V941"/>
  <c r="D941"/>
  <c r="AE940"/>
  <c r="V940"/>
  <c r="D940"/>
  <c r="AE939"/>
  <c r="V939"/>
  <c r="D939"/>
  <c r="AJ938"/>
  <c r="AH938"/>
  <c r="AF938"/>
  <c r="AA938"/>
  <c r="Y938"/>
  <c r="W938"/>
  <c r="R938"/>
  <c r="P938"/>
  <c r="J938"/>
  <c r="I938"/>
  <c r="G938"/>
  <c r="E938"/>
  <c r="AN918"/>
  <c r="AE918"/>
  <c r="V918"/>
  <c r="D918"/>
  <c r="AN917"/>
  <c r="AE917"/>
  <c r="V917"/>
  <c r="D917"/>
  <c r="AN916"/>
  <c r="AE916"/>
  <c r="V916"/>
  <c r="D916"/>
  <c r="AN915"/>
  <c r="AE915"/>
  <c r="V915"/>
  <c r="D915"/>
  <c r="AN914"/>
  <c r="AE914"/>
  <c r="V914"/>
  <c r="D914"/>
  <c r="AN913"/>
  <c r="AE913"/>
  <c r="V913"/>
  <c r="D913"/>
  <c r="AN912"/>
  <c r="AE912"/>
  <c r="V912"/>
  <c r="D912"/>
  <c r="AN911"/>
  <c r="AE911"/>
  <c r="V911"/>
  <c r="D911"/>
  <c r="AN910"/>
  <c r="AE910"/>
  <c r="V910"/>
  <c r="D910"/>
  <c r="AN909"/>
  <c r="AE909"/>
  <c r="V909"/>
  <c r="D909"/>
  <c r="AJ908"/>
  <c r="AH908"/>
  <c r="AF908"/>
  <c r="AA908"/>
  <c r="Y908"/>
  <c r="W908"/>
  <c r="R908"/>
  <c r="P908"/>
  <c r="I908"/>
  <c r="G908"/>
  <c r="E908"/>
  <c r="AE888"/>
  <c r="V888"/>
  <c r="D888"/>
  <c r="AE887"/>
  <c r="V887"/>
  <c r="D887"/>
  <c r="AE886"/>
  <c r="V886"/>
  <c r="D886"/>
  <c r="AE885"/>
  <c r="V885"/>
  <c r="D885"/>
  <c r="AE884"/>
  <c r="V884"/>
  <c r="D884"/>
  <c r="AE883"/>
  <c r="V883"/>
  <c r="D883"/>
  <c r="AE882"/>
  <c r="V882"/>
  <c r="D882"/>
  <c r="AE881"/>
  <c r="V881"/>
  <c r="D881"/>
  <c r="AE880"/>
  <c r="V880"/>
  <c r="D880"/>
  <c r="AE879"/>
  <c r="V879"/>
  <c r="D879"/>
  <c r="AJ878"/>
  <c r="AH878"/>
  <c r="AF878"/>
  <c r="AA878"/>
  <c r="Y878"/>
  <c r="W878"/>
  <c r="R878"/>
  <c r="P878"/>
  <c r="I878"/>
  <c r="G878"/>
  <c r="E878"/>
  <c r="AN868"/>
  <c r="AN867"/>
  <c r="AN866"/>
  <c r="AN865"/>
  <c r="AN864"/>
  <c r="AN863"/>
  <c r="AN862"/>
  <c r="AN861"/>
  <c r="AN860"/>
  <c r="AN859"/>
  <c r="AE858"/>
  <c r="V858"/>
  <c r="D858"/>
  <c r="AE857"/>
  <c r="V857"/>
  <c r="D857"/>
  <c r="AE856"/>
  <c r="V856"/>
  <c r="D856"/>
  <c r="AE855"/>
  <c r="V855"/>
  <c r="D855"/>
  <c r="AE854"/>
  <c r="V854"/>
  <c r="D854"/>
  <c r="AE853"/>
  <c r="V853"/>
  <c r="D853"/>
  <c r="AE852"/>
  <c r="V852"/>
  <c r="D852"/>
  <c r="AE851"/>
  <c r="V851"/>
  <c r="D851"/>
  <c r="AE850"/>
  <c r="V850"/>
  <c r="D850"/>
  <c r="AE849"/>
  <c r="V849"/>
  <c r="D849"/>
  <c r="AJ848"/>
  <c r="AH848"/>
  <c r="AF848"/>
  <c r="AA848"/>
  <c r="Y848"/>
  <c r="W848"/>
  <c r="R848"/>
  <c r="P848"/>
  <c r="I848"/>
  <c r="G848"/>
  <c r="E848"/>
  <c r="AE828"/>
  <c r="V828"/>
  <c r="D828"/>
  <c r="AE827"/>
  <c r="V827"/>
  <c r="D827"/>
  <c r="AE826"/>
  <c r="V826"/>
  <c r="D826"/>
  <c r="AE825"/>
  <c r="V825"/>
  <c r="D825"/>
  <c r="AE823"/>
  <c r="V823"/>
  <c r="D823"/>
  <c r="AE822"/>
  <c r="V822"/>
  <c r="D822"/>
  <c r="AE819"/>
  <c r="V819"/>
  <c r="D819"/>
  <c r="AN818"/>
  <c r="AJ818"/>
  <c r="AH818"/>
  <c r="AF818"/>
  <c r="AA818"/>
  <c r="Y818"/>
  <c r="W818"/>
  <c r="R818"/>
  <c r="P818"/>
  <c r="I818"/>
  <c r="G818"/>
  <c r="E818"/>
  <c r="AN817"/>
  <c r="AN816"/>
  <c r="AN815"/>
  <c r="AN814"/>
  <c r="AN813"/>
  <c r="AN812"/>
  <c r="AN811"/>
  <c r="AN810"/>
  <c r="AN809"/>
  <c r="AE798"/>
  <c r="V798"/>
  <c r="D798"/>
  <c r="AE797"/>
  <c r="V797"/>
  <c r="D797"/>
  <c r="AE796"/>
  <c r="V796"/>
  <c r="D796"/>
  <c r="AE795"/>
  <c r="V795"/>
  <c r="D795"/>
  <c r="AE794"/>
  <c r="V794"/>
  <c r="D794"/>
  <c r="AE793"/>
  <c r="V793"/>
  <c r="D793"/>
  <c r="AE792"/>
  <c r="V792"/>
  <c r="D792"/>
  <c r="AE791"/>
  <c r="V791"/>
  <c r="D791"/>
  <c r="AE790"/>
  <c r="V790"/>
  <c r="D790"/>
  <c r="AE789"/>
  <c r="V789"/>
  <c r="D789"/>
  <c r="AJ788"/>
  <c r="AH788"/>
  <c r="AF788"/>
  <c r="AA788"/>
  <c r="Y788"/>
  <c r="W788"/>
  <c r="R788"/>
  <c r="P788"/>
  <c r="I788"/>
  <c r="G788"/>
  <c r="E788"/>
  <c r="AN768"/>
  <c r="AE768"/>
  <c r="V768"/>
  <c r="D768"/>
  <c r="AN767"/>
  <c r="AE767"/>
  <c r="V767"/>
  <c r="D767"/>
  <c r="AN766"/>
  <c r="AE766"/>
  <c r="V766"/>
  <c r="D766"/>
  <c r="AN765"/>
  <c r="AE765"/>
  <c r="V765"/>
  <c r="D765"/>
  <c r="AN764"/>
  <c r="AE764"/>
  <c r="V764"/>
  <c r="D764"/>
  <c r="AN763"/>
  <c r="AE763"/>
  <c r="V763"/>
  <c r="D763"/>
  <c r="AN762"/>
  <c r="AE762"/>
  <c r="V762"/>
  <c r="D762"/>
  <c r="AN761"/>
  <c r="AE761"/>
  <c r="V761"/>
  <c r="D761"/>
  <c r="AN760"/>
  <c r="AE760"/>
  <c r="V760"/>
  <c r="D760"/>
  <c r="AN759"/>
  <c r="AT758" s="1"/>
  <c r="AE759"/>
  <c r="V759"/>
  <c r="D759"/>
  <c r="AJ758"/>
  <c r="AH758"/>
  <c r="AF758"/>
  <c r="AA758"/>
  <c r="Y758"/>
  <c r="W758"/>
  <c r="R758"/>
  <c r="P758"/>
  <c r="I758"/>
  <c r="G758"/>
  <c r="E758"/>
  <c r="AE738"/>
  <c r="V738"/>
  <c r="D738"/>
  <c r="AE737"/>
  <c r="V737"/>
  <c r="D737"/>
  <c r="AE736"/>
  <c r="V736"/>
  <c r="D736"/>
  <c r="AE735"/>
  <c r="V735"/>
  <c r="D735"/>
  <c r="AE734"/>
  <c r="V734"/>
  <c r="D734"/>
  <c r="AE733"/>
  <c r="V733"/>
  <c r="D733"/>
  <c r="AE732"/>
  <c r="V732"/>
  <c r="D732"/>
  <c r="AE731"/>
  <c r="V731"/>
  <c r="D731"/>
  <c r="AE730"/>
  <c r="V730"/>
  <c r="D730"/>
  <c r="AE729"/>
  <c r="V729"/>
  <c r="D729"/>
  <c r="AJ728"/>
  <c r="AH728"/>
  <c r="AG728"/>
  <c r="AF728"/>
  <c r="AA728"/>
  <c r="Y728"/>
  <c r="W728"/>
  <c r="R728"/>
  <c r="P728"/>
  <c r="I728"/>
  <c r="G728"/>
  <c r="E728"/>
  <c r="AN718"/>
  <c r="AN717"/>
  <c r="AN716"/>
  <c r="AN715"/>
  <c r="AN714"/>
  <c r="AN713"/>
  <c r="AN712"/>
  <c r="AN711"/>
  <c r="AN710"/>
  <c r="AN709"/>
  <c r="AE708"/>
  <c r="V708"/>
  <c r="D708"/>
  <c r="AE707"/>
  <c r="V707"/>
  <c r="D707"/>
  <c r="AE706"/>
  <c r="V706"/>
  <c r="D706"/>
  <c r="AE705"/>
  <c r="V705"/>
  <c r="D705"/>
  <c r="AE704"/>
  <c r="V704"/>
  <c r="D704"/>
  <c r="AE703"/>
  <c r="V703"/>
  <c r="D703"/>
  <c r="AE702"/>
  <c r="V702"/>
  <c r="D702"/>
  <c r="AE701"/>
  <c r="V701"/>
  <c r="D701"/>
  <c r="AE700"/>
  <c r="V700"/>
  <c r="D700"/>
  <c r="AE699"/>
  <c r="V699"/>
  <c r="D699"/>
  <c r="AJ698"/>
  <c r="AH698"/>
  <c r="AF698"/>
  <c r="AA698"/>
  <c r="Y698"/>
  <c r="W698"/>
  <c r="R698"/>
  <c r="P698"/>
  <c r="I698"/>
  <c r="G698"/>
  <c r="E698"/>
  <c r="AE678"/>
  <c r="V678"/>
  <c r="D678"/>
  <c r="AE677"/>
  <c r="V677"/>
  <c r="D677"/>
  <c r="AE676"/>
  <c r="V676"/>
  <c r="D676"/>
  <c r="AE675"/>
  <c r="V675"/>
  <c r="D675"/>
  <c r="AE674"/>
  <c r="V674"/>
  <c r="D674"/>
  <c r="AE673"/>
  <c r="V673"/>
  <c r="D673"/>
  <c r="AE672"/>
  <c r="V672"/>
  <c r="D672"/>
  <c r="AE671"/>
  <c r="V671"/>
  <c r="D671"/>
  <c r="AE670"/>
  <c r="V670"/>
  <c r="D670"/>
  <c r="AE669"/>
  <c r="V669"/>
  <c r="D669"/>
  <c r="AN668"/>
  <c r="AJ668"/>
  <c r="AH668"/>
  <c r="AF668"/>
  <c r="AA668"/>
  <c r="Y668"/>
  <c r="W668"/>
  <c r="R668"/>
  <c r="P668"/>
  <c r="I668"/>
  <c r="G668"/>
  <c r="E668"/>
  <c r="AN667"/>
  <c r="AN666"/>
  <c r="AN665"/>
  <c r="AN664"/>
  <c r="AN663"/>
  <c r="AN662"/>
  <c r="AN661"/>
  <c r="AN660"/>
  <c r="AN659"/>
  <c r="AE648"/>
  <c r="V648"/>
  <c r="D648"/>
  <c r="AE647"/>
  <c r="V647"/>
  <c r="D647"/>
  <c r="AE646"/>
  <c r="V646"/>
  <c r="D646"/>
  <c r="AE645"/>
  <c r="V645"/>
  <c r="D645"/>
  <c r="AE644"/>
  <c r="V644"/>
  <c r="D644"/>
  <c r="AE643"/>
  <c r="V643"/>
  <c r="D643"/>
  <c r="AE642"/>
  <c r="V642"/>
  <c r="D642"/>
  <c r="AE641"/>
  <c r="V641"/>
  <c r="D641"/>
  <c r="AE640"/>
  <c r="V640"/>
  <c r="D640"/>
  <c r="AE639"/>
  <c r="V639"/>
  <c r="D639"/>
  <c r="AJ638"/>
  <c r="AH638"/>
  <c r="AF638"/>
  <c r="AA638"/>
  <c r="Y638"/>
  <c r="W638"/>
  <c r="R638"/>
  <c r="P638"/>
  <c r="I638"/>
  <c r="G638"/>
  <c r="E638"/>
  <c r="AN618"/>
  <c r="AE618"/>
  <c r="V618"/>
  <c r="D618"/>
  <c r="AN617"/>
  <c r="AE617"/>
  <c r="V617"/>
  <c r="D617"/>
  <c r="AN616"/>
  <c r="AE616"/>
  <c r="V616"/>
  <c r="D616"/>
  <c r="AN615"/>
  <c r="AE615"/>
  <c r="V615"/>
  <c r="D615"/>
  <c r="AN614"/>
  <c r="AE614"/>
  <c r="V614"/>
  <c r="D614"/>
  <c r="AN613"/>
  <c r="AE613"/>
  <c r="V613"/>
  <c r="D613"/>
  <c r="AN612"/>
  <c r="AE612"/>
  <c r="V612"/>
  <c r="D612"/>
  <c r="AN611"/>
  <c r="AE611"/>
  <c r="V611"/>
  <c r="D611"/>
  <c r="AN610"/>
  <c r="AE610"/>
  <c r="V610"/>
  <c r="D610"/>
  <c r="AN609"/>
  <c r="AE609"/>
  <c r="V609"/>
  <c r="D609"/>
  <c r="AJ608"/>
  <c r="AH608"/>
  <c r="AF608"/>
  <c r="AA608"/>
  <c r="Y608"/>
  <c r="W608"/>
  <c r="R608"/>
  <c r="P608"/>
  <c r="I608"/>
  <c r="G608"/>
  <c r="E608"/>
  <c r="AE588"/>
  <c r="V588"/>
  <c r="D588"/>
  <c r="AE587"/>
  <c r="V587"/>
  <c r="D587"/>
  <c r="AE586"/>
  <c r="V586"/>
  <c r="D586"/>
  <c r="AE585"/>
  <c r="V585"/>
  <c r="D585"/>
  <c r="AE584"/>
  <c r="V584"/>
  <c r="D584"/>
  <c r="AE583"/>
  <c r="V583"/>
  <c r="D583"/>
  <c r="AE582"/>
  <c r="V582"/>
  <c r="D582"/>
  <c r="AE581"/>
  <c r="V581"/>
  <c r="D581"/>
  <c r="AE580"/>
  <c r="V580"/>
  <c r="D580"/>
  <c r="AE579"/>
  <c r="V579"/>
  <c r="D579"/>
  <c r="AJ578"/>
  <c r="AH578"/>
  <c r="AF578"/>
  <c r="AA578"/>
  <c r="Y578"/>
  <c r="W578"/>
  <c r="R578"/>
  <c r="P578"/>
  <c r="I578"/>
  <c r="G578"/>
  <c r="E578"/>
  <c r="AN568"/>
  <c r="AN567"/>
  <c r="AN566"/>
  <c r="AN565"/>
  <c r="AN564"/>
  <c r="AN563"/>
  <c r="AN562"/>
  <c r="AN561"/>
  <c r="AN560"/>
  <c r="AN559"/>
  <c r="AE558"/>
  <c r="V558"/>
  <c r="D558"/>
  <c r="AE557"/>
  <c r="V557"/>
  <c r="D557"/>
  <c r="AE556"/>
  <c r="V556"/>
  <c r="D556"/>
  <c r="AE555"/>
  <c r="V555"/>
  <c r="D555"/>
  <c r="AE554"/>
  <c r="V554"/>
  <c r="D554"/>
  <c r="AE553"/>
  <c r="V553"/>
  <c r="D553"/>
  <c r="AE552"/>
  <c r="V552"/>
  <c r="D552"/>
  <c r="AE551"/>
  <c r="V551"/>
  <c r="D551"/>
  <c r="AE550"/>
  <c r="V550"/>
  <c r="D550"/>
  <c r="AE549"/>
  <c r="V549"/>
  <c r="S548"/>
  <c r="D549"/>
  <c r="AJ548"/>
  <c r="AH548"/>
  <c r="AF548"/>
  <c r="AA548"/>
  <c r="Y548"/>
  <c r="W548"/>
  <c r="R548"/>
  <c r="P548"/>
  <c r="I548"/>
  <c r="G548"/>
  <c r="E548"/>
  <c r="AE528"/>
  <c r="V528"/>
  <c r="D528"/>
  <c r="AE527"/>
  <c r="V527"/>
  <c r="D527"/>
  <c r="AE526"/>
  <c r="V526"/>
  <c r="D526"/>
  <c r="AE525"/>
  <c r="V525"/>
  <c r="D525"/>
  <c r="AE524"/>
  <c r="V524"/>
  <c r="D524"/>
  <c r="AE523"/>
  <c r="V523"/>
  <c r="D523"/>
  <c r="AE522"/>
  <c r="V522"/>
  <c r="D522"/>
  <c r="AE521"/>
  <c r="V521"/>
  <c r="D521"/>
  <c r="AE520"/>
  <c r="V520"/>
  <c r="D520"/>
  <c r="AE519"/>
  <c r="V519"/>
  <c r="D519"/>
  <c r="AN518"/>
  <c r="AJ518"/>
  <c r="AH518"/>
  <c r="AF518"/>
  <c r="AA518"/>
  <c r="Y518"/>
  <c r="W518"/>
  <c r="R518"/>
  <c r="P518"/>
  <c r="I518"/>
  <c r="G518"/>
  <c r="E518"/>
  <c r="AN517"/>
  <c r="AN516"/>
  <c r="AN515"/>
  <c r="AN514"/>
  <c r="AN513"/>
  <c r="AN512"/>
  <c r="AN511"/>
  <c r="AN510"/>
  <c r="AN509"/>
  <c r="AE498"/>
  <c r="V498"/>
  <c r="D498"/>
  <c r="AE497"/>
  <c r="V497"/>
  <c r="D497"/>
  <c r="AE496"/>
  <c r="V496"/>
  <c r="D496"/>
  <c r="AE495"/>
  <c r="V495"/>
  <c r="D495"/>
  <c r="AE494"/>
  <c r="V494"/>
  <c r="D494"/>
  <c r="AE493"/>
  <c r="V493"/>
  <c r="D493"/>
  <c r="AE492"/>
  <c r="V492"/>
  <c r="D492"/>
  <c r="AE491"/>
  <c r="V491"/>
  <c r="D491"/>
  <c r="AE490"/>
  <c r="V490"/>
  <c r="Q488"/>
  <c r="D490"/>
  <c r="AE489"/>
  <c r="AK488" s="1"/>
  <c r="V489"/>
  <c r="D489"/>
  <c r="AJ488"/>
  <c r="AH488"/>
  <c r="AF488"/>
  <c r="AA488"/>
  <c r="Y488"/>
  <c r="W488"/>
  <c r="R488"/>
  <c r="P488"/>
  <c r="I488"/>
  <c r="G488"/>
  <c r="E488"/>
  <c r="AN468"/>
  <c r="AE468"/>
  <c r="V468"/>
  <c r="D468"/>
  <c r="AN467"/>
  <c r="AE467"/>
  <c r="V467"/>
  <c r="D467"/>
  <c r="AN466"/>
  <c r="AE466"/>
  <c r="V466"/>
  <c r="D466"/>
  <c r="AN465"/>
  <c r="AE465"/>
  <c r="V465"/>
  <c r="D465"/>
  <c r="AN464"/>
  <c r="AE464"/>
  <c r="V464"/>
  <c r="D464"/>
  <c r="AN463"/>
  <c r="AE463"/>
  <c r="V463"/>
  <c r="D463"/>
  <c r="AN462"/>
  <c r="AE462"/>
  <c r="V462"/>
  <c r="D462"/>
  <c r="AN461"/>
  <c r="AE461"/>
  <c r="V461"/>
  <c r="D461"/>
  <c r="AN460"/>
  <c r="AE460"/>
  <c r="V460"/>
  <c r="D460"/>
  <c r="AN459"/>
  <c r="AE459"/>
  <c r="V459"/>
  <c r="D459"/>
  <c r="AJ458"/>
  <c r="AH458"/>
  <c r="AF458"/>
  <c r="AA458"/>
  <c r="Y458"/>
  <c r="W458"/>
  <c r="R458"/>
  <c r="P458"/>
  <c r="I458"/>
  <c r="G458"/>
  <c r="E458"/>
  <c r="AE438"/>
  <c r="V438"/>
  <c r="D438"/>
  <c r="AE437"/>
  <c r="V437"/>
  <c r="D437"/>
  <c r="AE436"/>
  <c r="V436"/>
  <c r="D436"/>
  <c r="AE435"/>
  <c r="V435"/>
  <c r="D435"/>
  <c r="AE434"/>
  <c r="V434"/>
  <c r="D434"/>
  <c r="AE433"/>
  <c r="V433"/>
  <c r="D433"/>
  <c r="AE432"/>
  <c r="V432"/>
  <c r="D432"/>
  <c r="AE431"/>
  <c r="V431"/>
  <c r="D431"/>
  <c r="AE430"/>
  <c r="V430"/>
  <c r="O428"/>
  <c r="D430"/>
  <c r="AE429"/>
  <c r="V429"/>
  <c r="D429"/>
  <c r="AJ428"/>
  <c r="AH428"/>
  <c r="AF428"/>
  <c r="AA428"/>
  <c r="Y428"/>
  <c r="W428"/>
  <c r="R428"/>
  <c r="P428"/>
  <c r="I428"/>
  <c r="G428"/>
  <c r="E428"/>
  <c r="AN418"/>
  <c r="AN417"/>
  <c r="AN416"/>
  <c r="AN415"/>
  <c r="AN414"/>
  <c r="AN413"/>
  <c r="AN412"/>
  <c r="AN411"/>
  <c r="AN410"/>
  <c r="AN409"/>
  <c r="AE408"/>
  <c r="V408"/>
  <c r="D408"/>
  <c r="AE407"/>
  <c r="V407"/>
  <c r="D407"/>
  <c r="AE406"/>
  <c r="V406"/>
  <c r="D406"/>
  <c r="AE405"/>
  <c r="V405"/>
  <c r="D405"/>
  <c r="AE404"/>
  <c r="V404"/>
  <c r="D404"/>
  <c r="AE403"/>
  <c r="V403"/>
  <c r="D403"/>
  <c r="AE402"/>
  <c r="V402"/>
  <c r="D402"/>
  <c r="AE401"/>
  <c r="V401"/>
  <c r="D401"/>
  <c r="AE400"/>
  <c r="V400"/>
  <c r="D400"/>
  <c r="AE399"/>
  <c r="AG398" s="1"/>
  <c r="V399"/>
  <c r="O398"/>
  <c r="D399"/>
  <c r="AJ398"/>
  <c r="AH398"/>
  <c r="AF398"/>
  <c r="AA398"/>
  <c r="Y398"/>
  <c r="W398"/>
  <c r="S398"/>
  <c r="R398"/>
  <c r="Q398"/>
  <c r="P398"/>
  <c r="I398"/>
  <c r="G398"/>
  <c r="E398"/>
  <c r="AE378"/>
  <c r="V378"/>
  <c r="D378"/>
  <c r="AE377"/>
  <c r="V377"/>
  <c r="D377"/>
  <c r="AE376"/>
  <c r="V376"/>
  <c r="D376"/>
  <c r="AE375"/>
  <c r="V375"/>
  <c r="D375"/>
  <c r="AE373"/>
  <c r="V373"/>
  <c r="D373"/>
  <c r="AE372"/>
  <c r="V372"/>
  <c r="S368"/>
  <c r="D372"/>
  <c r="AE369"/>
  <c r="V369"/>
  <c r="D369"/>
  <c r="AN368"/>
  <c r="AJ368"/>
  <c r="AH368"/>
  <c r="AF368"/>
  <c r="AA368"/>
  <c r="Y368"/>
  <c r="W368"/>
  <c r="R368"/>
  <c r="Q368"/>
  <c r="P368"/>
  <c r="O368"/>
  <c r="I368"/>
  <c r="G368"/>
  <c r="E368"/>
  <c r="AN367"/>
  <c r="AN366"/>
  <c r="AN365"/>
  <c r="AN364"/>
  <c r="AN363"/>
  <c r="AN362"/>
  <c r="AN361"/>
  <c r="AN360"/>
  <c r="AN359"/>
  <c r="AE348"/>
  <c r="V348"/>
  <c r="D348"/>
  <c r="AE347"/>
  <c r="V347"/>
  <c r="D347"/>
  <c r="AE346"/>
  <c r="V346"/>
  <c r="D346"/>
  <c r="AE345"/>
  <c r="V345"/>
  <c r="D345"/>
  <c r="AE344"/>
  <c r="V344"/>
  <c r="D344"/>
  <c r="AE343"/>
  <c r="V343"/>
  <c r="D343"/>
  <c r="AE342"/>
  <c r="V342"/>
  <c r="D342"/>
  <c r="AE341"/>
  <c r="V341"/>
  <c r="D341"/>
  <c r="AE340"/>
  <c r="V340"/>
  <c r="D340"/>
  <c r="AE339"/>
  <c r="V339"/>
  <c r="D339"/>
  <c r="AJ338"/>
  <c r="AH338"/>
  <c r="AF338"/>
  <c r="AA338"/>
  <c r="Y338"/>
  <c r="W338"/>
  <c r="R338"/>
  <c r="Q338"/>
  <c r="P338"/>
  <c r="O338"/>
  <c r="I338"/>
  <c r="G338"/>
  <c r="E338"/>
  <c r="AN318"/>
  <c r="AE318"/>
  <c r="V318"/>
  <c r="D318"/>
  <c r="AN317"/>
  <c r="AE317"/>
  <c r="V317"/>
  <c r="D317"/>
  <c r="AN316"/>
  <c r="AE316"/>
  <c r="V316"/>
  <c r="D316"/>
  <c r="AN315"/>
  <c r="AE315"/>
  <c r="V315"/>
  <c r="D315"/>
  <c r="AN314"/>
  <c r="AE314"/>
  <c r="V314"/>
  <c r="D314"/>
  <c r="AN313"/>
  <c r="AE313"/>
  <c r="V313"/>
  <c r="D313"/>
  <c r="AN312"/>
  <c r="AP308" s="1"/>
  <c r="AE312"/>
  <c r="V312"/>
  <c r="D312"/>
  <c r="AN311"/>
  <c r="AE311"/>
  <c r="V311"/>
  <c r="Q308"/>
  <c r="D311"/>
  <c r="AN310"/>
  <c r="AE310"/>
  <c r="V310"/>
  <c r="D310"/>
  <c r="AN309"/>
  <c r="AE309"/>
  <c r="V309"/>
  <c r="O308"/>
  <c r="D309"/>
  <c r="AJ308"/>
  <c r="AH308"/>
  <c r="AF308"/>
  <c r="AA308"/>
  <c r="Y308"/>
  <c r="W308"/>
  <c r="R308"/>
  <c r="P308"/>
  <c r="I308"/>
  <c r="G308"/>
  <c r="E308"/>
  <c r="AE288"/>
  <c r="V288"/>
  <c r="D288"/>
  <c r="AE287"/>
  <c r="V287"/>
  <c r="D287"/>
  <c r="AE286"/>
  <c r="V286"/>
  <c r="D286"/>
  <c r="AE285"/>
  <c r="V285"/>
  <c r="D285"/>
  <c r="AE284"/>
  <c r="V284"/>
  <c r="D284"/>
  <c r="AE283"/>
  <c r="V283"/>
  <c r="D283"/>
  <c r="AE282"/>
  <c r="V282"/>
  <c r="D282"/>
  <c r="AE281"/>
  <c r="V281"/>
  <c r="D281"/>
  <c r="AE280"/>
  <c r="V280"/>
  <c r="Q278"/>
  <c r="D280"/>
  <c r="AE279"/>
  <c r="V279"/>
  <c r="O278"/>
  <c r="D279"/>
  <c r="AJ278"/>
  <c r="AH278"/>
  <c r="AF278"/>
  <c r="AA278"/>
  <c r="Y278"/>
  <c r="W278"/>
  <c r="R278"/>
  <c r="P278"/>
  <c r="J278"/>
  <c r="I278"/>
  <c r="G278"/>
  <c r="E278"/>
  <c r="AN268"/>
  <c r="AN267"/>
  <c r="AN266"/>
  <c r="AN265"/>
  <c r="AN264"/>
  <c r="AN263"/>
  <c r="AN262"/>
  <c r="AN261"/>
  <c r="AN260"/>
  <c r="AN259"/>
  <c r="AE258"/>
  <c r="V258"/>
  <c r="D258"/>
  <c r="AE257"/>
  <c r="V257"/>
  <c r="D257"/>
  <c r="AE256"/>
  <c r="V256"/>
  <c r="D256"/>
  <c r="AE255"/>
  <c r="V255"/>
  <c r="D255"/>
  <c r="AE254"/>
  <c r="V254"/>
  <c r="D254"/>
  <c r="AE253"/>
  <c r="V253"/>
  <c r="D253"/>
  <c r="AE252"/>
  <c r="V252"/>
  <c r="D252"/>
  <c r="AE251"/>
  <c r="V251"/>
  <c r="D251"/>
  <c r="AE250"/>
  <c r="V250"/>
  <c r="O248"/>
  <c r="D250"/>
  <c r="AE249"/>
  <c r="V249"/>
  <c r="D249"/>
  <c r="AJ248"/>
  <c r="AH248"/>
  <c r="AF248"/>
  <c r="AA248"/>
  <c r="Y248"/>
  <c r="W248"/>
  <c r="R248"/>
  <c r="P248"/>
  <c r="I248"/>
  <c r="G248"/>
  <c r="E248"/>
  <c r="AE228"/>
  <c r="V228"/>
  <c r="D228"/>
  <c r="AE227"/>
  <c r="V227"/>
  <c r="D227"/>
  <c r="AE226"/>
  <c r="V226"/>
  <c r="D226"/>
  <c r="AE225"/>
  <c r="V225"/>
  <c r="D225"/>
  <c r="AE224"/>
  <c r="V224"/>
  <c r="D224"/>
  <c r="AE223"/>
  <c r="V223"/>
  <c r="D223"/>
  <c r="AE222"/>
  <c r="V222"/>
  <c r="D222"/>
  <c r="AE221"/>
  <c r="V221"/>
  <c r="D221"/>
  <c r="AE220"/>
  <c r="V220"/>
  <c r="Q218"/>
  <c r="D220"/>
  <c r="AE219"/>
  <c r="V219"/>
  <c r="D219"/>
  <c r="AN218"/>
  <c r="AJ218"/>
  <c r="AH218"/>
  <c r="AF218"/>
  <c r="AA218"/>
  <c r="Y218"/>
  <c r="W218"/>
  <c r="R218"/>
  <c r="P218"/>
  <c r="O218"/>
  <c r="I218"/>
  <c r="G218"/>
  <c r="E218"/>
  <c r="AN217"/>
  <c r="AN216"/>
  <c r="AN215"/>
  <c r="AN214"/>
  <c r="AN213"/>
  <c r="AN212"/>
  <c r="AN211"/>
  <c r="AN210"/>
  <c r="AN209"/>
  <c r="AE198"/>
  <c r="V198"/>
  <c r="D198"/>
  <c r="AE197"/>
  <c r="V197"/>
  <c r="D197"/>
  <c r="AE196"/>
  <c r="V196"/>
  <c r="D196"/>
  <c r="AE195"/>
  <c r="V195"/>
  <c r="D195"/>
  <c r="AE194"/>
  <c r="V194"/>
  <c r="D194"/>
  <c r="AE193"/>
  <c r="V193"/>
  <c r="D193"/>
  <c r="AE192"/>
  <c r="V192"/>
  <c r="D192"/>
  <c r="AE191"/>
  <c r="V191"/>
  <c r="D191"/>
  <c r="AE190"/>
  <c r="V190"/>
  <c r="D190"/>
  <c r="AE189"/>
  <c r="V189"/>
  <c r="D189"/>
  <c r="AJ188"/>
  <c r="AH188"/>
  <c r="AF188"/>
  <c r="AA188"/>
  <c r="Y188"/>
  <c r="W188"/>
  <c r="S188"/>
  <c r="R188"/>
  <c r="Q188"/>
  <c r="P188"/>
  <c r="O188"/>
  <c r="I188"/>
  <c r="G188"/>
  <c r="E188"/>
  <c r="AN168"/>
  <c r="AE168"/>
  <c r="V168"/>
  <c r="D168"/>
  <c r="AN167"/>
  <c r="AE167"/>
  <c r="V167"/>
  <c r="D167"/>
  <c r="AN166"/>
  <c r="AE166"/>
  <c r="V166"/>
  <c r="D166"/>
  <c r="AN165"/>
  <c r="AE165"/>
  <c r="V165"/>
  <c r="D165"/>
  <c r="AN164"/>
  <c r="AE164"/>
  <c r="V164"/>
  <c r="D164"/>
  <c r="AN163"/>
  <c r="AE163"/>
  <c r="V163"/>
  <c r="D163"/>
  <c r="AN162"/>
  <c r="AE162"/>
  <c r="V162"/>
  <c r="D162"/>
  <c r="AN161"/>
  <c r="AE161"/>
  <c r="V161"/>
  <c r="D161"/>
  <c r="AN160"/>
  <c r="AE160"/>
  <c r="V160"/>
  <c r="O158"/>
  <c r="D160"/>
  <c r="AN159"/>
  <c r="AE159"/>
  <c r="V159"/>
  <c r="D159"/>
  <c r="AJ158"/>
  <c r="AH158"/>
  <c r="AF158"/>
  <c r="AA158"/>
  <c r="Y158"/>
  <c r="W158"/>
  <c r="S158"/>
  <c r="R158"/>
  <c r="P158"/>
  <c r="I158"/>
  <c r="G158"/>
  <c r="E158"/>
  <c r="AE138"/>
  <c r="V138"/>
  <c r="D138"/>
  <c r="AE137"/>
  <c r="V137"/>
  <c r="D137"/>
  <c r="AE136"/>
  <c r="V136"/>
  <c r="D136"/>
  <c r="AE135"/>
  <c r="V135"/>
  <c r="D135"/>
  <c r="AE134"/>
  <c r="V134"/>
  <c r="D134"/>
  <c r="AE133"/>
  <c r="V133"/>
  <c r="D133"/>
  <c r="AE132"/>
  <c r="V132"/>
  <c r="D132"/>
  <c r="AE131"/>
  <c r="V131"/>
  <c r="D131"/>
  <c r="AE130"/>
  <c r="V130"/>
  <c r="Q128"/>
  <c r="D130"/>
  <c r="AE129"/>
  <c r="V129"/>
  <c r="O128"/>
  <c r="D129"/>
  <c r="AJ128"/>
  <c r="AH128"/>
  <c r="AF128"/>
  <c r="AA128"/>
  <c r="Y128"/>
  <c r="W128"/>
  <c r="S128"/>
  <c r="R128"/>
  <c r="P128"/>
  <c r="I128"/>
  <c r="G128"/>
  <c r="E128"/>
  <c r="AN118"/>
  <c r="AN117"/>
  <c r="AN116"/>
  <c r="AN115"/>
  <c r="AN114"/>
  <c r="AN113"/>
  <c r="AN112"/>
  <c r="AN111"/>
  <c r="AN110"/>
  <c r="AN109"/>
  <c r="AE108"/>
  <c r="V108"/>
  <c r="D108"/>
  <c r="AE107"/>
  <c r="V107"/>
  <c r="D107"/>
  <c r="AE106"/>
  <c r="V106"/>
  <c r="D106"/>
  <c r="AE105"/>
  <c r="V105"/>
  <c r="D105"/>
  <c r="AE104"/>
  <c r="V104"/>
  <c r="D104"/>
  <c r="AE103"/>
  <c r="V103"/>
  <c r="D103"/>
  <c r="AE102"/>
  <c r="V102"/>
  <c r="D102"/>
  <c r="AE101"/>
  <c r="V101"/>
  <c r="D101"/>
  <c r="AE100"/>
  <c r="V100"/>
  <c r="D100"/>
  <c r="AE99"/>
  <c r="V99"/>
  <c r="S98"/>
  <c r="D99"/>
  <c r="AJ98"/>
  <c r="AH98"/>
  <c r="AF98"/>
  <c r="AA98"/>
  <c r="Y98"/>
  <c r="W98"/>
  <c r="R98"/>
  <c r="Q98"/>
  <c r="P98"/>
  <c r="I98"/>
  <c r="G98"/>
  <c r="E98"/>
  <c r="AE78"/>
  <c r="V78"/>
  <c r="D78"/>
  <c r="AE77"/>
  <c r="V77"/>
  <c r="D77"/>
  <c r="AE76"/>
  <c r="V76"/>
  <c r="D76"/>
  <c r="AE75"/>
  <c r="V75"/>
  <c r="D75"/>
  <c r="AE74"/>
  <c r="V74"/>
  <c r="D74"/>
  <c r="AE73"/>
  <c r="V73"/>
  <c r="D73"/>
  <c r="AE72"/>
  <c r="V72"/>
  <c r="D72"/>
  <c r="AE71"/>
  <c r="V71"/>
  <c r="Q68"/>
  <c r="D71"/>
  <c r="AE70"/>
  <c r="V70"/>
  <c r="D70"/>
  <c r="AE69"/>
  <c r="V69"/>
  <c r="O68"/>
  <c r="D69"/>
  <c r="AN68"/>
  <c r="AJ68"/>
  <c r="AH68"/>
  <c r="AF68"/>
  <c r="AA68"/>
  <c r="Y68"/>
  <c r="W68"/>
  <c r="R68"/>
  <c r="P68"/>
  <c r="I68"/>
  <c r="G68"/>
  <c r="E68"/>
  <c r="AN67"/>
  <c r="AN66"/>
  <c r="AN65"/>
  <c r="AN64"/>
  <c r="AN63"/>
  <c r="AN62"/>
  <c r="AN61"/>
  <c r="AN60"/>
  <c r="AN59"/>
  <c r="AS58" s="1"/>
  <c r="AE48"/>
  <c r="V48"/>
  <c r="D48"/>
  <c r="AE47"/>
  <c r="V47"/>
  <c r="D47"/>
  <c r="AE46"/>
  <c r="V46"/>
  <c r="D46"/>
  <c r="AE45"/>
  <c r="V45"/>
  <c r="D45"/>
  <c r="AE44"/>
  <c r="V44"/>
  <c r="D44"/>
  <c r="AE43"/>
  <c r="V43"/>
  <c r="D43"/>
  <c r="AE42"/>
  <c r="V42"/>
  <c r="D42"/>
  <c r="AE41"/>
  <c r="V41"/>
  <c r="D41"/>
  <c r="AE40"/>
  <c r="V40"/>
  <c r="Q38"/>
  <c r="D40"/>
  <c r="AE39"/>
  <c r="V39"/>
  <c r="D39"/>
  <c r="AJ38"/>
  <c r="AH38"/>
  <c r="AF38"/>
  <c r="AA38"/>
  <c r="Y38"/>
  <c r="W38"/>
  <c r="S38"/>
  <c r="R38"/>
  <c r="P38"/>
  <c r="O38"/>
  <c r="I38"/>
  <c r="G38"/>
  <c r="E38"/>
  <c r="AN18"/>
  <c r="AE18"/>
  <c r="V18"/>
  <c r="D18"/>
  <c r="AN17"/>
  <c r="AE17"/>
  <c r="V17"/>
  <c r="D17"/>
  <c r="AN16"/>
  <c r="AE16"/>
  <c r="V16"/>
  <c r="D16"/>
  <c r="AN15"/>
  <c r="AE15"/>
  <c r="V15"/>
  <c r="D15"/>
  <c r="AN14"/>
  <c r="AE14"/>
  <c r="V14"/>
  <c r="D14"/>
  <c r="AN13"/>
  <c r="AE13"/>
  <c r="V13"/>
  <c r="D13"/>
  <c r="AN12"/>
  <c r="AE12"/>
  <c r="V12"/>
  <c r="S8"/>
  <c r="D12"/>
  <c r="AN11"/>
  <c r="AE11"/>
  <c r="V11"/>
  <c r="D11"/>
  <c r="AN10"/>
  <c r="AE10"/>
  <c r="V10"/>
  <c r="D10"/>
  <c r="AN9"/>
  <c r="AE9"/>
  <c r="V9"/>
  <c r="Q8"/>
  <c r="D9"/>
  <c r="AJ8"/>
  <c r="AH8"/>
  <c r="AF8"/>
  <c r="AA8"/>
  <c r="Y8"/>
  <c r="W8"/>
  <c r="R8"/>
  <c r="P8"/>
  <c r="O8"/>
  <c r="I8"/>
  <c r="G8"/>
  <c r="E8"/>
  <c r="AP1258" l="1"/>
  <c r="AS858"/>
  <c r="AS708"/>
  <c r="AR58"/>
  <c r="AO258"/>
  <c r="AP508"/>
  <c r="AK818"/>
  <c r="AG668"/>
  <c r="AK248"/>
  <c r="AK98"/>
  <c r="AG638"/>
  <c r="AB908"/>
  <c r="X458"/>
  <c r="Z38"/>
  <c r="Z248"/>
  <c r="Z578"/>
  <c r="Q548"/>
  <c r="Q578"/>
  <c r="O548"/>
  <c r="O728"/>
  <c r="O758"/>
  <c r="O488"/>
  <c r="S758"/>
  <c r="Q848"/>
  <c r="S878"/>
  <c r="J668"/>
  <c r="H158"/>
  <c r="H758"/>
  <c r="AI98"/>
  <c r="AG128"/>
  <c r="J128"/>
  <c r="X428"/>
  <c r="AO458"/>
  <c r="AT658"/>
  <c r="F698"/>
  <c r="AP1458"/>
  <c r="AI68"/>
  <c r="AI218"/>
  <c r="AI458"/>
  <c r="J488"/>
  <c r="F548"/>
  <c r="AS558"/>
  <c r="Z608"/>
  <c r="AG758"/>
  <c r="F908"/>
  <c r="AP1008"/>
  <c r="AP1558"/>
  <c r="X248"/>
  <c r="F338"/>
  <c r="AK338"/>
  <c r="AO408"/>
  <c r="AK578"/>
  <c r="AT708"/>
  <c r="AI878"/>
  <c r="H938"/>
  <c r="H968"/>
  <c r="F1208"/>
  <c r="AR1408"/>
  <c r="AP8"/>
  <c r="AG158"/>
  <c r="J308"/>
  <c r="AS358"/>
  <c r="H458"/>
  <c r="J518"/>
  <c r="AB848"/>
  <c r="F878"/>
  <c r="H1118"/>
  <c r="AR1358"/>
  <c r="AQ1508"/>
  <c r="AI38"/>
  <c r="Z218"/>
  <c r="J248"/>
  <c r="X368"/>
  <c r="Z398"/>
  <c r="AB818"/>
  <c r="AO958"/>
  <c r="AP1158"/>
  <c r="AT1508"/>
  <c r="AT58"/>
  <c r="X128"/>
  <c r="AG188"/>
  <c r="F428"/>
  <c r="AI428"/>
  <c r="H548"/>
  <c r="AB638"/>
  <c r="F638"/>
  <c r="H668"/>
  <c r="AG878"/>
  <c r="F1028"/>
  <c r="AO1108"/>
  <c r="AS1508"/>
  <c r="AO908"/>
  <c r="O458"/>
  <c r="S338"/>
  <c r="AK8"/>
  <c r="AP58"/>
  <c r="AT158"/>
  <c r="AI248"/>
  <c r="H338"/>
  <c r="AB518"/>
  <c r="AR608"/>
  <c r="H848"/>
  <c r="AG848"/>
  <c r="AR858"/>
  <c r="AO1458"/>
  <c r="AG8"/>
  <c r="H8"/>
  <c r="F38"/>
  <c r="F68"/>
  <c r="F128"/>
  <c r="Z158"/>
  <c r="AK278"/>
  <c r="AQ308"/>
  <c r="X338"/>
  <c r="AR358"/>
  <c r="AI398"/>
  <c r="AG428"/>
  <c r="F458"/>
  <c r="F488"/>
  <c r="X548"/>
  <c r="AK548"/>
  <c r="AR558"/>
  <c r="F578"/>
  <c r="X668"/>
  <c r="AI728"/>
  <c r="AO758"/>
  <c r="X788"/>
  <c r="AK878"/>
  <c r="H1088"/>
  <c r="AP1208"/>
  <c r="AQ1308"/>
  <c r="AO1358"/>
  <c r="AR1558"/>
  <c r="AK38"/>
  <c r="H98"/>
  <c r="J158"/>
  <c r="F218"/>
  <c r="Z278"/>
  <c r="AI368"/>
  <c r="X398"/>
  <c r="AK458"/>
  <c r="AG518"/>
  <c r="H608"/>
  <c r="AI638"/>
  <c r="AG698"/>
  <c r="X728"/>
  <c r="AK758"/>
  <c r="J788"/>
  <c r="X818"/>
  <c r="X878"/>
  <c r="X908"/>
  <c r="AS908"/>
  <c r="F938"/>
  <c r="F998"/>
  <c r="F1058"/>
  <c r="AO1058"/>
  <c r="F1148"/>
  <c r="S788"/>
  <c r="S698"/>
  <c r="O608"/>
  <c r="AG38"/>
  <c r="AO108"/>
  <c r="X158"/>
  <c r="AG218"/>
  <c r="AK308"/>
  <c r="AQ358"/>
  <c r="AQ458"/>
  <c r="AI488"/>
  <c r="AQ558"/>
  <c r="AG578"/>
  <c r="AB608"/>
  <c r="AK608"/>
  <c r="X638"/>
  <c r="Z758"/>
  <c r="AI788"/>
  <c r="H818"/>
  <c r="AI938"/>
  <c r="AQ958"/>
  <c r="AQ1108"/>
  <c r="AQ1258"/>
  <c r="AT1458"/>
  <c r="AO1558"/>
  <c r="Z68"/>
  <c r="J68"/>
  <c r="F98"/>
  <c r="X98"/>
  <c r="Z188"/>
  <c r="AB218"/>
  <c r="X218"/>
  <c r="F278"/>
  <c r="Z308"/>
  <c r="AO308"/>
  <c r="AP358"/>
  <c r="J428"/>
  <c r="Z488"/>
  <c r="H518"/>
  <c r="AP558"/>
  <c r="F608"/>
  <c r="X608"/>
  <c r="H638"/>
  <c r="AS658"/>
  <c r="H698"/>
  <c r="F728"/>
  <c r="AO808"/>
  <c r="Z818"/>
  <c r="Z908"/>
  <c r="AQ908"/>
  <c r="X938"/>
  <c r="AQ1008"/>
  <c r="F1088"/>
  <c r="AQ1158"/>
  <c r="AS1408"/>
  <c r="AS1458"/>
  <c r="AR8"/>
  <c r="AG68"/>
  <c r="AT108"/>
  <c r="AS108"/>
  <c r="AI158"/>
  <c r="J188"/>
  <c r="H218"/>
  <c r="AB248"/>
  <c r="AP258"/>
  <c r="X308"/>
  <c r="H308"/>
  <c r="AG338"/>
  <c r="J458"/>
  <c r="AP458"/>
  <c r="AG488"/>
  <c r="AG548"/>
  <c r="AR658"/>
  <c r="AI668"/>
  <c r="AO708"/>
  <c r="J758"/>
  <c r="F848"/>
  <c r="AI848"/>
  <c r="AT858"/>
  <c r="AR958"/>
  <c r="AR1108"/>
  <c r="AR1308"/>
  <c r="AS1358"/>
  <c r="Z8"/>
  <c r="AQ8"/>
  <c r="F8"/>
  <c r="AQ58"/>
  <c r="AK68"/>
  <c r="H128"/>
  <c r="AI128"/>
  <c r="AQ158"/>
  <c r="AO158"/>
  <c r="AI188"/>
  <c r="F248"/>
  <c r="AI278"/>
  <c r="AB278"/>
  <c r="F308"/>
  <c r="AB338"/>
  <c r="AB368"/>
  <c r="AG368"/>
  <c r="Z428"/>
  <c r="AB428"/>
  <c r="AR508"/>
  <c r="F518"/>
  <c r="X518"/>
  <c r="AB548"/>
  <c r="AP658"/>
  <c r="X698"/>
  <c r="J728"/>
  <c r="X758"/>
  <c r="AG818"/>
  <c r="X848"/>
  <c r="AT908"/>
  <c r="AG908"/>
  <c r="F968"/>
  <c r="F1118"/>
  <c r="AO1208"/>
  <c r="AT1408"/>
  <c r="X188"/>
  <c r="AO208"/>
  <c r="O938"/>
  <c r="Q758"/>
  <c r="S668"/>
  <c r="Q518"/>
  <c r="AB8"/>
  <c r="AB38"/>
  <c r="AG98"/>
  <c r="AK158"/>
  <c r="AR158"/>
  <c r="AK218"/>
  <c r="AG248"/>
  <c r="AG278"/>
  <c r="Z338"/>
  <c r="H368"/>
  <c r="J398"/>
  <c r="AK428"/>
  <c r="Z458"/>
  <c r="AQ508"/>
  <c r="Z548"/>
  <c r="AB578"/>
  <c r="AS608"/>
  <c r="AG608"/>
  <c r="Z638"/>
  <c r="AK698"/>
  <c r="H728"/>
  <c r="AP758"/>
  <c r="AI758"/>
  <c r="AG788"/>
  <c r="F818"/>
  <c r="H878"/>
  <c r="H908"/>
  <c r="AG938"/>
  <c r="AT958"/>
  <c r="AP1058"/>
  <c r="AT1108"/>
  <c r="AR1208"/>
  <c r="AO1508"/>
  <c r="O518"/>
  <c r="Q698"/>
  <c r="Q818"/>
  <c r="S938"/>
  <c r="Q638"/>
  <c r="S728"/>
  <c r="S908"/>
  <c r="S518"/>
  <c r="O668"/>
  <c r="O788"/>
  <c r="F368"/>
  <c r="X488"/>
  <c r="AB698"/>
  <c r="AB878"/>
  <c r="AT1058"/>
  <c r="X68"/>
  <c r="X278"/>
  <c r="AI308"/>
  <c r="H398"/>
  <c r="AO508"/>
  <c r="AQ608"/>
  <c r="H788"/>
  <c r="AO1008"/>
  <c r="AO1158"/>
  <c r="AO1258"/>
  <c r="AQ1358"/>
  <c r="AO8"/>
  <c r="AO58"/>
  <c r="AR108"/>
  <c r="AB128"/>
  <c r="F158"/>
  <c r="Q158"/>
  <c r="AB158"/>
  <c r="AS158"/>
  <c r="AT208"/>
  <c r="J218"/>
  <c r="H248"/>
  <c r="S248"/>
  <c r="J338"/>
  <c r="AI338"/>
  <c r="AO358"/>
  <c r="AT408"/>
  <c r="H428"/>
  <c r="S428"/>
  <c r="S458"/>
  <c r="AG458"/>
  <c r="Z518"/>
  <c r="AK518"/>
  <c r="J548"/>
  <c r="AI548"/>
  <c r="AO558"/>
  <c r="AP608"/>
  <c r="O638"/>
  <c r="AK638"/>
  <c r="AQ658"/>
  <c r="AR708"/>
  <c r="AB728"/>
  <c r="F758"/>
  <c r="AB758"/>
  <c r="AS758"/>
  <c r="AT808"/>
  <c r="J818"/>
  <c r="AI818"/>
  <c r="O848"/>
  <c r="Z848"/>
  <c r="AK848"/>
  <c r="AQ858"/>
  <c r="AR908"/>
  <c r="Q938"/>
  <c r="AB938"/>
  <c r="AS958"/>
  <c r="H998"/>
  <c r="AS1058"/>
  <c r="AS1108"/>
  <c r="H1148"/>
  <c r="AT1208"/>
  <c r="AO1308"/>
  <c r="AP1358"/>
  <c r="AQ1408"/>
  <c r="AR1458"/>
  <c r="AT1558"/>
  <c r="AB98"/>
  <c r="X8"/>
  <c r="AI8"/>
  <c r="J38"/>
  <c r="H68"/>
  <c r="S68"/>
  <c r="O98"/>
  <c r="Z98"/>
  <c r="AQ108"/>
  <c r="F188"/>
  <c r="AB188"/>
  <c r="AS208"/>
  <c r="AT258"/>
  <c r="H278"/>
  <c r="S278"/>
  <c r="AG308"/>
  <c r="Z368"/>
  <c r="AT458"/>
  <c r="H488"/>
  <c r="S488"/>
  <c r="J578"/>
  <c r="J608"/>
  <c r="AI608"/>
  <c r="F668"/>
  <c r="Q668"/>
  <c r="Z698"/>
  <c r="AB788"/>
  <c r="AS808"/>
  <c r="AP858"/>
  <c r="O878"/>
  <c r="Z878"/>
  <c r="O908"/>
  <c r="AK908"/>
  <c r="AR1058"/>
  <c r="AS1208"/>
  <c r="AP1408"/>
  <c r="AQ1458"/>
  <c r="AS1558"/>
  <c r="H188"/>
  <c r="J8"/>
  <c r="X38"/>
  <c r="S308"/>
  <c r="AK368"/>
  <c r="F398"/>
  <c r="AB398"/>
  <c r="AS408"/>
  <c r="X578"/>
  <c r="AI578"/>
  <c r="AO608"/>
  <c r="AB668"/>
  <c r="O698"/>
  <c r="AQ708"/>
  <c r="AR758"/>
  <c r="F788"/>
  <c r="AP108"/>
  <c r="Z128"/>
  <c r="AK128"/>
  <c r="AR208"/>
  <c r="S218"/>
  <c r="Q248"/>
  <c r="AS258"/>
  <c r="AT308"/>
  <c r="AR408"/>
  <c r="Q428"/>
  <c r="Q458"/>
  <c r="AB458"/>
  <c r="AS458"/>
  <c r="AT508"/>
  <c r="AI518"/>
  <c r="J638"/>
  <c r="AO658"/>
  <c r="AP708"/>
  <c r="Z728"/>
  <c r="AK728"/>
  <c r="AQ758"/>
  <c r="AR808"/>
  <c r="S818"/>
  <c r="J848"/>
  <c r="AO858"/>
  <c r="AP908"/>
  <c r="Z938"/>
  <c r="AK938"/>
  <c r="AT1008"/>
  <c r="H1028"/>
  <c r="AQ1058"/>
  <c r="AT1158"/>
  <c r="H1178"/>
  <c r="AT1258"/>
  <c r="AO1408"/>
  <c r="AT8"/>
  <c r="H38"/>
  <c r="AB68"/>
  <c r="J98"/>
  <c r="AP158"/>
  <c r="AK188"/>
  <c r="AQ208"/>
  <c r="AR258"/>
  <c r="AB308"/>
  <c r="AS308"/>
  <c r="AT358"/>
  <c r="J368"/>
  <c r="AK398"/>
  <c r="AQ408"/>
  <c r="AR458"/>
  <c r="AB488"/>
  <c r="AS508"/>
  <c r="AT558"/>
  <c r="H578"/>
  <c r="S578"/>
  <c r="S608"/>
  <c r="Z668"/>
  <c r="AK668"/>
  <c r="J698"/>
  <c r="AI698"/>
  <c r="Z788"/>
  <c r="AK788"/>
  <c r="AQ808"/>
  <c r="J878"/>
  <c r="J908"/>
  <c r="AI908"/>
  <c r="AP958"/>
  <c r="AS1008"/>
  <c r="H1058"/>
  <c r="AP1108"/>
  <c r="AS1158"/>
  <c r="AQ1208"/>
  <c r="AS1258"/>
  <c r="AT1308"/>
  <c r="AP1508"/>
  <c r="AQ1558"/>
  <c r="AS8"/>
  <c r="AQ258"/>
  <c r="AP408"/>
  <c r="AT608"/>
  <c r="AR1008"/>
  <c r="AR1158"/>
  <c r="AR1258"/>
  <c r="AS1308"/>
  <c r="AT1358"/>
  <c r="AP208"/>
  <c r="AR308"/>
  <c r="AP808"/>
  <c r="U7" i="1" l="1"/>
  <c r="U8" s="1"/>
  <c r="U9" s="1"/>
  <c r="U10" s="1"/>
  <c r="U11" s="1"/>
  <c r="U12" s="1"/>
  <c r="U13" s="1"/>
  <c r="U14" s="1"/>
  <c r="U15" s="1"/>
  <c r="U16" s="1"/>
  <c r="U17" s="1"/>
  <c r="U18" s="1"/>
  <c r="U19" s="1"/>
  <c r="U20" s="1"/>
  <c r="U21" s="1"/>
  <c r="U22" s="1"/>
  <c r="U23" s="1"/>
  <c r="U24" s="1"/>
  <c r="U25" s="1"/>
  <c r="U26" s="1"/>
  <c r="U27" s="1"/>
  <c r="U28" s="1"/>
  <c r="U29" s="1"/>
  <c r="U30" s="1"/>
  <c r="U31" s="1"/>
  <c r="U32" s="1"/>
  <c r="U33" s="1"/>
  <c r="U34" s="1"/>
  <c r="U35" s="1"/>
  <c r="U36" s="1"/>
  <c r="U37" s="1"/>
</calcChain>
</file>

<file path=xl/sharedStrings.xml><?xml version="1.0" encoding="utf-8"?>
<sst xmlns="http://schemas.openxmlformats.org/spreadsheetml/2006/main" count="60113" uniqueCount="799">
  <si>
    <t xml:space="preserve">grid size  </t>
  </si>
  <si>
    <t xml:space="preserve">max robots </t>
  </si>
  <si>
    <t>1,3455</t>
  </si>
  <si>
    <t xml:space="preserve">c number of literals </t>
  </si>
  <si>
    <t>1,12</t>
  </si>
  <si>
    <t>1,45</t>
  </si>
  <si>
    <t>1,78</t>
  </si>
  <si>
    <t>1,8546</t>
  </si>
  <si>
    <t>1,474</t>
  </si>
  <si>
    <t>1,188</t>
  </si>
  <si>
    <t>1,7899</t>
  </si>
  <si>
    <t>1,9</t>
  </si>
  <si>
    <t>1,774</t>
  </si>
  <si>
    <t>2,3455</t>
  </si>
  <si>
    <t>2,12</t>
  </si>
  <si>
    <t>2,45</t>
  </si>
  <si>
    <t>2,78</t>
  </si>
  <si>
    <t>2,8546</t>
  </si>
  <si>
    <t>2,474</t>
  </si>
  <si>
    <t>2,188</t>
  </si>
  <si>
    <t>2,7899</t>
  </si>
  <si>
    <t>2,9</t>
  </si>
  <si>
    <t>2,774</t>
  </si>
  <si>
    <t>3,3455</t>
  </si>
  <si>
    <t>3,12</t>
  </si>
  <si>
    <t>3,45</t>
  </si>
  <si>
    <t>3,78</t>
  </si>
  <si>
    <t>3,8546</t>
  </si>
  <si>
    <t>3,474</t>
  </si>
  <si>
    <t>3,188</t>
  </si>
  <si>
    <t>3,7899</t>
  </si>
  <si>
    <t>3,9</t>
  </si>
  <si>
    <t>3,774</t>
  </si>
  <si>
    <t>4,3455</t>
  </si>
  <si>
    <t>4,12</t>
  </si>
  <si>
    <t>4,45</t>
  </si>
  <si>
    <t>4,78</t>
  </si>
  <si>
    <t>4,8546</t>
  </si>
  <si>
    <t>4,474</t>
  </si>
  <si>
    <t>4,188</t>
  </si>
  <si>
    <t>4,7899</t>
  </si>
  <si>
    <t>4,9</t>
  </si>
  <si>
    <t>4,774</t>
  </si>
  <si>
    <t>5,3455</t>
  </si>
  <si>
    <t>5,12</t>
  </si>
  <si>
    <t>5,45</t>
  </si>
  <si>
    <t>5,78</t>
  </si>
  <si>
    <t>5,8546</t>
  </si>
  <si>
    <t>5,474</t>
  </si>
  <si>
    <t>5,188</t>
  </si>
  <si>
    <t>5,7899</t>
  </si>
  <si>
    <t>5,9</t>
  </si>
  <si>
    <t>5,774</t>
  </si>
  <si>
    <t>6,3455</t>
  </si>
  <si>
    <t>6,12</t>
  </si>
  <si>
    <t>6,45</t>
  </si>
  <si>
    <t>6,78</t>
  </si>
  <si>
    <t>6,8546</t>
  </si>
  <si>
    <t>6,474</t>
  </si>
  <si>
    <t>6,188</t>
  </si>
  <si>
    <t>6,7899</t>
  </si>
  <si>
    <t>6,9</t>
  </si>
  <si>
    <t>6,774</t>
  </si>
  <si>
    <t>7,3455</t>
  </si>
  <si>
    <t>7,12</t>
  </si>
  <si>
    <t>7,45</t>
  </si>
  <si>
    <t>7,78</t>
  </si>
  <si>
    <t>7,8546</t>
  </si>
  <si>
    <t>7,474</t>
  </si>
  <si>
    <t>7,188</t>
  </si>
  <si>
    <t>7,7899</t>
  </si>
  <si>
    <t>7,9</t>
  </si>
  <si>
    <t>7,774</t>
  </si>
  <si>
    <t>8,3455</t>
  </si>
  <si>
    <t>8,12</t>
  </si>
  <si>
    <t>8,45</t>
  </si>
  <si>
    <t>8,78</t>
  </si>
  <si>
    <t>8,8546</t>
  </si>
  <si>
    <t>8,474</t>
  </si>
  <si>
    <t>8,188</t>
  </si>
  <si>
    <t>8,7899</t>
  </si>
  <si>
    <t>8,9</t>
  </si>
  <si>
    <t>8,774</t>
  </si>
  <si>
    <t>9,3455</t>
  </si>
  <si>
    <t>9,12</t>
  </si>
  <si>
    <t>9,45</t>
  </si>
  <si>
    <t>9,78</t>
  </si>
  <si>
    <t>9,8546</t>
  </si>
  <si>
    <t>9,474</t>
  </si>
  <si>
    <t>9,188</t>
  </si>
  <si>
    <t>9,7899</t>
  </si>
  <si>
    <t>9,9</t>
  </si>
  <si>
    <t>9,774</t>
  </si>
  <si>
    <t>10,3455</t>
  </si>
  <si>
    <t>10,12</t>
  </si>
  <si>
    <t>10,45</t>
  </si>
  <si>
    <t>10,78</t>
  </si>
  <si>
    <t>10,8546</t>
  </si>
  <si>
    <t>10,474</t>
  </si>
  <si>
    <t>10,188</t>
  </si>
  <si>
    <t>10,7899</t>
  </si>
  <si>
    <t>10,9</t>
  </si>
  <si>
    <t>10,774</t>
  </si>
  <si>
    <t>11,3455</t>
  </si>
  <si>
    <t>11,12</t>
  </si>
  <si>
    <t>11,45</t>
  </si>
  <si>
    <t>11,78</t>
  </si>
  <si>
    <t>11,8546</t>
  </si>
  <si>
    <t>11,474</t>
  </si>
  <si>
    <t>11,188</t>
  </si>
  <si>
    <t>11,7899</t>
  </si>
  <si>
    <t>11,9</t>
  </si>
  <si>
    <t>11,774</t>
  </si>
  <si>
    <t>12,3455</t>
  </si>
  <si>
    <t>12,12</t>
  </si>
  <si>
    <t>12,45</t>
  </si>
  <si>
    <t>12,78</t>
  </si>
  <si>
    <t>12,8546</t>
  </si>
  <si>
    <t>12,474</t>
  </si>
  <si>
    <t>12,188</t>
  </si>
  <si>
    <t>12,7899</t>
  </si>
  <si>
    <t>12,9</t>
  </si>
  <si>
    <t>12,774</t>
  </si>
  <si>
    <t>13,3455</t>
  </si>
  <si>
    <t>13,12</t>
  </si>
  <si>
    <t>13,45</t>
  </si>
  <si>
    <t>13,78</t>
  </si>
  <si>
    <t>13,8546</t>
  </si>
  <si>
    <t>13,474</t>
  </si>
  <si>
    <t>13,188</t>
  </si>
  <si>
    <t>13,7899</t>
  </si>
  <si>
    <t>13,9</t>
  </si>
  <si>
    <t>13,774</t>
  </si>
  <si>
    <t>14,3455</t>
  </si>
  <si>
    <t>14,12</t>
  </si>
  <si>
    <t>14,45</t>
  </si>
  <si>
    <t>14,78</t>
  </si>
  <si>
    <t>14,8546</t>
  </si>
  <si>
    <t>14,474</t>
  </si>
  <si>
    <t>14,188</t>
  </si>
  <si>
    <t>14,7899</t>
  </si>
  <si>
    <t>14,9</t>
  </si>
  <si>
    <t>14,774</t>
  </si>
  <si>
    <t>15,3455</t>
  </si>
  <si>
    <t>15,12</t>
  </si>
  <si>
    <t>15,45</t>
  </si>
  <si>
    <t>15,78</t>
  </si>
  <si>
    <t>15,8546</t>
  </si>
  <si>
    <t>15,474</t>
  </si>
  <si>
    <t>15,188</t>
  </si>
  <si>
    <t>15,7899</t>
  </si>
  <si>
    <t>15,9</t>
  </si>
  <si>
    <t>15,774</t>
  </si>
  <si>
    <t>16,3455</t>
  </si>
  <si>
    <t>16,12</t>
  </si>
  <si>
    <t>16,45</t>
  </si>
  <si>
    <t>16,78</t>
  </si>
  <si>
    <t>16,8546</t>
  </si>
  <si>
    <t>16,474</t>
  </si>
  <si>
    <t>16,188</t>
  </si>
  <si>
    <t>16,7899</t>
  </si>
  <si>
    <t>16,9</t>
  </si>
  <si>
    <t>16,774</t>
  </si>
  <si>
    <t>17,3455</t>
  </si>
  <si>
    <t>17,12</t>
  </si>
  <si>
    <t>17,45</t>
  </si>
  <si>
    <t>17,78</t>
  </si>
  <si>
    <t>17,8546</t>
  </si>
  <si>
    <t>17,474</t>
  </si>
  <si>
    <t>17,188</t>
  </si>
  <si>
    <t>17,7899</t>
  </si>
  <si>
    <t>17,9</t>
  </si>
  <si>
    <t>17,774</t>
  </si>
  <si>
    <t>18,3455</t>
  </si>
  <si>
    <t>18,12</t>
  </si>
  <si>
    <t>18,45</t>
  </si>
  <si>
    <t>18,78</t>
  </si>
  <si>
    <t>18,8546</t>
  </si>
  <si>
    <t>18,474</t>
  </si>
  <si>
    <t>18,188</t>
  </si>
  <si>
    <t>18,7899</t>
  </si>
  <si>
    <t>18,9</t>
  </si>
  <si>
    <t>18,774</t>
  </si>
  <si>
    <t>19,3455</t>
  </si>
  <si>
    <t>19,12</t>
  </si>
  <si>
    <t>19,45</t>
  </si>
  <si>
    <t>19,78</t>
  </si>
  <si>
    <t>19,8546</t>
  </si>
  <si>
    <t>19,474</t>
  </si>
  <si>
    <t>19,188</t>
  </si>
  <si>
    <t>19,7899</t>
  </si>
  <si>
    <t>19,9</t>
  </si>
  <si>
    <t>19,774</t>
  </si>
  <si>
    <t>20,3455</t>
  </si>
  <si>
    <t>20,12</t>
  </si>
  <si>
    <t>20,45</t>
  </si>
  <si>
    <t>20,78</t>
  </si>
  <si>
    <t>20,8546</t>
  </si>
  <si>
    <t>20,474</t>
  </si>
  <si>
    <t>20,188</t>
  </si>
  <si>
    <t>20,7899</t>
  </si>
  <si>
    <t>20,9</t>
  </si>
  <si>
    <t>20,774</t>
  </si>
  <si>
    <t>21,3455</t>
  </si>
  <si>
    <t>21,12</t>
  </si>
  <si>
    <t>21,45</t>
  </si>
  <si>
    <t>21,78</t>
  </si>
  <si>
    <t>21,8546</t>
  </si>
  <si>
    <t>21,474</t>
  </si>
  <si>
    <t>21,188</t>
  </si>
  <si>
    <t>21,7899</t>
  </si>
  <si>
    <t>21,9</t>
  </si>
  <si>
    <t>21,774</t>
  </si>
  <si>
    <t>22,3455</t>
  </si>
  <si>
    <t>22,12</t>
  </si>
  <si>
    <t>22,45</t>
  </si>
  <si>
    <t>22,78</t>
  </si>
  <si>
    <t>22,8546</t>
  </si>
  <si>
    <t>22,474</t>
  </si>
  <si>
    <t>22,188</t>
  </si>
  <si>
    <t>22,7899</t>
  </si>
  <si>
    <t>22,9</t>
  </si>
  <si>
    <t>22,774</t>
  </si>
  <si>
    <t>23,3455</t>
  </si>
  <si>
    <t>23,12</t>
  </si>
  <si>
    <t>23,45</t>
  </si>
  <si>
    <t>23,78</t>
  </si>
  <si>
    <t>23,8546</t>
  </si>
  <si>
    <t>23,474</t>
  </si>
  <si>
    <t>23,188</t>
  </si>
  <si>
    <t>23,7899</t>
  </si>
  <si>
    <t>23,9</t>
  </si>
  <si>
    <t>23,774</t>
  </si>
  <si>
    <t>24,3455</t>
  </si>
  <si>
    <t>24,12</t>
  </si>
  <si>
    <t>24,45</t>
  </si>
  <si>
    <t>24,78</t>
  </si>
  <si>
    <t>24,8546</t>
  </si>
  <si>
    <t>24,474</t>
  </si>
  <si>
    <t>24,188</t>
  </si>
  <si>
    <t>24,7899</t>
  </si>
  <si>
    <t>24,9</t>
  </si>
  <si>
    <t>24,774</t>
  </si>
  <si>
    <t>25,3455</t>
  </si>
  <si>
    <t>25,12</t>
  </si>
  <si>
    <t>25,45</t>
  </si>
  <si>
    <t>25,78</t>
  </si>
  <si>
    <t>25,8546</t>
  </si>
  <si>
    <t>25,474</t>
  </si>
  <si>
    <t>25,188</t>
  </si>
  <si>
    <t>25,7899</t>
  </si>
  <si>
    <t>25,9</t>
  </si>
  <si>
    <t>25,774</t>
  </si>
  <si>
    <t>26,3455</t>
  </si>
  <si>
    <t>26,12</t>
  </si>
  <si>
    <t>26,45</t>
  </si>
  <si>
    <t>26,78</t>
  </si>
  <si>
    <t>26,8546</t>
  </si>
  <si>
    <t>26,474</t>
  </si>
  <si>
    <t>26,188</t>
  </si>
  <si>
    <t>26,7899</t>
  </si>
  <si>
    <t>26,9</t>
  </si>
  <si>
    <t>26,774</t>
  </si>
  <si>
    <t>27,3455</t>
  </si>
  <si>
    <t>27,12</t>
  </si>
  <si>
    <t>27,45</t>
  </si>
  <si>
    <t>27,78</t>
  </si>
  <si>
    <t>27,8546</t>
  </si>
  <si>
    <t>27,474</t>
  </si>
  <si>
    <t>27,188</t>
  </si>
  <si>
    <t>27,7899</t>
  </si>
  <si>
    <t>27,9</t>
  </si>
  <si>
    <t>27,774</t>
  </si>
  <si>
    <t>28,3455</t>
  </si>
  <si>
    <t>28,12</t>
  </si>
  <si>
    <t>28,45</t>
  </si>
  <si>
    <t>28,78</t>
  </si>
  <si>
    <t>28,8546</t>
  </si>
  <si>
    <t>28,474</t>
  </si>
  <si>
    <t>28,188</t>
  </si>
  <si>
    <t>28,7899</t>
  </si>
  <si>
    <t>28,9</t>
  </si>
  <si>
    <t>28,774</t>
  </si>
  <si>
    <t>29,3455</t>
  </si>
  <si>
    <t>29,12</t>
  </si>
  <si>
    <t>29,45</t>
  </si>
  <si>
    <t>29,78</t>
  </si>
  <si>
    <t>29,8546</t>
  </si>
  <si>
    <t>29,474</t>
  </si>
  <si>
    <t>29,188</t>
  </si>
  <si>
    <t>29,7899</t>
  </si>
  <si>
    <t>29,9</t>
  </si>
  <si>
    <t>29,774</t>
  </si>
  <si>
    <t>30,3455</t>
  </si>
  <si>
    <t>30,12</t>
  </si>
  <si>
    <t>30,45</t>
  </si>
  <si>
    <t>30,78</t>
  </si>
  <si>
    <t>30,8546</t>
  </si>
  <si>
    <t>30,474</t>
  </si>
  <si>
    <t>30,188</t>
  </si>
  <si>
    <t>30,7899</t>
  </si>
  <si>
    <t>30,9</t>
  </si>
  <si>
    <t>30,774</t>
  </si>
  <si>
    <t>31,3455</t>
  </si>
  <si>
    <t>31,12</t>
  </si>
  <si>
    <t>31,45</t>
  </si>
  <si>
    <t>31,78</t>
  </si>
  <si>
    <t>31,8546</t>
  </si>
  <si>
    <t>31,474</t>
  </si>
  <si>
    <t>31,188</t>
  </si>
  <si>
    <t>31,7899</t>
  </si>
  <si>
    <t>31,9</t>
  </si>
  <si>
    <t>31,774</t>
  </si>
  <si>
    <t>32,3455</t>
  </si>
  <si>
    <t>32,12</t>
  </si>
  <si>
    <t>32,45</t>
  </si>
  <si>
    <t>32,78</t>
  </si>
  <si>
    <t>32,8546</t>
  </si>
  <si>
    <t>32,474</t>
  </si>
  <si>
    <t>32,188</t>
  </si>
  <si>
    <t>32,7899</t>
  </si>
  <si>
    <t>32,9</t>
  </si>
  <si>
    <t>32,774</t>
  </si>
  <si>
    <t xml:space="preserve">c number of clauses / number of variables </t>
  </si>
  <si>
    <t xml:space="preserve">c number of visible variables </t>
  </si>
  <si>
    <t xml:space="preserve">c number of hidden variables </t>
  </si>
  <si>
    <t xml:space="preserve">c number of propositional variables </t>
  </si>
  <si>
    <t xml:space="preserve">c number of clauses </t>
  </si>
  <si>
    <t>ADVANCED</t>
  </si>
  <si>
    <t>DIFFERENTIAL</t>
  </si>
  <si>
    <t>MATCHING</t>
  </si>
  <si>
    <t>8x8</t>
  </si>
  <si>
    <t>robots</t>
  </si>
  <si>
    <t>literals</t>
  </si>
  <si>
    <t>variables</t>
  </si>
  <si>
    <t>clauses</t>
  </si>
  <si>
    <t xml:space="preserve">            Wall clock TIME (seconds)      </t>
  </si>
  <si>
    <t xml:space="preserve">            CPU/machine TIME (seconds)     </t>
  </si>
  <si>
    <t>Computed optimal makespan:5</t>
  </si>
  <si>
    <t xml:space="preserve">    total makespan           </t>
  </si>
  <si>
    <t>Computed optimal makespan:6</t>
  </si>
  <si>
    <t>Computed optimal makespan:7</t>
  </si>
  <si>
    <t>Computed optimal makespan:3</t>
  </si>
  <si>
    <t>Computed optimal makespan:10</t>
  </si>
  <si>
    <t>Computed optimal makespan:1</t>
  </si>
  <si>
    <t>Computed optimal makespan:9</t>
  </si>
  <si>
    <t>Computed optimal makespan:4</t>
  </si>
  <si>
    <t>Computed optimal makespan:13</t>
  </si>
  <si>
    <t>Computed optimal makespan:8</t>
  </si>
  <si>
    <t>Computed optimal makespan:11</t>
  </si>
  <si>
    <t>Computed optimal makespan:18</t>
  </si>
  <si>
    <t>Computed optimal makespan:-1</t>
  </si>
  <si>
    <t>Computed optimal makespan:12</t>
  </si>
  <si>
    <t>Computed optimal makespan:20</t>
  </si>
  <si>
    <t>Computed optimal makespan:14</t>
  </si>
  <si>
    <t>Computed optimal makespan:17</t>
  </si>
  <si>
    <t>Computed optimal makespan:15</t>
  </si>
  <si>
    <t>Computed optimal makespan:16</t>
  </si>
  <si>
    <t xml:space="preserve">                Wall clock TIME (seconds)      </t>
  </si>
  <si>
    <t xml:space="preserve">                CPU/machine TIME (seconds)     </t>
  </si>
  <si>
    <t>INDEPENDENT</t>
  </si>
  <si>
    <t>MIN</t>
  </si>
  <si>
    <t>Q1</t>
  </si>
  <si>
    <t>MEDIAN</t>
  </si>
  <si>
    <t>Q3</t>
  </si>
  <si>
    <t>MAX</t>
  </si>
  <si>
    <t>MAKESPAN</t>
  </si>
  <si>
    <t>MEAN</t>
  </si>
  <si>
    <t>INVERSE</t>
  </si>
  <si>
    <t>ALL-DIFFERENT</t>
  </si>
  <si>
    <t>OD+ID</t>
  </si>
  <si>
    <t>DIRECT</t>
  </si>
  <si>
    <t xml:space="preserve">c number of literals / number of clauses </t>
  </si>
  <si>
    <t>ratio</t>
  </si>
  <si>
    <t>lenght</t>
  </si>
  <si>
    <t>length</t>
  </si>
  <si>
    <t>6x6</t>
  </si>
  <si>
    <t>12x12</t>
  </si>
  <si>
    <t>33,3455</t>
  </si>
  <si>
    <t>33,12</t>
  </si>
  <si>
    <t>33,45</t>
  </si>
  <si>
    <t>33,78</t>
  </si>
  <si>
    <t>33,8546</t>
  </si>
  <si>
    <t>33,474</t>
  </si>
  <si>
    <t>33,188</t>
  </si>
  <si>
    <t>33,7899</t>
  </si>
  <si>
    <t>33,9</t>
  </si>
  <si>
    <t>33,774</t>
  </si>
  <si>
    <t>34,3455</t>
  </si>
  <si>
    <t>34,12</t>
  </si>
  <si>
    <t>34,45</t>
  </si>
  <si>
    <t>34,78</t>
  </si>
  <si>
    <t>34,8546</t>
  </si>
  <si>
    <t>34,474</t>
  </si>
  <si>
    <t>34,188</t>
  </si>
  <si>
    <t>34,7899</t>
  </si>
  <si>
    <t>34,9</t>
  </si>
  <si>
    <t>34,774</t>
  </si>
  <si>
    <t>35,3455</t>
  </si>
  <si>
    <t>35,12</t>
  </si>
  <si>
    <t>35,45</t>
  </si>
  <si>
    <t>35,78</t>
  </si>
  <si>
    <t>35,8546</t>
  </si>
  <si>
    <t>35,474</t>
  </si>
  <si>
    <t>35,188</t>
  </si>
  <si>
    <t>35,7899</t>
  </si>
  <si>
    <t>35,9</t>
  </si>
  <si>
    <t>35,774</t>
  </si>
  <si>
    <t>36,3455</t>
  </si>
  <si>
    <t>36,12</t>
  </si>
  <si>
    <t>36,45</t>
  </si>
  <si>
    <t>36,78</t>
  </si>
  <si>
    <t>36,8546</t>
  </si>
  <si>
    <t>36,474</t>
  </si>
  <si>
    <t>36,188</t>
  </si>
  <si>
    <t>36,7899</t>
  </si>
  <si>
    <t>36,9</t>
  </si>
  <si>
    <t>36,774</t>
  </si>
  <si>
    <t>37,3455</t>
  </si>
  <si>
    <t>37,12</t>
  </si>
  <si>
    <t>37,45</t>
  </si>
  <si>
    <t>37,78</t>
  </si>
  <si>
    <t>37,8546</t>
  </si>
  <si>
    <t>37,474</t>
  </si>
  <si>
    <t>37,188</t>
  </si>
  <si>
    <t>37,7899</t>
  </si>
  <si>
    <t>37,9</t>
  </si>
  <si>
    <t>37,774</t>
  </si>
  <si>
    <t>38,3455</t>
  </si>
  <si>
    <t>38,12</t>
  </si>
  <si>
    <t>38,45</t>
  </si>
  <si>
    <t>38,78</t>
  </si>
  <si>
    <t>38,8546</t>
  </si>
  <si>
    <t>38,474</t>
  </si>
  <si>
    <t>38,188</t>
  </si>
  <si>
    <t>38,7899</t>
  </si>
  <si>
    <t>38,9</t>
  </si>
  <si>
    <t>38,774</t>
  </si>
  <si>
    <t>39,3455</t>
  </si>
  <si>
    <t>39,12</t>
  </si>
  <si>
    <t>39,45</t>
  </si>
  <si>
    <t>39,78</t>
  </si>
  <si>
    <t>39,8546</t>
  </si>
  <si>
    <t>39,474</t>
  </si>
  <si>
    <t>39,188</t>
  </si>
  <si>
    <t>39,7899</t>
  </si>
  <si>
    <t>39,9</t>
  </si>
  <si>
    <t>39,774</t>
  </si>
  <si>
    <t>40,3455</t>
  </si>
  <si>
    <t>40,12</t>
  </si>
  <si>
    <t>40,45</t>
  </si>
  <si>
    <t>40,78</t>
  </si>
  <si>
    <t>40,8546</t>
  </si>
  <si>
    <t>40,474</t>
  </si>
  <si>
    <t>40,188</t>
  </si>
  <si>
    <t>40,7899</t>
  </si>
  <si>
    <t>40,9</t>
  </si>
  <si>
    <t>40,774</t>
  </si>
  <si>
    <t>41,3455</t>
  </si>
  <si>
    <t>41,12</t>
  </si>
  <si>
    <t>41,45</t>
  </si>
  <si>
    <t>41,78</t>
  </si>
  <si>
    <t>41,8546</t>
  </si>
  <si>
    <t>41,474</t>
  </si>
  <si>
    <t>41,188</t>
  </si>
  <si>
    <t>41,7899</t>
  </si>
  <si>
    <t>41,9</t>
  </si>
  <si>
    <t>41,774</t>
  </si>
  <si>
    <t>42,3455</t>
  </si>
  <si>
    <t>42,12</t>
  </si>
  <si>
    <t>42,45</t>
  </si>
  <si>
    <t>42,78</t>
  </si>
  <si>
    <t>42,8546</t>
  </si>
  <si>
    <t>42,474</t>
  </si>
  <si>
    <t>42,188</t>
  </si>
  <si>
    <t>42,7899</t>
  </si>
  <si>
    <t>42,9</t>
  </si>
  <si>
    <t>42,774</t>
  </si>
  <si>
    <t>43,3455</t>
  </si>
  <si>
    <t>43,12</t>
  </si>
  <si>
    <t>43,45</t>
  </si>
  <si>
    <t>43,78</t>
  </si>
  <si>
    <t>43,8546</t>
  </si>
  <si>
    <t>43,474</t>
  </si>
  <si>
    <t>43,188</t>
  </si>
  <si>
    <t>43,7899</t>
  </si>
  <si>
    <t>43,9</t>
  </si>
  <si>
    <t>43,774</t>
  </si>
  <si>
    <t>44,3455</t>
  </si>
  <si>
    <t>44,12</t>
  </si>
  <si>
    <t>44,45</t>
  </si>
  <si>
    <t>44,78</t>
  </si>
  <si>
    <t>44,8546</t>
  </si>
  <si>
    <t>44,474</t>
  </si>
  <si>
    <t>44,188</t>
  </si>
  <si>
    <t>44,7899</t>
  </si>
  <si>
    <t>44,9</t>
  </si>
  <si>
    <t>44,774</t>
  </si>
  <si>
    <t>45,3455</t>
  </si>
  <si>
    <t>45,12</t>
  </si>
  <si>
    <t>45,45</t>
  </si>
  <si>
    <t>45,78</t>
  </si>
  <si>
    <t>45,8546</t>
  </si>
  <si>
    <t>45,474</t>
  </si>
  <si>
    <t>45,188</t>
  </si>
  <si>
    <t>45,7899</t>
  </si>
  <si>
    <t>45,9</t>
  </si>
  <si>
    <t>45,774</t>
  </si>
  <si>
    <t>46,3455</t>
  </si>
  <si>
    <t>46,12</t>
  </si>
  <si>
    <t>46,45</t>
  </si>
  <si>
    <t>46,78</t>
  </si>
  <si>
    <t>46,8546</t>
  </si>
  <si>
    <t>46,474</t>
  </si>
  <si>
    <t>46,188</t>
  </si>
  <si>
    <t>46,7899</t>
  </si>
  <si>
    <t>46,9</t>
  </si>
  <si>
    <t>46,774</t>
  </si>
  <si>
    <t>47,3455</t>
  </si>
  <si>
    <t>47,12</t>
  </si>
  <si>
    <t>47,45</t>
  </si>
  <si>
    <t>47,78</t>
  </si>
  <si>
    <t>47,8546</t>
  </si>
  <si>
    <t>47,474</t>
  </si>
  <si>
    <t>47,188</t>
  </si>
  <si>
    <t>47,7899</t>
  </si>
  <si>
    <t>47,9</t>
  </si>
  <si>
    <t>47,774</t>
  </si>
  <si>
    <t>48,3455</t>
  </si>
  <si>
    <t>48,12</t>
  </si>
  <si>
    <t>48,45</t>
  </si>
  <si>
    <t>48,78</t>
  </si>
  <si>
    <t>48,8546</t>
  </si>
  <si>
    <t>48,474</t>
  </si>
  <si>
    <t>48,188</t>
  </si>
  <si>
    <t>48,7899</t>
  </si>
  <si>
    <t>48,9</t>
  </si>
  <si>
    <t>48,774</t>
  </si>
  <si>
    <t>49,3455</t>
  </si>
  <si>
    <t>49,12</t>
  </si>
  <si>
    <t>49,45</t>
  </si>
  <si>
    <t>49,78</t>
  </si>
  <si>
    <t>49,8546</t>
  </si>
  <si>
    <t>49,474</t>
  </si>
  <si>
    <t>49,188</t>
  </si>
  <si>
    <t>49,7899</t>
  </si>
  <si>
    <t>49,9</t>
  </si>
  <si>
    <t>49,774</t>
  </si>
  <si>
    <t>50,3455</t>
  </si>
  <si>
    <t>50,12</t>
  </si>
  <si>
    <t>50,45</t>
  </si>
  <si>
    <t>50,78</t>
  </si>
  <si>
    <t>50,8546</t>
  </si>
  <si>
    <t>50,474</t>
  </si>
  <si>
    <t>50,188</t>
  </si>
  <si>
    <t>50,7899</t>
  </si>
  <si>
    <t>50,9</t>
  </si>
  <si>
    <t>50,774</t>
  </si>
  <si>
    <t>51,3455</t>
  </si>
  <si>
    <t>51,12</t>
  </si>
  <si>
    <t>51,45</t>
  </si>
  <si>
    <t>51,78</t>
  </si>
  <si>
    <t>51,8546</t>
  </si>
  <si>
    <t>51,474</t>
  </si>
  <si>
    <t>51,188</t>
  </si>
  <si>
    <t>51,7899</t>
  </si>
  <si>
    <t>51,9</t>
  </si>
  <si>
    <t>51,774</t>
  </si>
  <si>
    <t>52,3455</t>
  </si>
  <si>
    <t>52,12</t>
  </si>
  <si>
    <t>52,45</t>
  </si>
  <si>
    <t>52,78</t>
  </si>
  <si>
    <t>52,8546</t>
  </si>
  <si>
    <t>52,474</t>
  </si>
  <si>
    <t>52,188</t>
  </si>
  <si>
    <t>52,7899</t>
  </si>
  <si>
    <t>52,9</t>
  </si>
  <si>
    <t>52,774</t>
  </si>
  <si>
    <t>53,3455</t>
  </si>
  <si>
    <t>53,12</t>
  </si>
  <si>
    <t>53,45</t>
  </si>
  <si>
    <t>53,78</t>
  </si>
  <si>
    <t>53,8546</t>
  </si>
  <si>
    <t>53,474</t>
  </si>
  <si>
    <t>53,188</t>
  </si>
  <si>
    <t>53,7899</t>
  </si>
  <si>
    <t>53,9</t>
  </si>
  <si>
    <t>53,774</t>
  </si>
  <si>
    <t>54,3455</t>
  </si>
  <si>
    <t>54,12</t>
  </si>
  <si>
    <t>54,45</t>
  </si>
  <si>
    <t>54,78</t>
  </si>
  <si>
    <t>54,8546</t>
  </si>
  <si>
    <t>54,474</t>
  </si>
  <si>
    <t>54,188</t>
  </si>
  <si>
    <t>54,7899</t>
  </si>
  <si>
    <t>54,9</t>
  </si>
  <si>
    <t>54,774</t>
  </si>
  <si>
    <t>55,3455</t>
  </si>
  <si>
    <t>55,12</t>
  </si>
  <si>
    <t>55,45</t>
  </si>
  <si>
    <t>55,78</t>
  </si>
  <si>
    <t>55,8546</t>
  </si>
  <si>
    <t>55,474</t>
  </si>
  <si>
    <t>55,188</t>
  </si>
  <si>
    <t>55,7899</t>
  </si>
  <si>
    <t>55,9</t>
  </si>
  <si>
    <t>55,774</t>
  </si>
  <si>
    <t>56,3455</t>
  </si>
  <si>
    <t>56,12</t>
  </si>
  <si>
    <t>56,45</t>
  </si>
  <si>
    <t>56,78</t>
  </si>
  <si>
    <t>56,8546</t>
  </si>
  <si>
    <t>56,474</t>
  </si>
  <si>
    <t>56,188</t>
  </si>
  <si>
    <t>56,7899</t>
  </si>
  <si>
    <t>56,9</t>
  </si>
  <si>
    <t>56,774</t>
  </si>
  <si>
    <t>57,3455</t>
  </si>
  <si>
    <t>57,12</t>
  </si>
  <si>
    <t>57,45</t>
  </si>
  <si>
    <t>57,78</t>
  </si>
  <si>
    <t>57,8546</t>
  </si>
  <si>
    <t>57,474</t>
  </si>
  <si>
    <t>57,188</t>
  </si>
  <si>
    <t>57,7899</t>
  </si>
  <si>
    <t>57,9</t>
  </si>
  <si>
    <t>57,774</t>
  </si>
  <si>
    <t>58,3455</t>
  </si>
  <si>
    <t>58,12</t>
  </si>
  <si>
    <t>58,45</t>
  </si>
  <si>
    <t>58,78</t>
  </si>
  <si>
    <t>58,8546</t>
  </si>
  <si>
    <t>58,474</t>
  </si>
  <si>
    <t>58,188</t>
  </si>
  <si>
    <t>58,7899</t>
  </si>
  <si>
    <t>58,9</t>
  </si>
  <si>
    <t>58,774</t>
  </si>
  <si>
    <t>59,3455</t>
  </si>
  <si>
    <t>59,12</t>
  </si>
  <si>
    <t>59,45</t>
  </si>
  <si>
    <t>59,78</t>
  </si>
  <si>
    <t>59,8546</t>
  </si>
  <si>
    <t>59,474</t>
  </si>
  <si>
    <t>59,188</t>
  </si>
  <si>
    <t>59,7899</t>
  </si>
  <si>
    <t>59,9</t>
  </si>
  <si>
    <t>59,774</t>
  </si>
  <si>
    <t>60,3455</t>
  </si>
  <si>
    <t>60,12</t>
  </si>
  <si>
    <t>60,45</t>
  </si>
  <si>
    <t>60,78</t>
  </si>
  <si>
    <t>60,8546</t>
  </si>
  <si>
    <t>60,474</t>
  </si>
  <si>
    <t>60,188</t>
  </si>
  <si>
    <t>60,7899</t>
  </si>
  <si>
    <t>60,9</t>
  </si>
  <si>
    <t>60,774</t>
  </si>
  <si>
    <t>61,3455</t>
  </si>
  <si>
    <t>61,12</t>
  </si>
  <si>
    <t>61,45</t>
  </si>
  <si>
    <t>61,78</t>
  </si>
  <si>
    <t>61,8546</t>
  </si>
  <si>
    <t>61,474</t>
  </si>
  <si>
    <t>61,188</t>
  </si>
  <si>
    <t>61,7899</t>
  </si>
  <si>
    <t>61,9</t>
  </si>
  <si>
    <t>61,774</t>
  </si>
  <si>
    <t>62,3455</t>
  </si>
  <si>
    <t>62,12</t>
  </si>
  <si>
    <t>62,45</t>
  </si>
  <si>
    <t>62,78</t>
  </si>
  <si>
    <t>62,8546</t>
  </si>
  <si>
    <t>62,474</t>
  </si>
  <si>
    <t>62,188</t>
  </si>
  <si>
    <t>62,7899</t>
  </si>
  <si>
    <t>62,9</t>
  </si>
  <si>
    <t>62,774</t>
  </si>
  <si>
    <t>63,3455</t>
  </si>
  <si>
    <t>63,12</t>
  </si>
  <si>
    <t>63,45</t>
  </si>
  <si>
    <t>63,78</t>
  </si>
  <si>
    <t>63,8546</t>
  </si>
  <si>
    <t>63,474</t>
  </si>
  <si>
    <t>63,188</t>
  </si>
  <si>
    <t>63,7899</t>
  </si>
  <si>
    <t>63,9</t>
  </si>
  <si>
    <t>63,774</t>
  </si>
  <si>
    <t>64,3455</t>
  </si>
  <si>
    <t>64,12</t>
  </si>
  <si>
    <t>64,45</t>
  </si>
  <si>
    <t>64,78</t>
  </si>
  <si>
    <t>64,8546</t>
  </si>
  <si>
    <t>64,474</t>
  </si>
  <si>
    <t>64,188</t>
  </si>
  <si>
    <t>64,7899</t>
  </si>
  <si>
    <t>64,9</t>
  </si>
  <si>
    <t>64,774</t>
  </si>
  <si>
    <t>65,3455</t>
  </si>
  <si>
    <t>65,12</t>
  </si>
  <si>
    <t>65,45</t>
  </si>
  <si>
    <t>65,78</t>
  </si>
  <si>
    <t>65,8546</t>
  </si>
  <si>
    <t>65,474</t>
  </si>
  <si>
    <t>65,188</t>
  </si>
  <si>
    <t>65,7899</t>
  </si>
  <si>
    <t>65,9</t>
  </si>
  <si>
    <t>65,774</t>
  </si>
  <si>
    <t>66,3455</t>
  </si>
  <si>
    <t>66,12</t>
  </si>
  <si>
    <t>66,45</t>
  </si>
  <si>
    <t>66,78</t>
  </si>
  <si>
    <t>66,8546</t>
  </si>
  <si>
    <t>66,474</t>
  </si>
  <si>
    <t>66,188</t>
  </si>
  <si>
    <t>66,7899</t>
  </si>
  <si>
    <t>66,9</t>
  </si>
  <si>
    <t>66,774</t>
  </si>
  <si>
    <t>67,3455</t>
  </si>
  <si>
    <t>67,12</t>
  </si>
  <si>
    <t>67,45</t>
  </si>
  <si>
    <t>67,78</t>
  </si>
  <si>
    <t>67,8546</t>
  </si>
  <si>
    <t>67,474</t>
  </si>
  <si>
    <t>67,188</t>
  </si>
  <si>
    <t>67,7899</t>
  </si>
  <si>
    <t>67,9</t>
  </si>
  <si>
    <t>67,774</t>
  </si>
  <si>
    <t>68,3455</t>
  </si>
  <si>
    <t>68,12</t>
  </si>
  <si>
    <t>68,45</t>
  </si>
  <si>
    <t>68,78</t>
  </si>
  <si>
    <t>68,8546</t>
  </si>
  <si>
    <t>68,474</t>
  </si>
  <si>
    <t>68,188</t>
  </si>
  <si>
    <t>68,7899</t>
  </si>
  <si>
    <t>68,9</t>
  </si>
  <si>
    <t>68,774</t>
  </si>
  <si>
    <t>69,3455</t>
  </si>
  <si>
    <t>69,12</t>
  </si>
  <si>
    <t>69,45</t>
  </si>
  <si>
    <t>69,78</t>
  </si>
  <si>
    <t>69,8546</t>
  </si>
  <si>
    <t>69,474</t>
  </si>
  <si>
    <t>69,188</t>
  </si>
  <si>
    <t>69,7899</t>
  </si>
  <si>
    <t>69,9</t>
  </si>
  <si>
    <t>69,774</t>
  </si>
  <si>
    <t>70,3455</t>
  </si>
  <si>
    <t>70,12</t>
  </si>
  <si>
    <t>70,45</t>
  </si>
  <si>
    <t>70,78</t>
  </si>
  <si>
    <t>70,8546</t>
  </si>
  <si>
    <t>70,474</t>
  </si>
  <si>
    <t>70,188</t>
  </si>
  <si>
    <t>70,7899</t>
  </si>
  <si>
    <t>70,9</t>
  </si>
  <si>
    <t>70,774</t>
  </si>
  <si>
    <t>71,3455</t>
  </si>
  <si>
    <t>71,12</t>
  </si>
  <si>
    <t>71,45</t>
  </si>
  <si>
    <t>71,78</t>
  </si>
  <si>
    <t>71,8546</t>
  </si>
  <si>
    <t>71,474</t>
  </si>
  <si>
    <t>71,188</t>
  </si>
  <si>
    <t>71,7899</t>
  </si>
  <si>
    <t>71,9</t>
  </si>
  <si>
    <t>71,774</t>
  </si>
  <si>
    <t>72,3455</t>
  </si>
  <si>
    <t>72,12</t>
  </si>
  <si>
    <t>72,45</t>
  </si>
  <si>
    <t>72,78</t>
  </si>
  <si>
    <t>72,8546</t>
  </si>
  <si>
    <t>72,474</t>
  </si>
  <si>
    <t>72,188</t>
  </si>
  <si>
    <t>72,7899</t>
  </si>
  <si>
    <t>72,9</t>
  </si>
  <si>
    <t>72,774</t>
  </si>
  <si>
    <t>Computed optimal makespan</t>
  </si>
  <si>
    <t xml:space="preserve">    total makespan           = 7</t>
  </si>
  <si>
    <t xml:space="preserve">    total makespan           = 5</t>
  </si>
  <si>
    <t xml:space="preserve">    total makespan           = 6</t>
  </si>
  <si>
    <t xml:space="preserve">    total makespan           = 8</t>
  </si>
  <si>
    <t xml:space="preserve">    total makespan           = 9</t>
  </si>
  <si>
    <t xml:space="preserve">    total makespan           = 10</t>
  </si>
  <si>
    <t xml:space="preserve">    total makespan           = 11</t>
  </si>
  <si>
    <t xml:space="preserve">    total makespan           = 12</t>
  </si>
  <si>
    <t xml:space="preserve">    total makespan           = 13</t>
  </si>
  <si>
    <t xml:space="preserve">    total makespan           = 14</t>
  </si>
  <si>
    <t xml:space="preserve">    total makespan           = 0</t>
  </si>
  <si>
    <t>makespan</t>
  </si>
  <si>
    <t xml:space="preserve">    total makespan           = 4</t>
  </si>
  <si>
    <t xml:space="preserve">    total makespan           = 21</t>
  </si>
  <si>
    <t xml:space="preserve">    total makespan           = 17</t>
  </si>
  <si>
    <t xml:space="preserve">    total makespan           = 16</t>
  </si>
  <si>
    <t xml:space="preserve">    total makespan           = 15</t>
  </si>
  <si>
    <t xml:space="preserve">    total makespan           = 20</t>
  </si>
  <si>
    <t xml:space="preserve">    total makespan           = 19</t>
  </si>
  <si>
    <t xml:space="preserve">    total makespan           = 18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</si>
</sst>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style val="3"/>
  <c:chart>
    <c:title>
      <c:tx>
        <c:rich>
          <a:bodyPr/>
          <a:lstStyle/>
          <a:p>
            <a:pPr>
              <a:defRPr/>
            </a:pPr>
            <a:r>
              <a:rPr lang="en-US" sz="1000"/>
              <a:t>Runtime</a:t>
            </a:r>
            <a:r>
              <a:rPr lang="en-US" sz="1000" baseline="0"/>
              <a:t> </a:t>
            </a:r>
            <a:r>
              <a:rPr lang="en-US" sz="1000" b="0" baseline="0"/>
              <a:t>| Grid </a:t>
            </a:r>
            <a:r>
              <a:rPr lang="cs-CZ" sz="1000" b="1" baseline="0"/>
              <a:t>12</a:t>
            </a:r>
            <a:r>
              <a:rPr lang="en-US" sz="1000" b="1" baseline="0">
                <a:latin typeface="Cambria Math"/>
                <a:ea typeface="Cambria Math"/>
              </a:rPr>
              <a:t>⨯</a:t>
            </a:r>
            <a:r>
              <a:rPr lang="cs-CZ" sz="1000" b="1" baseline="0">
                <a:latin typeface="+mn-lt"/>
                <a:ea typeface="+mn-ea"/>
              </a:rPr>
              <a:t>12</a:t>
            </a:r>
            <a:r>
              <a:rPr lang="en-US" sz="1000" b="0" baseline="0"/>
              <a:t> | 10% obstacles</a:t>
            </a:r>
            <a:endParaRPr lang="en-US" sz="1000" b="0"/>
          </a:p>
        </c:rich>
      </c:tx>
      <c:layout>
        <c:manualLayout>
          <c:xMode val="edge"/>
          <c:yMode val="edge"/>
          <c:x val="0.11926377952755952"/>
          <c:y val="2.3148148148148147E-2"/>
        </c:manualLayout>
      </c:layout>
      <c:overlay val="1"/>
    </c:title>
    <c:plotArea>
      <c:layout>
        <c:manualLayout>
          <c:layoutTarget val="inner"/>
          <c:xMode val="edge"/>
          <c:yMode val="edge"/>
          <c:x val="0.13089129483814524"/>
          <c:y val="0.10695610965296004"/>
          <c:w val="0.67964241833159067"/>
          <c:h val="0.77708552055993063"/>
        </c:manualLayout>
      </c:layout>
      <c:lineChart>
        <c:grouping val="standard"/>
        <c:ser>
          <c:idx val="0"/>
          <c:order val="0"/>
          <c:tx>
            <c:strRef>
              <c:f>'12x12 time'!$CT$38</c:f>
              <c:strCache>
                <c:ptCount val="1"/>
                <c:pt idx="0">
                  <c:v>INVERSE</c:v>
                </c:pt>
              </c:strCache>
            </c:strRef>
          </c:tx>
          <c:spPr>
            <a:ln w="12700">
              <a:solidFill>
                <a:srgbClr val="4F81BD">
                  <a:shade val="86000"/>
                  <a:shade val="95000"/>
                  <a:satMod val="105000"/>
                </a:srgbClr>
              </a:solidFill>
            </a:ln>
          </c:spPr>
          <c:marker>
            <c:symbol val="diamond"/>
            <c:size val="4"/>
            <c:spPr>
              <a:solidFill>
                <a:sysClr val="window" lastClr="FFFFFF"/>
              </a:solidFill>
              <a:ln w="6350"/>
            </c:spPr>
          </c:marker>
          <c:cat>
            <c:numRef>
              <c:f>'12x12 time'!$AV$47:$AV$78</c:f>
              <c:numCache>
                <c:formatCode>General</c:formatCode>
                <c:ptCount val="32"/>
                <c:pt idx="0">
                  <c:v>1</c:v>
                </c:pt>
                <c:pt idx="1">
                  <c:v>2</c:v>
                </c:pt>
                <c:pt idx="3">
                  <c:v>4</c:v>
                </c:pt>
                <c:pt idx="5">
                  <c:v>6</c:v>
                </c:pt>
                <c:pt idx="7">
                  <c:v>8</c:v>
                </c:pt>
                <c:pt idx="9">
                  <c:v>10</c:v>
                </c:pt>
                <c:pt idx="11">
                  <c:v>12</c:v>
                </c:pt>
                <c:pt idx="13">
                  <c:v>14</c:v>
                </c:pt>
                <c:pt idx="15">
                  <c:v>16</c:v>
                </c:pt>
                <c:pt idx="17">
                  <c:v>18</c:v>
                </c:pt>
                <c:pt idx="19">
                  <c:v>20</c:v>
                </c:pt>
                <c:pt idx="21">
                  <c:v>22</c:v>
                </c:pt>
                <c:pt idx="23">
                  <c:v>24</c:v>
                </c:pt>
                <c:pt idx="25">
                  <c:v>26</c:v>
                </c:pt>
                <c:pt idx="27">
                  <c:v>28</c:v>
                </c:pt>
                <c:pt idx="29">
                  <c:v>30</c:v>
                </c:pt>
                <c:pt idx="31">
                  <c:v>32</c:v>
                </c:pt>
              </c:numCache>
            </c:numRef>
          </c:cat>
          <c:val>
            <c:numRef>
              <c:f>'12x12 time'!$CU$47:$CU$52</c:f>
              <c:numCache>
                <c:formatCode>General</c:formatCode>
                <c:ptCount val="6"/>
                <c:pt idx="0">
                  <c:v>1.41</c:v>
                </c:pt>
                <c:pt idx="1">
                  <c:v>4.5649999999999995</c:v>
                </c:pt>
                <c:pt idx="2">
                  <c:v>7.2969999999999988</c:v>
                </c:pt>
                <c:pt idx="3">
                  <c:v>14.273000000000001</c:v>
                </c:pt>
                <c:pt idx="4">
                  <c:v>25.302</c:v>
                </c:pt>
                <c:pt idx="5">
                  <c:v>34.551999999999992</c:v>
                </c:pt>
              </c:numCache>
            </c:numRef>
          </c:val>
        </c:ser>
        <c:ser>
          <c:idx val="1"/>
          <c:order val="1"/>
          <c:tx>
            <c:strRef>
              <c:f>'12x12 time'!$CT$39</c:f>
              <c:strCache>
                <c:ptCount val="1"/>
                <c:pt idx="0">
                  <c:v>ALL-DIFFERENT</c:v>
                </c:pt>
              </c:strCache>
            </c:strRef>
          </c:tx>
          <c:spPr>
            <a:ln w="12700"/>
          </c:spPr>
          <c:marker>
            <c:symbol val="square"/>
            <c:size val="3"/>
            <c:spPr>
              <a:solidFill>
                <a:sysClr val="window" lastClr="FFFFFF"/>
              </a:solidFill>
              <a:ln w="6350"/>
            </c:spPr>
          </c:marker>
          <c:cat>
            <c:numRef>
              <c:f>'12x12 time'!$AV$47:$AV$78</c:f>
              <c:numCache>
                <c:formatCode>General</c:formatCode>
                <c:ptCount val="32"/>
                <c:pt idx="0">
                  <c:v>1</c:v>
                </c:pt>
                <c:pt idx="1">
                  <c:v>2</c:v>
                </c:pt>
                <c:pt idx="3">
                  <c:v>4</c:v>
                </c:pt>
                <c:pt idx="5">
                  <c:v>6</c:v>
                </c:pt>
                <c:pt idx="7">
                  <c:v>8</c:v>
                </c:pt>
                <c:pt idx="9">
                  <c:v>10</c:v>
                </c:pt>
                <c:pt idx="11">
                  <c:v>12</c:v>
                </c:pt>
                <c:pt idx="13">
                  <c:v>14</c:v>
                </c:pt>
                <c:pt idx="15">
                  <c:v>16</c:v>
                </c:pt>
                <c:pt idx="17">
                  <c:v>18</c:v>
                </c:pt>
                <c:pt idx="19">
                  <c:v>20</c:v>
                </c:pt>
                <c:pt idx="21">
                  <c:v>22</c:v>
                </c:pt>
                <c:pt idx="23">
                  <c:v>24</c:v>
                </c:pt>
                <c:pt idx="25">
                  <c:v>26</c:v>
                </c:pt>
                <c:pt idx="27">
                  <c:v>28</c:v>
                </c:pt>
                <c:pt idx="29">
                  <c:v>30</c:v>
                </c:pt>
                <c:pt idx="31">
                  <c:v>32</c:v>
                </c:pt>
              </c:numCache>
            </c:numRef>
          </c:cat>
          <c:val>
            <c:numRef>
              <c:f>'12x12 time'!$CV$47:$CV$58</c:f>
              <c:numCache>
                <c:formatCode>General</c:formatCode>
                <c:ptCount val="12"/>
                <c:pt idx="0">
                  <c:v>6.0000000000000005E-2</c:v>
                </c:pt>
                <c:pt idx="1">
                  <c:v>0.29000000000000004</c:v>
                </c:pt>
                <c:pt idx="2">
                  <c:v>0.44600000000000006</c:v>
                </c:pt>
                <c:pt idx="3">
                  <c:v>0.68800000000000006</c:v>
                </c:pt>
                <c:pt idx="4">
                  <c:v>1.3220000000000001</c:v>
                </c:pt>
                <c:pt idx="5">
                  <c:v>2.5860000000000003</c:v>
                </c:pt>
                <c:pt idx="6">
                  <c:v>1.988</c:v>
                </c:pt>
                <c:pt idx="7">
                  <c:v>3.6619999999999999</c:v>
                </c:pt>
                <c:pt idx="8">
                  <c:v>4.6950000000000003</c:v>
                </c:pt>
                <c:pt idx="9">
                  <c:v>10.872999999999999</c:v>
                </c:pt>
                <c:pt idx="10">
                  <c:v>6.6980000000000004</c:v>
                </c:pt>
                <c:pt idx="11">
                  <c:v>17.632000000000001</c:v>
                </c:pt>
              </c:numCache>
            </c:numRef>
          </c:val>
        </c:ser>
        <c:ser>
          <c:idx val="2"/>
          <c:order val="2"/>
          <c:tx>
            <c:strRef>
              <c:f>'12x12 time'!$CT$40</c:f>
              <c:strCache>
                <c:ptCount val="1"/>
                <c:pt idx="0">
                  <c:v>OD+ID</c:v>
                </c:pt>
              </c:strCache>
            </c:strRef>
          </c:tx>
          <c:spPr>
            <a:ln w="12700"/>
          </c:spPr>
          <c:marker>
            <c:symbol val="triangle"/>
            <c:size val="4"/>
            <c:spPr>
              <a:solidFill>
                <a:sysClr val="window" lastClr="FFFFFF"/>
              </a:solidFill>
              <a:ln w="6350"/>
            </c:spPr>
          </c:marker>
          <c:cat>
            <c:numRef>
              <c:f>'12x12 time'!$AV$47:$AV$78</c:f>
              <c:numCache>
                <c:formatCode>General</c:formatCode>
                <c:ptCount val="32"/>
                <c:pt idx="0">
                  <c:v>1</c:v>
                </c:pt>
                <c:pt idx="1">
                  <c:v>2</c:v>
                </c:pt>
                <c:pt idx="3">
                  <c:v>4</c:v>
                </c:pt>
                <c:pt idx="5">
                  <c:v>6</c:v>
                </c:pt>
                <c:pt idx="7">
                  <c:v>8</c:v>
                </c:pt>
                <c:pt idx="9">
                  <c:v>10</c:v>
                </c:pt>
                <c:pt idx="11">
                  <c:v>12</c:v>
                </c:pt>
                <c:pt idx="13">
                  <c:v>14</c:v>
                </c:pt>
                <c:pt idx="15">
                  <c:v>16</c:v>
                </c:pt>
                <c:pt idx="17">
                  <c:v>18</c:v>
                </c:pt>
                <c:pt idx="19">
                  <c:v>20</c:v>
                </c:pt>
                <c:pt idx="21">
                  <c:v>22</c:v>
                </c:pt>
                <c:pt idx="23">
                  <c:v>24</c:v>
                </c:pt>
                <c:pt idx="25">
                  <c:v>26</c:v>
                </c:pt>
                <c:pt idx="27">
                  <c:v>28</c:v>
                </c:pt>
                <c:pt idx="29">
                  <c:v>30</c:v>
                </c:pt>
                <c:pt idx="31">
                  <c:v>32</c:v>
                </c:pt>
              </c:numCache>
            </c:numRef>
          </c:cat>
          <c:val>
            <c:numRef>
              <c:f>'12x12 time'!$CX$47:$CX$54</c:f>
              <c:numCache>
                <c:formatCode>General</c:formatCode>
                <c:ptCount val="8"/>
                <c:pt idx="0">
                  <c:v>5.0000000000000001E-3</c:v>
                </c:pt>
                <c:pt idx="1">
                  <c:v>1.0999999999999998E-2</c:v>
                </c:pt>
                <c:pt idx="2">
                  <c:v>2.0999999999999998E-2</c:v>
                </c:pt>
                <c:pt idx="3">
                  <c:v>2.2999999999999996E-2</c:v>
                </c:pt>
                <c:pt idx="4">
                  <c:v>3.5999999999999997E-2</c:v>
                </c:pt>
                <c:pt idx="5">
                  <c:v>4.2999999999999997E-2</c:v>
                </c:pt>
                <c:pt idx="6">
                  <c:v>5.1000000000000004E-2</c:v>
                </c:pt>
                <c:pt idx="7">
                  <c:v>1.5570000000000004</c:v>
                </c:pt>
              </c:numCache>
            </c:numRef>
          </c:val>
        </c:ser>
        <c:ser>
          <c:idx val="3"/>
          <c:order val="3"/>
          <c:tx>
            <c:strRef>
              <c:f>'12x12 time'!$CT$41</c:f>
              <c:strCache>
                <c:ptCount val="1"/>
                <c:pt idx="0">
                  <c:v>DIRECT</c:v>
                </c:pt>
              </c:strCache>
            </c:strRef>
          </c:tx>
          <c:spPr>
            <a:ln w="12700">
              <a:solidFill>
                <a:schemeClr val="accent3">
                  <a:lumMod val="75000"/>
                </a:schemeClr>
              </a:solidFill>
            </a:ln>
          </c:spPr>
          <c:marker>
            <c:symbol val="circle"/>
            <c:size val="4"/>
            <c:spPr>
              <a:solidFill>
                <a:schemeClr val="bg1"/>
              </a:solidFill>
              <a:ln w="6350">
                <a:solidFill>
                  <a:srgbClr val="9BBB59">
                    <a:lumMod val="75000"/>
                  </a:srgbClr>
                </a:solidFill>
              </a:ln>
            </c:spPr>
          </c:marker>
          <c:cat>
            <c:numRef>
              <c:f>'12x12 time'!$AV$47:$AV$78</c:f>
              <c:numCache>
                <c:formatCode>General</c:formatCode>
                <c:ptCount val="32"/>
                <c:pt idx="0">
                  <c:v>1</c:v>
                </c:pt>
                <c:pt idx="1">
                  <c:v>2</c:v>
                </c:pt>
                <c:pt idx="3">
                  <c:v>4</c:v>
                </c:pt>
                <c:pt idx="5">
                  <c:v>6</c:v>
                </c:pt>
                <c:pt idx="7">
                  <c:v>8</c:v>
                </c:pt>
                <c:pt idx="9">
                  <c:v>10</c:v>
                </c:pt>
                <c:pt idx="11">
                  <c:v>12</c:v>
                </c:pt>
                <c:pt idx="13">
                  <c:v>14</c:v>
                </c:pt>
                <c:pt idx="15">
                  <c:v>16</c:v>
                </c:pt>
                <c:pt idx="17">
                  <c:v>18</c:v>
                </c:pt>
                <c:pt idx="19">
                  <c:v>20</c:v>
                </c:pt>
                <c:pt idx="21">
                  <c:v>22</c:v>
                </c:pt>
                <c:pt idx="23">
                  <c:v>24</c:v>
                </c:pt>
                <c:pt idx="25">
                  <c:v>26</c:v>
                </c:pt>
                <c:pt idx="27">
                  <c:v>28</c:v>
                </c:pt>
                <c:pt idx="29">
                  <c:v>30</c:v>
                </c:pt>
                <c:pt idx="31">
                  <c:v>32</c:v>
                </c:pt>
              </c:numCache>
            </c:numRef>
          </c:cat>
          <c:val>
            <c:numRef>
              <c:f>'12x12 time'!$CW$47:$CW$58</c:f>
              <c:numCache>
                <c:formatCode>General</c:formatCode>
                <c:ptCount val="12"/>
                <c:pt idx="0">
                  <c:v>0.89700000000000002</c:v>
                </c:pt>
                <c:pt idx="1">
                  <c:v>2.9630000000000001</c:v>
                </c:pt>
                <c:pt idx="2">
                  <c:v>4.7839999999999998</c:v>
                </c:pt>
                <c:pt idx="3">
                  <c:v>7.0269999999999992</c:v>
                </c:pt>
                <c:pt idx="4">
                  <c:v>11.658000000000001</c:v>
                </c:pt>
                <c:pt idx="5">
                  <c:v>17.132000000000001</c:v>
                </c:pt>
                <c:pt idx="6">
                  <c:v>15.568000000000001</c:v>
                </c:pt>
                <c:pt idx="7">
                  <c:v>20.614000000000001</c:v>
                </c:pt>
                <c:pt idx="8">
                  <c:v>24.244000000000003</c:v>
                </c:pt>
                <c:pt idx="9">
                  <c:v>38.853999999999999</c:v>
                </c:pt>
                <c:pt idx="10">
                  <c:v>30.027999999999999</c:v>
                </c:pt>
                <c:pt idx="11">
                  <c:v>40.512999999999998</c:v>
                </c:pt>
              </c:numCache>
            </c:numRef>
          </c:val>
        </c:ser>
        <c:marker val="1"/>
        <c:axId val="96256000"/>
        <c:axId val="96257920"/>
      </c:lineChart>
      <c:catAx>
        <c:axId val="96256000"/>
        <c:scaling>
          <c:orientation val="minMax"/>
        </c:scaling>
        <c:axPos val="b"/>
        <c:numFmt formatCode="General" sourceLinked="1"/>
        <c:tickLblPos val="nextTo"/>
        <c:crossAx val="96257920"/>
        <c:crossesAt val="1.0000000000000039E-3"/>
        <c:auto val="1"/>
        <c:lblAlgn val="ctr"/>
        <c:lblOffset val="100"/>
        <c:tickLblSkip val="1"/>
      </c:catAx>
      <c:valAx>
        <c:axId val="96257920"/>
        <c:scaling>
          <c:logBase val="10"/>
          <c:orientation val="minMax"/>
        </c:scaling>
        <c:axPos val="l"/>
        <c:majorGridlines>
          <c:spPr>
            <a:ln w="6350">
              <a:prstDash val="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Runtime</a:t>
                </a:r>
                <a:r>
                  <a:rPr lang="en-US" baseline="0"/>
                  <a:t> </a:t>
                </a:r>
                <a:r>
                  <a:rPr lang="en-US" b="0" baseline="0"/>
                  <a:t>(seconds)</a:t>
                </a:r>
                <a:endParaRPr lang="cs-CZ" b="0"/>
              </a:p>
            </c:rich>
          </c:tx>
          <c:layout/>
        </c:title>
        <c:numFmt formatCode="General" sourceLinked="1"/>
        <c:tickLblPos val="nextTo"/>
        <c:crossAx val="96256000"/>
        <c:crosses val="autoZero"/>
        <c:crossBetween val="between"/>
        <c:majorUnit val="10"/>
      </c:valAx>
      <c:spPr>
        <a:ln w="6350">
          <a:solidFill>
            <a:schemeClr val="accent1"/>
          </a:solidFill>
        </a:ln>
      </c:spPr>
    </c:plotArea>
    <c:legend>
      <c:legendPos val="r"/>
      <c:layout>
        <c:manualLayout>
          <c:xMode val="edge"/>
          <c:yMode val="edge"/>
          <c:x val="0.83053272712495563"/>
          <c:y val="9.6263681800413101E-2"/>
          <c:w val="0.13910904579550509"/>
          <c:h val="0.16030951583179764"/>
        </c:manualLayout>
      </c:layout>
      <c:spPr>
        <a:ln w="6350">
          <a:solidFill>
            <a:schemeClr val="bg1">
              <a:lumMod val="65000"/>
            </a:schemeClr>
          </a:solidFill>
        </a:ln>
      </c:spPr>
    </c:legend>
    <c:plotVisOnly val="1"/>
  </c:chart>
  <c:spPr>
    <a:ln>
      <a:noFill/>
    </a:ln>
  </c:sp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style val="3"/>
  <c:chart>
    <c:title>
      <c:tx>
        <c:rich>
          <a:bodyPr/>
          <a:lstStyle/>
          <a:p>
            <a:pPr>
              <a:defRPr/>
            </a:pPr>
            <a:r>
              <a:rPr lang="en-US" sz="1000"/>
              <a:t>Runtime</a:t>
            </a:r>
            <a:r>
              <a:rPr lang="en-US" sz="1000" baseline="0"/>
              <a:t> </a:t>
            </a:r>
            <a:r>
              <a:rPr lang="en-US" sz="1000" b="0" baseline="0"/>
              <a:t>| Grid </a:t>
            </a:r>
            <a:r>
              <a:rPr lang="en-US" sz="1000" b="1" baseline="0"/>
              <a:t>6</a:t>
            </a:r>
            <a:r>
              <a:rPr lang="en-US" sz="1000" b="1" baseline="0">
                <a:latin typeface="Cambria Math"/>
                <a:ea typeface="Cambria Math"/>
              </a:rPr>
              <a:t>⨯</a:t>
            </a:r>
            <a:r>
              <a:rPr lang="en-US" sz="1000" b="1" baseline="0">
                <a:latin typeface="+mn-lt"/>
                <a:ea typeface="+mn-ea"/>
              </a:rPr>
              <a:t>6</a:t>
            </a:r>
            <a:r>
              <a:rPr lang="en-US" sz="1000" b="0" baseline="0"/>
              <a:t> | 10% obstacles</a:t>
            </a:r>
            <a:endParaRPr lang="en-US" sz="1000" b="0"/>
          </a:p>
        </c:rich>
      </c:tx>
      <c:layout>
        <c:manualLayout>
          <c:xMode val="edge"/>
          <c:yMode val="edge"/>
          <c:x val="0.11926377952755952"/>
          <c:y val="2.3148148148148147E-2"/>
        </c:manualLayout>
      </c:layout>
      <c:overlay val="1"/>
    </c:title>
    <c:plotArea>
      <c:layout>
        <c:manualLayout>
          <c:layoutTarget val="inner"/>
          <c:xMode val="edge"/>
          <c:yMode val="edge"/>
          <c:x val="0.13089129483814524"/>
          <c:y val="0.10695610965296004"/>
          <c:w val="0.67964241833159067"/>
          <c:h val="0.77708552055993063"/>
        </c:manualLayout>
      </c:layout>
      <c:lineChart>
        <c:grouping val="standard"/>
        <c:ser>
          <c:idx val="0"/>
          <c:order val="0"/>
          <c:tx>
            <c:strRef>
              <c:f>'6x6 time'!$CT$38</c:f>
              <c:strCache>
                <c:ptCount val="1"/>
                <c:pt idx="0">
                  <c:v>INVERSE</c:v>
                </c:pt>
              </c:strCache>
            </c:strRef>
          </c:tx>
          <c:spPr>
            <a:ln w="12700">
              <a:solidFill>
                <a:srgbClr val="4F81BD">
                  <a:shade val="86000"/>
                  <a:shade val="95000"/>
                  <a:satMod val="105000"/>
                </a:srgbClr>
              </a:solidFill>
            </a:ln>
          </c:spPr>
          <c:marker>
            <c:symbol val="diamond"/>
            <c:size val="4"/>
            <c:spPr>
              <a:solidFill>
                <a:sysClr val="window" lastClr="FFFFFF"/>
              </a:solidFill>
              <a:ln w="6350"/>
            </c:spPr>
          </c:marker>
          <c:cat>
            <c:numRef>
              <c:f>'6x6 time'!$AV$47:$AV$64</c:f>
              <c:numCache>
                <c:formatCode>General</c:formatCode>
                <c:ptCount val="18"/>
                <c:pt idx="0">
                  <c:v>1</c:v>
                </c:pt>
                <c:pt idx="1">
                  <c:v>2</c:v>
                </c:pt>
                <c:pt idx="3">
                  <c:v>4</c:v>
                </c:pt>
                <c:pt idx="5">
                  <c:v>6</c:v>
                </c:pt>
                <c:pt idx="7">
                  <c:v>8</c:v>
                </c:pt>
                <c:pt idx="9">
                  <c:v>10</c:v>
                </c:pt>
                <c:pt idx="11">
                  <c:v>12</c:v>
                </c:pt>
                <c:pt idx="13">
                  <c:v>14</c:v>
                </c:pt>
                <c:pt idx="15">
                  <c:v>16</c:v>
                </c:pt>
                <c:pt idx="17">
                  <c:v>18</c:v>
                </c:pt>
              </c:numCache>
            </c:numRef>
          </c:cat>
          <c:val>
            <c:numRef>
              <c:f>'6x6 time'!$CU$47:$CU$63</c:f>
              <c:numCache>
                <c:formatCode>General</c:formatCode>
                <c:ptCount val="17"/>
                <c:pt idx="0">
                  <c:v>4.7000000000000007E-2</c:v>
                </c:pt>
                <c:pt idx="1">
                  <c:v>8.1000000000000003E-2</c:v>
                </c:pt>
                <c:pt idx="2">
                  <c:v>0.10699999999999998</c:v>
                </c:pt>
                <c:pt idx="3">
                  <c:v>0.17800000000000002</c:v>
                </c:pt>
                <c:pt idx="4">
                  <c:v>0.315</c:v>
                </c:pt>
                <c:pt idx="5">
                  <c:v>0.42499999999999999</c:v>
                </c:pt>
                <c:pt idx="6">
                  <c:v>0.51800000000000002</c:v>
                </c:pt>
                <c:pt idx="7">
                  <c:v>0.96000000000000019</c:v>
                </c:pt>
                <c:pt idx="8">
                  <c:v>0.82100000000000006</c:v>
                </c:pt>
                <c:pt idx="9">
                  <c:v>0.93999999999999984</c:v>
                </c:pt>
                <c:pt idx="10">
                  <c:v>2.9750000000000001</c:v>
                </c:pt>
                <c:pt idx="11">
                  <c:v>2.8069999999999999</c:v>
                </c:pt>
                <c:pt idx="12">
                  <c:v>8.3142857142857149</c:v>
                </c:pt>
                <c:pt idx="13">
                  <c:v>13.693333333333332</c:v>
                </c:pt>
                <c:pt idx="14">
                  <c:v>10.921111111111111</c:v>
                </c:pt>
                <c:pt idx="15">
                  <c:v>22.352857142857143</c:v>
                </c:pt>
                <c:pt idx="16">
                  <c:v>25.285</c:v>
                </c:pt>
              </c:numCache>
            </c:numRef>
          </c:val>
        </c:ser>
        <c:ser>
          <c:idx val="1"/>
          <c:order val="1"/>
          <c:tx>
            <c:strRef>
              <c:f>'6x6 time'!$CT$39</c:f>
              <c:strCache>
                <c:ptCount val="1"/>
                <c:pt idx="0">
                  <c:v>ALL-DIFFERENT</c:v>
                </c:pt>
              </c:strCache>
            </c:strRef>
          </c:tx>
          <c:spPr>
            <a:ln w="12700"/>
          </c:spPr>
          <c:marker>
            <c:symbol val="square"/>
            <c:size val="3"/>
            <c:spPr>
              <a:solidFill>
                <a:sysClr val="window" lastClr="FFFFFF"/>
              </a:solidFill>
              <a:ln w="6350"/>
            </c:spPr>
          </c:marker>
          <c:cat>
            <c:numRef>
              <c:f>'6x6 time'!$AV$47:$AV$64</c:f>
              <c:numCache>
                <c:formatCode>General</c:formatCode>
                <c:ptCount val="18"/>
                <c:pt idx="0">
                  <c:v>1</c:v>
                </c:pt>
                <c:pt idx="1">
                  <c:v>2</c:v>
                </c:pt>
                <c:pt idx="3">
                  <c:v>4</c:v>
                </c:pt>
                <c:pt idx="5">
                  <c:v>6</c:v>
                </c:pt>
                <c:pt idx="7">
                  <c:v>8</c:v>
                </c:pt>
                <c:pt idx="9">
                  <c:v>10</c:v>
                </c:pt>
                <c:pt idx="11">
                  <c:v>12</c:v>
                </c:pt>
                <c:pt idx="13">
                  <c:v>14</c:v>
                </c:pt>
                <c:pt idx="15">
                  <c:v>16</c:v>
                </c:pt>
                <c:pt idx="17">
                  <c:v>18</c:v>
                </c:pt>
              </c:numCache>
            </c:numRef>
          </c:cat>
          <c:val>
            <c:numRef>
              <c:f>'6x6 time'!$CV$47:$CV$64</c:f>
              <c:numCache>
                <c:formatCode>General</c:formatCode>
                <c:ptCount val="18"/>
                <c:pt idx="0">
                  <c:v>1E-3</c:v>
                </c:pt>
                <c:pt idx="1">
                  <c:v>1.0999999999999999E-2</c:v>
                </c:pt>
                <c:pt idx="2">
                  <c:v>2.2000000000000002E-2</c:v>
                </c:pt>
                <c:pt idx="3">
                  <c:v>0.04</c:v>
                </c:pt>
                <c:pt idx="4">
                  <c:v>9.9000000000000005E-2</c:v>
                </c:pt>
                <c:pt idx="5">
                  <c:v>0.15799999999999997</c:v>
                </c:pt>
                <c:pt idx="6">
                  <c:v>0.23300000000000001</c:v>
                </c:pt>
                <c:pt idx="7">
                  <c:v>0.34300000000000003</c:v>
                </c:pt>
                <c:pt idx="8">
                  <c:v>0.39899999999999997</c:v>
                </c:pt>
                <c:pt idx="9">
                  <c:v>0.42599999999999999</c:v>
                </c:pt>
                <c:pt idx="10">
                  <c:v>1.1440000000000001</c:v>
                </c:pt>
                <c:pt idx="11">
                  <c:v>1.6749999999999996</c:v>
                </c:pt>
                <c:pt idx="12">
                  <c:v>3.0257142857142854</c:v>
                </c:pt>
                <c:pt idx="13">
                  <c:v>5.0340000000000007</c:v>
                </c:pt>
                <c:pt idx="14">
                  <c:v>7.5300000000000011</c:v>
                </c:pt>
                <c:pt idx="15">
                  <c:v>11.146000000000001</c:v>
                </c:pt>
                <c:pt idx="16">
                  <c:v>19.016666666666669</c:v>
                </c:pt>
                <c:pt idx="17">
                  <c:v>26.353750000000002</c:v>
                </c:pt>
              </c:numCache>
            </c:numRef>
          </c:val>
        </c:ser>
        <c:ser>
          <c:idx val="2"/>
          <c:order val="2"/>
          <c:tx>
            <c:strRef>
              <c:f>'6x6 time'!$CT$40</c:f>
              <c:strCache>
                <c:ptCount val="1"/>
                <c:pt idx="0">
                  <c:v>OD+ID</c:v>
                </c:pt>
              </c:strCache>
            </c:strRef>
          </c:tx>
          <c:spPr>
            <a:ln w="12700"/>
          </c:spPr>
          <c:marker>
            <c:symbol val="triangle"/>
            <c:size val="4"/>
            <c:spPr>
              <a:solidFill>
                <a:sysClr val="window" lastClr="FFFFFF"/>
              </a:solidFill>
              <a:ln w="6350"/>
            </c:spPr>
          </c:marker>
          <c:cat>
            <c:numRef>
              <c:f>'6x6 time'!$AV$47:$AV$64</c:f>
              <c:numCache>
                <c:formatCode>General</c:formatCode>
                <c:ptCount val="18"/>
                <c:pt idx="0">
                  <c:v>1</c:v>
                </c:pt>
                <c:pt idx="1">
                  <c:v>2</c:v>
                </c:pt>
                <c:pt idx="3">
                  <c:v>4</c:v>
                </c:pt>
                <c:pt idx="5">
                  <c:v>6</c:v>
                </c:pt>
                <c:pt idx="7">
                  <c:v>8</c:v>
                </c:pt>
                <c:pt idx="9">
                  <c:v>10</c:v>
                </c:pt>
                <c:pt idx="11">
                  <c:v>12</c:v>
                </c:pt>
                <c:pt idx="13">
                  <c:v>14</c:v>
                </c:pt>
                <c:pt idx="15">
                  <c:v>16</c:v>
                </c:pt>
                <c:pt idx="17">
                  <c:v>18</c:v>
                </c:pt>
              </c:numCache>
            </c:numRef>
          </c:cat>
          <c:val>
            <c:numRef>
              <c:f>'6x6 time'!$CX$47:$CX$52</c:f>
              <c:numCache>
                <c:formatCode>General</c:formatCode>
                <c:ptCount val="6"/>
                <c:pt idx="0">
                  <c:v>1E-3</c:v>
                </c:pt>
                <c:pt idx="1">
                  <c:v>1E-3</c:v>
                </c:pt>
                <c:pt idx="2">
                  <c:v>1E-3</c:v>
                </c:pt>
                <c:pt idx="3">
                  <c:v>1E-3</c:v>
                </c:pt>
                <c:pt idx="4">
                  <c:v>0.70111111111111102</c:v>
                </c:pt>
                <c:pt idx="5">
                  <c:v>2.4188888888888891</c:v>
                </c:pt>
              </c:numCache>
            </c:numRef>
          </c:val>
        </c:ser>
        <c:ser>
          <c:idx val="3"/>
          <c:order val="3"/>
          <c:tx>
            <c:strRef>
              <c:f>'6x6 time'!$CT$41</c:f>
              <c:strCache>
                <c:ptCount val="1"/>
                <c:pt idx="0">
                  <c:v>DIRECT</c:v>
                </c:pt>
              </c:strCache>
            </c:strRef>
          </c:tx>
          <c:spPr>
            <a:ln w="12700">
              <a:solidFill>
                <a:schemeClr val="accent3">
                  <a:lumMod val="75000"/>
                </a:schemeClr>
              </a:solidFill>
            </a:ln>
          </c:spPr>
          <c:marker>
            <c:symbol val="circle"/>
            <c:size val="4"/>
            <c:spPr>
              <a:solidFill>
                <a:schemeClr val="bg1"/>
              </a:solidFill>
              <a:ln w="6350">
                <a:solidFill>
                  <a:srgbClr val="9BBB59">
                    <a:lumMod val="75000"/>
                  </a:srgbClr>
                </a:solidFill>
              </a:ln>
            </c:spPr>
          </c:marker>
          <c:cat>
            <c:numRef>
              <c:f>'6x6 time'!$AV$47:$AV$64</c:f>
              <c:numCache>
                <c:formatCode>General</c:formatCode>
                <c:ptCount val="18"/>
                <c:pt idx="0">
                  <c:v>1</c:v>
                </c:pt>
                <c:pt idx="1">
                  <c:v>2</c:v>
                </c:pt>
                <c:pt idx="3">
                  <c:v>4</c:v>
                </c:pt>
                <c:pt idx="5">
                  <c:v>6</c:v>
                </c:pt>
                <c:pt idx="7">
                  <c:v>8</c:v>
                </c:pt>
                <c:pt idx="9">
                  <c:v>10</c:v>
                </c:pt>
                <c:pt idx="11">
                  <c:v>12</c:v>
                </c:pt>
                <c:pt idx="13">
                  <c:v>14</c:v>
                </c:pt>
                <c:pt idx="15">
                  <c:v>16</c:v>
                </c:pt>
                <c:pt idx="17">
                  <c:v>18</c:v>
                </c:pt>
              </c:numCache>
            </c:numRef>
          </c:cat>
          <c:val>
            <c:numRef>
              <c:f>'6x6 time'!$CW$47:$CW$64</c:f>
              <c:numCache>
                <c:formatCode>General</c:formatCode>
                <c:ptCount val="18"/>
                <c:pt idx="0">
                  <c:v>1.9000000000000003E-2</c:v>
                </c:pt>
                <c:pt idx="1">
                  <c:v>5.8999999999999997E-2</c:v>
                </c:pt>
                <c:pt idx="2">
                  <c:v>0.12100000000000002</c:v>
                </c:pt>
                <c:pt idx="3">
                  <c:v>0.19</c:v>
                </c:pt>
                <c:pt idx="4">
                  <c:v>0.34800000000000003</c:v>
                </c:pt>
                <c:pt idx="5">
                  <c:v>0.55999999999999994</c:v>
                </c:pt>
                <c:pt idx="6">
                  <c:v>0.69700000000000006</c:v>
                </c:pt>
                <c:pt idx="7">
                  <c:v>0.99600000000000022</c:v>
                </c:pt>
                <c:pt idx="8">
                  <c:v>1.1800000000000002</c:v>
                </c:pt>
                <c:pt idx="9">
                  <c:v>1.2079999999999997</c:v>
                </c:pt>
                <c:pt idx="10">
                  <c:v>2.1190000000000007</c:v>
                </c:pt>
                <c:pt idx="11">
                  <c:v>2.339</c:v>
                </c:pt>
                <c:pt idx="12">
                  <c:v>2.98</c:v>
                </c:pt>
                <c:pt idx="13">
                  <c:v>3.714</c:v>
                </c:pt>
                <c:pt idx="14">
                  <c:v>3.8379999999999996</c:v>
                </c:pt>
                <c:pt idx="15">
                  <c:v>4.0579999999999998</c:v>
                </c:pt>
                <c:pt idx="16">
                  <c:v>6.0280000000000005</c:v>
                </c:pt>
                <c:pt idx="17">
                  <c:v>8.1340000000000003</c:v>
                </c:pt>
              </c:numCache>
            </c:numRef>
          </c:val>
        </c:ser>
        <c:marker val="1"/>
        <c:axId val="99062528"/>
        <c:axId val="99064448"/>
      </c:lineChart>
      <c:catAx>
        <c:axId val="99062528"/>
        <c:scaling>
          <c:orientation val="minMax"/>
        </c:scaling>
        <c:axPos val="b"/>
        <c:numFmt formatCode="General" sourceLinked="1"/>
        <c:tickLblPos val="nextTo"/>
        <c:crossAx val="99064448"/>
        <c:crossesAt val="1.0000000000000039E-3"/>
        <c:auto val="1"/>
        <c:lblAlgn val="ctr"/>
        <c:lblOffset val="100"/>
        <c:tickLblSkip val="1"/>
      </c:catAx>
      <c:valAx>
        <c:axId val="99064448"/>
        <c:scaling>
          <c:orientation val="minMax"/>
        </c:scaling>
        <c:axPos val="l"/>
        <c:majorGridlines>
          <c:spPr>
            <a:ln w="6350">
              <a:prstDash val="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Runtime</a:t>
                </a:r>
                <a:r>
                  <a:rPr lang="en-US" baseline="0"/>
                  <a:t> </a:t>
                </a:r>
                <a:r>
                  <a:rPr lang="en-US" b="0" baseline="0"/>
                  <a:t>(seconds)</a:t>
                </a:r>
                <a:endParaRPr lang="cs-CZ" b="0"/>
              </a:p>
            </c:rich>
          </c:tx>
          <c:layout/>
        </c:title>
        <c:numFmt formatCode="General" sourceLinked="1"/>
        <c:tickLblPos val="nextTo"/>
        <c:crossAx val="99062528"/>
        <c:crosses val="autoZero"/>
        <c:crossBetween val="between"/>
        <c:majorUnit val="10"/>
      </c:valAx>
      <c:spPr>
        <a:ln w="6350">
          <a:solidFill>
            <a:schemeClr val="accent1"/>
          </a:solidFill>
        </a:ln>
      </c:spPr>
    </c:plotArea>
    <c:legend>
      <c:legendPos val="r"/>
      <c:layout>
        <c:manualLayout>
          <c:xMode val="edge"/>
          <c:yMode val="edge"/>
          <c:x val="0.83053272712495563"/>
          <c:y val="9.6263681800413101E-2"/>
          <c:w val="0.13910904579550509"/>
          <c:h val="0.16030951583179764"/>
        </c:manualLayout>
      </c:layout>
      <c:spPr>
        <a:ln w="6350">
          <a:solidFill>
            <a:schemeClr val="bg1">
              <a:lumMod val="65000"/>
            </a:schemeClr>
          </a:solidFill>
        </a:ln>
      </c:spPr>
    </c:legend>
    <c:plotVisOnly val="1"/>
  </c:chart>
  <c:spPr>
    <a:ln>
      <a:noFill/>
    </a:ln>
  </c:sp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plotArea>
      <c:layout/>
      <c:lineChart>
        <c:grouping val="standard"/>
        <c:ser>
          <c:idx val="0"/>
          <c:order val="0"/>
          <c:val>
            <c:numRef>
              <c:f>'8x8 space'!$X$6:$X$37</c:f>
              <c:numCache>
                <c:formatCode>General</c:formatCode>
                <c:ptCount val="32"/>
                <c:pt idx="0">
                  <c:v>81952.899999999994</c:v>
                </c:pt>
                <c:pt idx="1">
                  <c:v>110774.5</c:v>
                </c:pt>
                <c:pt idx="2">
                  <c:v>110328.5</c:v>
                </c:pt>
                <c:pt idx="3">
                  <c:v>146386.20000000001</c:v>
                </c:pt>
                <c:pt idx="4">
                  <c:v>145591.5</c:v>
                </c:pt>
                <c:pt idx="5">
                  <c:v>144361.20000000001</c:v>
                </c:pt>
                <c:pt idx="6">
                  <c:v>143542.5</c:v>
                </c:pt>
                <c:pt idx="7">
                  <c:v>197473.5</c:v>
                </c:pt>
                <c:pt idx="8">
                  <c:v>196009.5</c:v>
                </c:pt>
                <c:pt idx="9">
                  <c:v>194410.7</c:v>
                </c:pt>
                <c:pt idx="10">
                  <c:v>193541.5</c:v>
                </c:pt>
                <c:pt idx="11">
                  <c:v>192487.5</c:v>
                </c:pt>
                <c:pt idx="12">
                  <c:v>190985.5</c:v>
                </c:pt>
                <c:pt idx="13">
                  <c:v>189993.9</c:v>
                </c:pt>
                <c:pt idx="14">
                  <c:v>188574.3</c:v>
                </c:pt>
                <c:pt idx="15">
                  <c:v>285633.5</c:v>
                </c:pt>
                <c:pt idx="16">
                  <c:v>283908</c:v>
                </c:pt>
                <c:pt idx="17">
                  <c:v>282397</c:v>
                </c:pt>
                <c:pt idx="18">
                  <c:v>280479</c:v>
                </c:pt>
                <c:pt idx="19">
                  <c:v>278962.5</c:v>
                </c:pt>
                <c:pt idx="20">
                  <c:v>276940.5</c:v>
                </c:pt>
                <c:pt idx="21">
                  <c:v>275759</c:v>
                </c:pt>
                <c:pt idx="22">
                  <c:v>274164.5</c:v>
                </c:pt>
                <c:pt idx="23">
                  <c:v>273339.5</c:v>
                </c:pt>
                <c:pt idx="24">
                  <c:v>269870</c:v>
                </c:pt>
                <c:pt idx="25">
                  <c:v>268925.5</c:v>
                </c:pt>
                <c:pt idx="26">
                  <c:v>267522</c:v>
                </c:pt>
                <c:pt idx="27">
                  <c:v>265445</c:v>
                </c:pt>
                <c:pt idx="28">
                  <c:v>264683.5</c:v>
                </c:pt>
                <c:pt idx="29">
                  <c:v>262700</c:v>
                </c:pt>
                <c:pt idx="30">
                  <c:v>260003</c:v>
                </c:pt>
                <c:pt idx="31">
                  <c:v>456120.3</c:v>
                </c:pt>
              </c:numCache>
            </c:numRef>
          </c:val>
        </c:ser>
        <c:ser>
          <c:idx val="1"/>
          <c:order val="1"/>
          <c:tx>
            <c:strRef>
              <c:f>'8x8 space'!$AK$6:$AK$37</c:f>
              <c:strCache>
                <c:ptCount val="1"/>
                <c:pt idx="0">
                  <c:v>24246.4 52966.1 75246.8 107928 138435.6 180542.8 216505.6 260865.6 307488.1 360030.8 402550.2 450943.8 508978.5 561728.6 623584.4 682191.5 749287.1 815515.7 889911.8 962236.1 1043235.1 1115314.5 1196380.3 1269323.3 1379821.9 1459628.3 1548596.7 1647629.3 </c:v>
                </c:pt>
              </c:strCache>
            </c:strRef>
          </c:tx>
          <c:val>
            <c:numRef>
              <c:f>'8x8 space'!$AK$6:$AK$37</c:f>
              <c:numCache>
                <c:formatCode>General</c:formatCode>
                <c:ptCount val="32"/>
                <c:pt idx="0">
                  <c:v>24246.400000000001</c:v>
                </c:pt>
                <c:pt idx="1">
                  <c:v>52966.1</c:v>
                </c:pt>
                <c:pt idx="2">
                  <c:v>75246.8</c:v>
                </c:pt>
                <c:pt idx="3">
                  <c:v>107928</c:v>
                </c:pt>
                <c:pt idx="4">
                  <c:v>138435.6</c:v>
                </c:pt>
                <c:pt idx="5">
                  <c:v>180542.8</c:v>
                </c:pt>
                <c:pt idx="6">
                  <c:v>216505.60000000001</c:v>
                </c:pt>
                <c:pt idx="7">
                  <c:v>260865.6</c:v>
                </c:pt>
                <c:pt idx="8">
                  <c:v>307488.09999999998</c:v>
                </c:pt>
                <c:pt idx="9">
                  <c:v>360030.8</c:v>
                </c:pt>
                <c:pt idx="10">
                  <c:v>402550.2</c:v>
                </c:pt>
                <c:pt idx="11">
                  <c:v>450943.8</c:v>
                </c:pt>
                <c:pt idx="12">
                  <c:v>508978.5</c:v>
                </c:pt>
                <c:pt idx="13">
                  <c:v>561728.6</c:v>
                </c:pt>
                <c:pt idx="14">
                  <c:v>623584.4</c:v>
                </c:pt>
                <c:pt idx="15">
                  <c:v>682191.5</c:v>
                </c:pt>
                <c:pt idx="16">
                  <c:v>749287.1</c:v>
                </c:pt>
                <c:pt idx="17">
                  <c:v>815515.7</c:v>
                </c:pt>
                <c:pt idx="18">
                  <c:v>889911.8</c:v>
                </c:pt>
                <c:pt idx="19">
                  <c:v>962236.1</c:v>
                </c:pt>
                <c:pt idx="20">
                  <c:v>1043235.1</c:v>
                </c:pt>
                <c:pt idx="21">
                  <c:v>1115314.5</c:v>
                </c:pt>
                <c:pt idx="22">
                  <c:v>1196380.3</c:v>
                </c:pt>
                <c:pt idx="23">
                  <c:v>1269323.3</c:v>
                </c:pt>
                <c:pt idx="24">
                  <c:v>1379821.9</c:v>
                </c:pt>
                <c:pt idx="25">
                  <c:v>1459628.3</c:v>
                </c:pt>
                <c:pt idx="26">
                  <c:v>1548596.7</c:v>
                </c:pt>
                <c:pt idx="27">
                  <c:v>1647629.3</c:v>
                </c:pt>
                <c:pt idx="28">
                  <c:v>1733414.5</c:v>
                </c:pt>
                <c:pt idx="29">
                  <c:v>1837211.3</c:v>
                </c:pt>
                <c:pt idx="30">
                  <c:v>1953655.6</c:v>
                </c:pt>
                <c:pt idx="31">
                  <c:v>2048739.6</c:v>
                </c:pt>
              </c:numCache>
            </c:numRef>
          </c:val>
        </c:ser>
        <c:ser>
          <c:idx val="2"/>
          <c:order val="2"/>
          <c:val>
            <c:numRef>
              <c:f>'8x8 space'!$AX$6:$AX$37</c:f>
              <c:numCache>
                <c:formatCode>General</c:formatCode>
                <c:ptCount val="32"/>
                <c:pt idx="0">
                  <c:v>49954.5</c:v>
                </c:pt>
                <c:pt idx="1">
                  <c:v>112807.8</c:v>
                </c:pt>
                <c:pt idx="2">
                  <c:v>179650.4</c:v>
                </c:pt>
                <c:pt idx="3">
                  <c:v>263396.8</c:v>
                </c:pt>
                <c:pt idx="4">
                  <c:v>352451.3</c:v>
                </c:pt>
                <c:pt idx="5">
                  <c:v>466218.3</c:v>
                </c:pt>
                <c:pt idx="6">
                  <c:v>576621.4</c:v>
                </c:pt>
                <c:pt idx="7">
                  <c:v>710482.9</c:v>
                </c:pt>
                <c:pt idx="8">
                  <c:v>854413.6</c:v>
                </c:pt>
                <c:pt idx="9">
                  <c:v>1022109.8</c:v>
                </c:pt>
                <c:pt idx="10">
                  <c:v>1163352.2</c:v>
                </c:pt>
                <c:pt idx="11">
                  <c:v>1323551.2</c:v>
                </c:pt>
                <c:pt idx="12">
                  <c:v>1517941.6</c:v>
                </c:pt>
                <c:pt idx="13">
                  <c:v>1695420.1</c:v>
                </c:pt>
                <c:pt idx="14">
                  <c:v>1907551</c:v>
                </c:pt>
                <c:pt idx="15">
                  <c:v>2105923.2999999998</c:v>
                </c:pt>
                <c:pt idx="16">
                  <c:v>2343029.2000000002</c:v>
                </c:pt>
                <c:pt idx="17">
                  <c:v>2572798.2999999998</c:v>
                </c:pt>
                <c:pt idx="18">
                  <c:v>2843084.5</c:v>
                </c:pt>
                <c:pt idx="19">
                  <c:v>3102939</c:v>
                </c:pt>
                <c:pt idx="20">
                  <c:v>3407022.2</c:v>
                </c:pt>
                <c:pt idx="21">
                  <c:v>3652711.9</c:v>
                </c:pt>
                <c:pt idx="22">
                  <c:v>3951031.3</c:v>
                </c:pt>
                <c:pt idx="23">
                  <c:v>4186583.2</c:v>
                </c:pt>
                <c:pt idx="24">
                  <c:v>4670857.9000000004</c:v>
                </c:pt>
                <c:pt idx="25">
                  <c:v>4939169.4000000004</c:v>
                </c:pt>
                <c:pt idx="26">
                  <c:v>5265574.2</c:v>
                </c:pt>
                <c:pt idx="27">
                  <c:v>5652503.5</c:v>
                </c:pt>
                <c:pt idx="28">
                  <c:v>5933887.7000000002</c:v>
                </c:pt>
                <c:pt idx="29">
                  <c:v>6344912.4000000004</c:v>
                </c:pt>
                <c:pt idx="30">
                  <c:v>6859602</c:v>
                </c:pt>
                <c:pt idx="31">
                  <c:v>7177553.9000000004</c:v>
                </c:pt>
              </c:numCache>
            </c:numRef>
          </c:val>
        </c:ser>
        <c:marker val="1"/>
        <c:axId val="98984704"/>
        <c:axId val="98986240"/>
      </c:lineChart>
      <c:catAx>
        <c:axId val="98984704"/>
        <c:scaling>
          <c:orientation val="minMax"/>
        </c:scaling>
        <c:axPos val="b"/>
        <c:tickLblPos val="nextTo"/>
        <c:crossAx val="98986240"/>
        <c:crosses val="autoZero"/>
        <c:auto val="1"/>
        <c:lblAlgn val="ctr"/>
        <c:lblOffset val="100"/>
      </c:catAx>
      <c:valAx>
        <c:axId val="98986240"/>
        <c:scaling>
          <c:orientation val="minMax"/>
        </c:scaling>
        <c:axPos val="l"/>
        <c:majorGridlines/>
        <c:numFmt formatCode="General" sourceLinked="1"/>
        <c:tickLblPos val="nextTo"/>
        <c:crossAx val="98984704"/>
        <c:crosses val="autoZero"/>
        <c:crossBetween val="between"/>
      </c:valAx>
    </c:plotArea>
    <c:plotVisOnly val="1"/>
  </c:chart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plotArea>
      <c:layout/>
      <c:lineChart>
        <c:grouping val="standard"/>
        <c:ser>
          <c:idx val="0"/>
          <c:order val="0"/>
          <c:val>
            <c:numRef>
              <c:f>'8x8 space'!$W$6:$W$37</c:f>
              <c:numCache>
                <c:formatCode>General</c:formatCode>
                <c:ptCount val="32"/>
                <c:pt idx="0">
                  <c:v>31327.9</c:v>
                </c:pt>
                <c:pt idx="1">
                  <c:v>42673.8</c:v>
                </c:pt>
                <c:pt idx="2">
                  <c:v>42450.8</c:v>
                </c:pt>
                <c:pt idx="3">
                  <c:v>55437</c:v>
                </c:pt>
                <c:pt idx="4">
                  <c:v>55172.1</c:v>
                </c:pt>
                <c:pt idx="5">
                  <c:v>54762</c:v>
                </c:pt>
                <c:pt idx="6">
                  <c:v>54489.1</c:v>
                </c:pt>
                <c:pt idx="7">
                  <c:v>70725.899999999994</c:v>
                </c:pt>
                <c:pt idx="8">
                  <c:v>70359.899999999994</c:v>
                </c:pt>
                <c:pt idx="9">
                  <c:v>69960.2</c:v>
                </c:pt>
                <c:pt idx="10">
                  <c:v>69742.899999999994</c:v>
                </c:pt>
                <c:pt idx="11">
                  <c:v>69479.399999999994</c:v>
                </c:pt>
                <c:pt idx="12">
                  <c:v>69103.899999999994</c:v>
                </c:pt>
                <c:pt idx="13">
                  <c:v>68856</c:v>
                </c:pt>
                <c:pt idx="14">
                  <c:v>68501.100000000006</c:v>
                </c:pt>
                <c:pt idx="15">
                  <c:v>91344.5</c:v>
                </c:pt>
                <c:pt idx="16">
                  <c:v>90999.4</c:v>
                </c:pt>
                <c:pt idx="17">
                  <c:v>90697.2</c:v>
                </c:pt>
                <c:pt idx="18">
                  <c:v>90313.600000000006</c:v>
                </c:pt>
                <c:pt idx="19">
                  <c:v>90010.3</c:v>
                </c:pt>
                <c:pt idx="20">
                  <c:v>89605.9</c:v>
                </c:pt>
                <c:pt idx="21">
                  <c:v>89369.600000000006</c:v>
                </c:pt>
                <c:pt idx="22">
                  <c:v>89050.7</c:v>
                </c:pt>
                <c:pt idx="23">
                  <c:v>88885.7</c:v>
                </c:pt>
                <c:pt idx="24">
                  <c:v>88191.8</c:v>
                </c:pt>
                <c:pt idx="25">
                  <c:v>88002.9</c:v>
                </c:pt>
                <c:pt idx="26">
                  <c:v>87722.2</c:v>
                </c:pt>
                <c:pt idx="27">
                  <c:v>87306.8</c:v>
                </c:pt>
                <c:pt idx="28">
                  <c:v>87154.5</c:v>
                </c:pt>
                <c:pt idx="29">
                  <c:v>86757.8</c:v>
                </c:pt>
                <c:pt idx="30">
                  <c:v>86218.4</c:v>
                </c:pt>
                <c:pt idx="31">
                  <c:v>122170.3</c:v>
                </c:pt>
              </c:numCache>
            </c:numRef>
          </c:val>
        </c:ser>
        <c:ser>
          <c:idx val="1"/>
          <c:order val="1"/>
          <c:tx>
            <c:strRef>
              <c:f>'8x8 space'!$AJ$6:$AJ$37</c:f>
              <c:strCache>
                <c:ptCount val="1"/>
                <c:pt idx="0">
                  <c:v>7930.4 17388.1 24224.7 34781.9 44395 58172.9 69468.4 83794.2 98709.4 115777.1 128819 143923.9 162471 178880.1 198511.6 216745.4 238057.1 258807.1 282486.3 305252 331073.4 353300.3 378827.8 401051 437323.1 461791.8 489591.9 520905.5 547146 579968.9 617453.</c:v>
                </c:pt>
              </c:strCache>
            </c:strRef>
          </c:tx>
          <c:val>
            <c:numRef>
              <c:f>'8x8 space'!$AJ$6:$AJ$37</c:f>
              <c:numCache>
                <c:formatCode>General</c:formatCode>
                <c:ptCount val="32"/>
                <c:pt idx="0">
                  <c:v>7930.4</c:v>
                </c:pt>
                <c:pt idx="1">
                  <c:v>17388.099999999999</c:v>
                </c:pt>
                <c:pt idx="2">
                  <c:v>24224.7</c:v>
                </c:pt>
                <c:pt idx="3">
                  <c:v>34781.9</c:v>
                </c:pt>
                <c:pt idx="4">
                  <c:v>44395</c:v>
                </c:pt>
                <c:pt idx="5">
                  <c:v>58172.9</c:v>
                </c:pt>
                <c:pt idx="6">
                  <c:v>69468.399999999994</c:v>
                </c:pt>
                <c:pt idx="7">
                  <c:v>83794.2</c:v>
                </c:pt>
                <c:pt idx="8">
                  <c:v>98709.4</c:v>
                </c:pt>
                <c:pt idx="9">
                  <c:v>115777.1</c:v>
                </c:pt>
                <c:pt idx="10">
                  <c:v>128819</c:v>
                </c:pt>
                <c:pt idx="11">
                  <c:v>143923.9</c:v>
                </c:pt>
                <c:pt idx="12">
                  <c:v>162471</c:v>
                </c:pt>
                <c:pt idx="13">
                  <c:v>178880.1</c:v>
                </c:pt>
                <c:pt idx="14">
                  <c:v>198511.6</c:v>
                </c:pt>
                <c:pt idx="15">
                  <c:v>216745.4</c:v>
                </c:pt>
                <c:pt idx="16">
                  <c:v>238057.1</c:v>
                </c:pt>
                <c:pt idx="17">
                  <c:v>258807.1</c:v>
                </c:pt>
                <c:pt idx="18">
                  <c:v>282486.3</c:v>
                </c:pt>
                <c:pt idx="19">
                  <c:v>305252</c:v>
                </c:pt>
                <c:pt idx="20">
                  <c:v>331073.40000000002</c:v>
                </c:pt>
                <c:pt idx="21">
                  <c:v>353300.3</c:v>
                </c:pt>
                <c:pt idx="22">
                  <c:v>378827.8</c:v>
                </c:pt>
                <c:pt idx="23">
                  <c:v>401051</c:v>
                </c:pt>
                <c:pt idx="24">
                  <c:v>437323.1</c:v>
                </c:pt>
                <c:pt idx="25">
                  <c:v>461791.8</c:v>
                </c:pt>
                <c:pt idx="26">
                  <c:v>489591.9</c:v>
                </c:pt>
                <c:pt idx="27">
                  <c:v>520905.5</c:v>
                </c:pt>
                <c:pt idx="28">
                  <c:v>547146</c:v>
                </c:pt>
                <c:pt idx="29">
                  <c:v>579968.9</c:v>
                </c:pt>
                <c:pt idx="30">
                  <c:v>617453.9</c:v>
                </c:pt>
                <c:pt idx="31">
                  <c:v>646616.19999999995</c:v>
                </c:pt>
              </c:numCache>
            </c:numRef>
          </c:val>
        </c:ser>
        <c:ser>
          <c:idx val="2"/>
          <c:order val="2"/>
          <c:val>
            <c:numRef>
              <c:f>'8x8 space'!$AW$6:$AW$37</c:f>
              <c:numCache>
                <c:formatCode>General</c:formatCode>
                <c:ptCount val="32"/>
                <c:pt idx="0">
                  <c:v>23241.9</c:v>
                </c:pt>
                <c:pt idx="1">
                  <c:v>50994.1</c:v>
                </c:pt>
                <c:pt idx="2">
                  <c:v>80624</c:v>
                </c:pt>
                <c:pt idx="3">
                  <c:v>115934.3</c:v>
                </c:pt>
                <c:pt idx="4">
                  <c:v>153412.5</c:v>
                </c:pt>
                <c:pt idx="5">
                  <c:v>199139.1</c:v>
                </c:pt>
                <c:pt idx="6">
                  <c:v>244276.7</c:v>
                </c:pt>
                <c:pt idx="7">
                  <c:v>297319.90000000002</c:v>
                </c:pt>
                <c:pt idx="8">
                  <c:v>354023.3</c:v>
                </c:pt>
                <c:pt idx="9">
                  <c:v>418794.9</c:v>
                </c:pt>
                <c:pt idx="10">
                  <c:v>475421.6</c:v>
                </c:pt>
                <c:pt idx="11">
                  <c:v>538531.5</c:v>
                </c:pt>
                <c:pt idx="12">
                  <c:v>613104</c:v>
                </c:pt>
                <c:pt idx="13">
                  <c:v>682538.6</c:v>
                </c:pt>
                <c:pt idx="14">
                  <c:v>763609.1</c:v>
                </c:pt>
                <c:pt idx="15">
                  <c:v>840540.6</c:v>
                </c:pt>
                <c:pt idx="16">
                  <c:v>930462.8</c:v>
                </c:pt>
                <c:pt idx="17">
                  <c:v>1018332.8</c:v>
                </c:pt>
                <c:pt idx="18">
                  <c:v>1119806.1000000001</c:v>
                </c:pt>
                <c:pt idx="19">
                  <c:v>1218202.1000000001</c:v>
                </c:pt>
                <c:pt idx="20">
                  <c:v>1331440.8</c:v>
                </c:pt>
                <c:pt idx="21">
                  <c:v>1425845.7</c:v>
                </c:pt>
                <c:pt idx="22">
                  <c:v>1537852.1</c:v>
                </c:pt>
                <c:pt idx="23">
                  <c:v>1629545.4</c:v>
                </c:pt>
                <c:pt idx="24">
                  <c:v>1803352.9</c:v>
                </c:pt>
                <c:pt idx="25">
                  <c:v>1906454.3</c:v>
                </c:pt>
                <c:pt idx="26">
                  <c:v>2028985.3</c:v>
                </c:pt>
                <c:pt idx="27">
                  <c:v>2171768.4</c:v>
                </c:pt>
                <c:pt idx="28">
                  <c:v>2280084.7999999998</c:v>
                </c:pt>
                <c:pt idx="29">
                  <c:v>2431433.9</c:v>
                </c:pt>
                <c:pt idx="30">
                  <c:v>2617293.6</c:v>
                </c:pt>
                <c:pt idx="31">
                  <c:v>2738584.7</c:v>
                </c:pt>
              </c:numCache>
            </c:numRef>
          </c:val>
        </c:ser>
        <c:marker val="1"/>
        <c:axId val="99007104"/>
        <c:axId val="99021184"/>
      </c:lineChart>
      <c:catAx>
        <c:axId val="99007104"/>
        <c:scaling>
          <c:orientation val="minMax"/>
        </c:scaling>
        <c:axPos val="b"/>
        <c:tickLblPos val="nextTo"/>
        <c:crossAx val="99021184"/>
        <c:crosses val="autoZero"/>
        <c:auto val="1"/>
        <c:lblAlgn val="ctr"/>
        <c:lblOffset val="100"/>
      </c:catAx>
      <c:valAx>
        <c:axId val="99021184"/>
        <c:scaling>
          <c:orientation val="minMax"/>
        </c:scaling>
        <c:axPos val="l"/>
        <c:majorGridlines/>
        <c:numFmt formatCode="General" sourceLinked="1"/>
        <c:tickLblPos val="nextTo"/>
        <c:crossAx val="99007104"/>
        <c:crosses val="autoZero"/>
        <c:crossBetween val="between"/>
      </c:valAx>
    </c:plotArea>
    <c:plotVisOnly val="1"/>
  </c:chart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style val="3"/>
  <c:chart>
    <c:title>
      <c:tx>
        <c:rich>
          <a:bodyPr/>
          <a:lstStyle/>
          <a:p>
            <a:pPr>
              <a:defRPr/>
            </a:pPr>
            <a:r>
              <a:rPr lang="en-US" sz="1000"/>
              <a:t>Runtime</a:t>
            </a:r>
            <a:r>
              <a:rPr lang="en-US" sz="1000" baseline="0"/>
              <a:t> </a:t>
            </a:r>
            <a:r>
              <a:rPr lang="en-US" sz="1000" b="0" baseline="0"/>
              <a:t>| Grid </a:t>
            </a:r>
            <a:r>
              <a:rPr lang="en-US" sz="1000" b="1" baseline="0"/>
              <a:t>8</a:t>
            </a:r>
            <a:r>
              <a:rPr lang="en-US" sz="1000" b="1" baseline="0">
                <a:latin typeface="Cambria Math"/>
                <a:ea typeface="Cambria Math"/>
              </a:rPr>
              <a:t>⨯</a:t>
            </a:r>
            <a:r>
              <a:rPr lang="en-US" sz="1000" b="1" baseline="0"/>
              <a:t>8</a:t>
            </a:r>
            <a:r>
              <a:rPr lang="en-US" sz="1000" b="0" baseline="0"/>
              <a:t> | 10% obstacles</a:t>
            </a:r>
            <a:endParaRPr lang="en-US" sz="1000" b="0"/>
          </a:p>
        </c:rich>
      </c:tx>
      <c:layout>
        <c:manualLayout>
          <c:xMode val="edge"/>
          <c:yMode val="edge"/>
          <c:x val="0.11926377952755944"/>
          <c:y val="2.3148148148148147E-2"/>
        </c:manualLayout>
      </c:layout>
      <c:overlay val="1"/>
    </c:title>
    <c:plotArea>
      <c:layout>
        <c:manualLayout>
          <c:layoutTarget val="inner"/>
          <c:xMode val="edge"/>
          <c:yMode val="edge"/>
          <c:x val="0.13089129483814524"/>
          <c:y val="0.10695610965296004"/>
          <c:w val="0.67964241833159"/>
          <c:h val="0.77708552055993063"/>
        </c:manualLayout>
      </c:layout>
      <c:lineChart>
        <c:grouping val="standard"/>
        <c:ser>
          <c:idx val="0"/>
          <c:order val="0"/>
          <c:tx>
            <c:strRef>
              <c:f>'8x8 time'!$CT$38</c:f>
              <c:strCache>
                <c:ptCount val="1"/>
                <c:pt idx="0">
                  <c:v>INVERSE</c:v>
                </c:pt>
              </c:strCache>
            </c:strRef>
          </c:tx>
          <c:spPr>
            <a:ln w="12700">
              <a:solidFill>
                <a:srgbClr val="4F81BD">
                  <a:shade val="86000"/>
                  <a:shade val="95000"/>
                  <a:satMod val="105000"/>
                </a:srgbClr>
              </a:solidFill>
            </a:ln>
          </c:spPr>
          <c:marker>
            <c:symbol val="diamond"/>
            <c:size val="4"/>
            <c:spPr>
              <a:solidFill>
                <a:sysClr val="window" lastClr="FFFFFF"/>
              </a:solidFill>
              <a:ln w="6350"/>
            </c:spPr>
          </c:marker>
          <c:cat>
            <c:numRef>
              <c:f>'8x8 time'!$AV$47:$AV$78</c:f>
              <c:numCache>
                <c:formatCode>General</c:formatCode>
                <c:ptCount val="32"/>
                <c:pt idx="0">
                  <c:v>1</c:v>
                </c:pt>
                <c:pt idx="1">
                  <c:v>2</c:v>
                </c:pt>
                <c:pt idx="3">
                  <c:v>4</c:v>
                </c:pt>
                <c:pt idx="5">
                  <c:v>6</c:v>
                </c:pt>
                <c:pt idx="7">
                  <c:v>8</c:v>
                </c:pt>
                <c:pt idx="9">
                  <c:v>10</c:v>
                </c:pt>
                <c:pt idx="11">
                  <c:v>12</c:v>
                </c:pt>
                <c:pt idx="13">
                  <c:v>14</c:v>
                </c:pt>
                <c:pt idx="15">
                  <c:v>16</c:v>
                </c:pt>
                <c:pt idx="17">
                  <c:v>18</c:v>
                </c:pt>
                <c:pt idx="19">
                  <c:v>20</c:v>
                </c:pt>
                <c:pt idx="21">
                  <c:v>22</c:v>
                </c:pt>
                <c:pt idx="23">
                  <c:v>24</c:v>
                </c:pt>
                <c:pt idx="25">
                  <c:v>26</c:v>
                </c:pt>
                <c:pt idx="27">
                  <c:v>28</c:v>
                </c:pt>
                <c:pt idx="29">
                  <c:v>30</c:v>
                </c:pt>
                <c:pt idx="31">
                  <c:v>32</c:v>
                </c:pt>
              </c:numCache>
            </c:numRef>
          </c:cat>
          <c:val>
            <c:numRef>
              <c:f>'8x8 time'!$CU$47:$CU$64</c:f>
              <c:numCache>
                <c:formatCode>General</c:formatCode>
                <c:ptCount val="18"/>
                <c:pt idx="0">
                  <c:v>0.161</c:v>
                </c:pt>
                <c:pt idx="1">
                  <c:v>0.189</c:v>
                </c:pt>
                <c:pt idx="2">
                  <c:v>0.56899999999999995</c:v>
                </c:pt>
                <c:pt idx="3">
                  <c:v>0.82099999999999995</c:v>
                </c:pt>
                <c:pt idx="4">
                  <c:v>1.6910000000000003</c:v>
                </c:pt>
                <c:pt idx="5">
                  <c:v>4.4189999999999987</c:v>
                </c:pt>
                <c:pt idx="6">
                  <c:v>2.524</c:v>
                </c:pt>
                <c:pt idx="7">
                  <c:v>4.7539999999999996</c:v>
                </c:pt>
                <c:pt idx="8">
                  <c:v>5.2809999999999997</c:v>
                </c:pt>
                <c:pt idx="9">
                  <c:v>9.2830000000000013</c:v>
                </c:pt>
                <c:pt idx="10">
                  <c:v>8.3580000000000005</c:v>
                </c:pt>
                <c:pt idx="11">
                  <c:v>13.593333333333334</c:v>
                </c:pt>
                <c:pt idx="12">
                  <c:v>14.507142857142856</c:v>
                </c:pt>
                <c:pt idx="13">
                  <c:v>13.829000000000002</c:v>
                </c:pt>
                <c:pt idx="14">
                  <c:v>21.062999999999999</c:v>
                </c:pt>
                <c:pt idx="15">
                  <c:v>32.854285714285716</c:v>
                </c:pt>
                <c:pt idx="16">
                  <c:v>28.382857142857144</c:v>
                </c:pt>
                <c:pt idx="17">
                  <c:v>35.582857142857144</c:v>
                </c:pt>
              </c:numCache>
            </c:numRef>
          </c:val>
        </c:ser>
        <c:ser>
          <c:idx val="1"/>
          <c:order val="1"/>
          <c:tx>
            <c:strRef>
              <c:f>'8x8 time'!$CT$39</c:f>
              <c:strCache>
                <c:ptCount val="1"/>
                <c:pt idx="0">
                  <c:v>ALL-DIFFERENT</c:v>
                </c:pt>
              </c:strCache>
            </c:strRef>
          </c:tx>
          <c:spPr>
            <a:ln w="12700"/>
          </c:spPr>
          <c:marker>
            <c:symbol val="square"/>
            <c:size val="3"/>
            <c:spPr>
              <a:solidFill>
                <a:sysClr val="window" lastClr="FFFFFF"/>
              </a:solidFill>
              <a:ln w="6350"/>
            </c:spPr>
          </c:marker>
          <c:cat>
            <c:numRef>
              <c:f>'8x8 time'!$AV$47:$AV$78</c:f>
              <c:numCache>
                <c:formatCode>General</c:formatCode>
                <c:ptCount val="32"/>
                <c:pt idx="0">
                  <c:v>1</c:v>
                </c:pt>
                <c:pt idx="1">
                  <c:v>2</c:v>
                </c:pt>
                <c:pt idx="3">
                  <c:v>4</c:v>
                </c:pt>
                <c:pt idx="5">
                  <c:v>6</c:v>
                </c:pt>
                <c:pt idx="7">
                  <c:v>8</c:v>
                </c:pt>
                <c:pt idx="9">
                  <c:v>10</c:v>
                </c:pt>
                <c:pt idx="11">
                  <c:v>12</c:v>
                </c:pt>
                <c:pt idx="13">
                  <c:v>14</c:v>
                </c:pt>
                <c:pt idx="15">
                  <c:v>16</c:v>
                </c:pt>
                <c:pt idx="17">
                  <c:v>18</c:v>
                </c:pt>
                <c:pt idx="19">
                  <c:v>20</c:v>
                </c:pt>
                <c:pt idx="21">
                  <c:v>22</c:v>
                </c:pt>
                <c:pt idx="23">
                  <c:v>24</c:v>
                </c:pt>
                <c:pt idx="25">
                  <c:v>26</c:v>
                </c:pt>
                <c:pt idx="27">
                  <c:v>28</c:v>
                </c:pt>
                <c:pt idx="29">
                  <c:v>30</c:v>
                </c:pt>
                <c:pt idx="31">
                  <c:v>32</c:v>
                </c:pt>
              </c:numCache>
            </c:numRef>
          </c:cat>
          <c:val>
            <c:numRef>
              <c:f>'8x8 time'!$CV$47:$CV$69</c:f>
              <c:numCache>
                <c:formatCode>General</c:formatCode>
                <c:ptCount val="23"/>
                <c:pt idx="0">
                  <c:v>1E-3</c:v>
                </c:pt>
                <c:pt idx="1">
                  <c:v>8.9999999999999993E-3</c:v>
                </c:pt>
                <c:pt idx="2">
                  <c:v>5.3000000000000005E-2</c:v>
                </c:pt>
                <c:pt idx="3">
                  <c:v>9.8000000000000004E-2</c:v>
                </c:pt>
                <c:pt idx="4">
                  <c:v>0.2</c:v>
                </c:pt>
                <c:pt idx="5">
                  <c:v>0.47999999999999987</c:v>
                </c:pt>
                <c:pt idx="6">
                  <c:v>0.379</c:v>
                </c:pt>
                <c:pt idx="7">
                  <c:v>0.63200000000000001</c:v>
                </c:pt>
                <c:pt idx="8">
                  <c:v>0.71199999999999997</c:v>
                </c:pt>
                <c:pt idx="9">
                  <c:v>1.6120000000000001</c:v>
                </c:pt>
                <c:pt idx="10">
                  <c:v>1.4319999999999999</c:v>
                </c:pt>
                <c:pt idx="11">
                  <c:v>2.9050000000000002</c:v>
                </c:pt>
                <c:pt idx="12">
                  <c:v>3.45</c:v>
                </c:pt>
                <c:pt idx="13">
                  <c:v>3.3019999999999996</c:v>
                </c:pt>
                <c:pt idx="14">
                  <c:v>4.8519999999999994</c:v>
                </c:pt>
                <c:pt idx="15">
                  <c:v>10.511000000000001</c:v>
                </c:pt>
                <c:pt idx="16">
                  <c:v>11.614444444444445</c:v>
                </c:pt>
                <c:pt idx="17">
                  <c:v>18.478000000000002</c:v>
                </c:pt>
                <c:pt idx="18">
                  <c:v>28.745555555555558</c:v>
                </c:pt>
                <c:pt idx="19">
                  <c:v>31.126666666666665</c:v>
                </c:pt>
                <c:pt idx="20">
                  <c:v>17.92625</c:v>
                </c:pt>
                <c:pt idx="21">
                  <c:v>39.455714285714286</c:v>
                </c:pt>
                <c:pt idx="22">
                  <c:v>35.293333333333329</c:v>
                </c:pt>
              </c:numCache>
            </c:numRef>
          </c:val>
        </c:ser>
        <c:ser>
          <c:idx val="2"/>
          <c:order val="2"/>
          <c:tx>
            <c:strRef>
              <c:f>'8x8 time'!$CT$40</c:f>
              <c:strCache>
                <c:ptCount val="1"/>
                <c:pt idx="0">
                  <c:v>OD+ID</c:v>
                </c:pt>
              </c:strCache>
            </c:strRef>
          </c:tx>
          <c:spPr>
            <a:ln w="12700"/>
          </c:spPr>
          <c:marker>
            <c:symbol val="triangle"/>
            <c:size val="4"/>
            <c:spPr>
              <a:solidFill>
                <a:sysClr val="window" lastClr="FFFFFF"/>
              </a:solidFill>
              <a:ln w="6350"/>
            </c:spPr>
          </c:marker>
          <c:cat>
            <c:numRef>
              <c:f>'8x8 time'!$AV$47:$AV$78</c:f>
              <c:numCache>
                <c:formatCode>General</c:formatCode>
                <c:ptCount val="32"/>
                <c:pt idx="0">
                  <c:v>1</c:v>
                </c:pt>
                <c:pt idx="1">
                  <c:v>2</c:v>
                </c:pt>
                <c:pt idx="3">
                  <c:v>4</c:v>
                </c:pt>
                <c:pt idx="5">
                  <c:v>6</c:v>
                </c:pt>
                <c:pt idx="7">
                  <c:v>8</c:v>
                </c:pt>
                <c:pt idx="9">
                  <c:v>10</c:v>
                </c:pt>
                <c:pt idx="11">
                  <c:v>12</c:v>
                </c:pt>
                <c:pt idx="13">
                  <c:v>14</c:v>
                </c:pt>
                <c:pt idx="15">
                  <c:v>16</c:v>
                </c:pt>
                <c:pt idx="17">
                  <c:v>18</c:v>
                </c:pt>
                <c:pt idx="19">
                  <c:v>20</c:v>
                </c:pt>
                <c:pt idx="21">
                  <c:v>22</c:v>
                </c:pt>
                <c:pt idx="23">
                  <c:v>24</c:v>
                </c:pt>
                <c:pt idx="25">
                  <c:v>26</c:v>
                </c:pt>
                <c:pt idx="27">
                  <c:v>28</c:v>
                </c:pt>
                <c:pt idx="29">
                  <c:v>30</c:v>
                </c:pt>
                <c:pt idx="31">
                  <c:v>32</c:v>
                </c:pt>
              </c:numCache>
            </c:numRef>
          </c:cat>
          <c:val>
            <c:numRef>
              <c:f>'8x8 time'!$CX$47:$CX$51</c:f>
              <c:numCache>
                <c:formatCode>General</c:formatCode>
                <c:ptCount val="5"/>
                <c:pt idx="0">
                  <c:v>1E-3</c:v>
                </c:pt>
                <c:pt idx="1">
                  <c:v>1E-3</c:v>
                </c:pt>
                <c:pt idx="2">
                  <c:v>1E-3</c:v>
                </c:pt>
                <c:pt idx="3">
                  <c:v>1.2E-2</c:v>
                </c:pt>
                <c:pt idx="4">
                  <c:v>4.8333333333333321</c:v>
                </c:pt>
              </c:numCache>
            </c:numRef>
          </c:val>
        </c:ser>
        <c:ser>
          <c:idx val="3"/>
          <c:order val="3"/>
          <c:tx>
            <c:strRef>
              <c:f>'8x8 time'!$CT$41</c:f>
              <c:strCache>
                <c:ptCount val="1"/>
                <c:pt idx="0">
                  <c:v>DIRECT</c:v>
                </c:pt>
              </c:strCache>
            </c:strRef>
          </c:tx>
          <c:spPr>
            <a:ln w="12700">
              <a:solidFill>
                <a:schemeClr val="accent3">
                  <a:lumMod val="75000"/>
                </a:schemeClr>
              </a:solidFill>
            </a:ln>
          </c:spPr>
          <c:marker>
            <c:symbol val="circle"/>
            <c:size val="4"/>
            <c:spPr>
              <a:solidFill>
                <a:schemeClr val="bg1"/>
              </a:solidFill>
              <a:ln w="6350">
                <a:solidFill>
                  <a:srgbClr val="9BBB59">
                    <a:lumMod val="75000"/>
                  </a:srgbClr>
                </a:solidFill>
              </a:ln>
            </c:spPr>
          </c:marker>
          <c:cat>
            <c:numRef>
              <c:f>'8x8 time'!$AV$47:$AV$78</c:f>
              <c:numCache>
                <c:formatCode>General</c:formatCode>
                <c:ptCount val="32"/>
                <c:pt idx="0">
                  <c:v>1</c:v>
                </c:pt>
                <c:pt idx="1">
                  <c:v>2</c:v>
                </c:pt>
                <c:pt idx="3">
                  <c:v>4</c:v>
                </c:pt>
                <c:pt idx="5">
                  <c:v>6</c:v>
                </c:pt>
                <c:pt idx="7">
                  <c:v>8</c:v>
                </c:pt>
                <c:pt idx="9">
                  <c:v>10</c:v>
                </c:pt>
                <c:pt idx="11">
                  <c:v>12</c:v>
                </c:pt>
                <c:pt idx="13">
                  <c:v>14</c:v>
                </c:pt>
                <c:pt idx="15">
                  <c:v>16</c:v>
                </c:pt>
                <c:pt idx="17">
                  <c:v>18</c:v>
                </c:pt>
                <c:pt idx="19">
                  <c:v>20</c:v>
                </c:pt>
                <c:pt idx="21">
                  <c:v>22</c:v>
                </c:pt>
                <c:pt idx="23">
                  <c:v>24</c:v>
                </c:pt>
                <c:pt idx="25">
                  <c:v>26</c:v>
                </c:pt>
                <c:pt idx="27">
                  <c:v>28</c:v>
                </c:pt>
                <c:pt idx="29">
                  <c:v>30</c:v>
                </c:pt>
                <c:pt idx="31">
                  <c:v>32</c:v>
                </c:pt>
              </c:numCache>
            </c:numRef>
          </c:cat>
          <c:val>
            <c:numRef>
              <c:f>'8x8 time'!$CW$47:$CW$78</c:f>
              <c:numCache>
                <c:formatCode>General</c:formatCode>
                <c:ptCount val="32"/>
                <c:pt idx="0">
                  <c:v>8.6000000000000007E-2</c:v>
                </c:pt>
                <c:pt idx="1">
                  <c:v>0.17599999999999999</c:v>
                </c:pt>
                <c:pt idx="2">
                  <c:v>0.55900000000000005</c:v>
                </c:pt>
                <c:pt idx="3">
                  <c:v>0.81699999999999984</c:v>
                </c:pt>
                <c:pt idx="4">
                  <c:v>1.3809999999999998</c:v>
                </c:pt>
                <c:pt idx="5">
                  <c:v>2.7850000000000001</c:v>
                </c:pt>
                <c:pt idx="6">
                  <c:v>2.242</c:v>
                </c:pt>
                <c:pt idx="7">
                  <c:v>3.1809999999999996</c:v>
                </c:pt>
                <c:pt idx="8">
                  <c:v>3.7270000000000003</c:v>
                </c:pt>
                <c:pt idx="9">
                  <c:v>5.6079999999999997</c:v>
                </c:pt>
                <c:pt idx="10">
                  <c:v>5.5840000000000005</c:v>
                </c:pt>
                <c:pt idx="11">
                  <c:v>7.99</c:v>
                </c:pt>
                <c:pt idx="12">
                  <c:v>8.1257142857142863</c:v>
                </c:pt>
                <c:pt idx="13">
                  <c:v>8.2169999999999987</c:v>
                </c:pt>
                <c:pt idx="14">
                  <c:v>9.7419999999999991</c:v>
                </c:pt>
                <c:pt idx="15">
                  <c:v>13.132</c:v>
                </c:pt>
                <c:pt idx="16">
                  <c:v>14.979000000000003</c:v>
                </c:pt>
                <c:pt idx="17">
                  <c:v>14.962999999999999</c:v>
                </c:pt>
                <c:pt idx="18">
                  <c:v>19.232999999999997</c:v>
                </c:pt>
                <c:pt idx="19">
                  <c:v>22.852</c:v>
                </c:pt>
                <c:pt idx="20">
                  <c:v>18.972000000000001</c:v>
                </c:pt>
                <c:pt idx="21">
                  <c:v>23.443000000000001</c:v>
                </c:pt>
                <c:pt idx="22">
                  <c:v>26.431999999999999</c:v>
                </c:pt>
                <c:pt idx="23">
                  <c:v>29.727000000000004</c:v>
                </c:pt>
                <c:pt idx="24">
                  <c:v>24.964999999999996</c:v>
                </c:pt>
                <c:pt idx="25">
                  <c:v>37.199000000000005</c:v>
                </c:pt>
                <c:pt idx="26">
                  <c:v>35.191000000000003</c:v>
                </c:pt>
                <c:pt idx="27">
                  <c:v>39.448571428571427</c:v>
                </c:pt>
                <c:pt idx="28">
                  <c:v>38.626250000000006</c:v>
                </c:pt>
                <c:pt idx="29">
                  <c:v>43.532857142857146</c:v>
                </c:pt>
                <c:pt idx="30">
                  <c:v>40.682499999999997</c:v>
                </c:pt>
                <c:pt idx="31">
                  <c:v>41.39</c:v>
                </c:pt>
              </c:numCache>
            </c:numRef>
          </c:val>
        </c:ser>
        <c:marker val="1"/>
        <c:axId val="132900736"/>
        <c:axId val="99364864"/>
      </c:lineChart>
      <c:catAx>
        <c:axId val="132900736"/>
        <c:scaling>
          <c:orientation val="minMax"/>
        </c:scaling>
        <c:axPos val="b"/>
        <c:numFmt formatCode="General" sourceLinked="1"/>
        <c:tickLblPos val="nextTo"/>
        <c:crossAx val="99364864"/>
        <c:crossesAt val="1.0000000000000035E-3"/>
        <c:auto val="1"/>
        <c:lblAlgn val="ctr"/>
        <c:lblOffset val="100"/>
        <c:tickLblSkip val="1"/>
      </c:catAx>
      <c:valAx>
        <c:axId val="99364864"/>
        <c:scaling>
          <c:logBase val="10"/>
          <c:orientation val="minMax"/>
        </c:scaling>
        <c:axPos val="l"/>
        <c:majorGridlines>
          <c:spPr>
            <a:ln w="6350">
              <a:prstDash val="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Runtime</a:t>
                </a:r>
                <a:r>
                  <a:rPr lang="en-US" baseline="0"/>
                  <a:t> </a:t>
                </a:r>
                <a:r>
                  <a:rPr lang="en-US" b="0" baseline="0"/>
                  <a:t>(seconds)</a:t>
                </a:r>
                <a:endParaRPr lang="cs-CZ" b="0"/>
              </a:p>
            </c:rich>
          </c:tx>
          <c:layout/>
        </c:title>
        <c:numFmt formatCode="General" sourceLinked="1"/>
        <c:tickLblPos val="nextTo"/>
        <c:crossAx val="132900736"/>
        <c:crosses val="autoZero"/>
        <c:crossBetween val="between"/>
        <c:majorUnit val="10"/>
      </c:valAx>
      <c:spPr>
        <a:ln w="6350">
          <a:solidFill>
            <a:schemeClr val="accent1"/>
          </a:solidFill>
        </a:ln>
      </c:spPr>
    </c:plotArea>
    <c:legend>
      <c:legendPos val="r"/>
      <c:layout>
        <c:manualLayout>
          <c:xMode val="edge"/>
          <c:yMode val="edge"/>
          <c:x val="0.83053272712495596"/>
          <c:y val="9.6263681800413142E-2"/>
          <c:w val="0.13910904579550509"/>
          <c:h val="0.16030951583179764"/>
        </c:manualLayout>
      </c:layout>
      <c:spPr>
        <a:ln w="6350">
          <a:solidFill>
            <a:schemeClr val="bg1">
              <a:lumMod val="65000"/>
            </a:schemeClr>
          </a:solidFill>
        </a:ln>
      </c:spPr>
    </c:legend>
    <c:plotVisOnly val="1"/>
  </c:chart>
  <c:spPr>
    <a:ln>
      <a:noFill/>
    </a:ln>
  </c:sp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plotArea>
      <c:layout/>
      <c:lineChart>
        <c:grouping val="standard"/>
        <c:ser>
          <c:idx val="0"/>
          <c:order val="0"/>
          <c:val>
            <c:numRef>
              <c:f>'8x8 space'!$X$6:$X$37</c:f>
              <c:numCache>
                <c:formatCode>General</c:formatCode>
                <c:ptCount val="32"/>
                <c:pt idx="0">
                  <c:v>81952.899999999994</c:v>
                </c:pt>
                <c:pt idx="1">
                  <c:v>110774.5</c:v>
                </c:pt>
                <c:pt idx="2">
                  <c:v>110328.5</c:v>
                </c:pt>
                <c:pt idx="3">
                  <c:v>146386.20000000001</c:v>
                </c:pt>
                <c:pt idx="4">
                  <c:v>145591.5</c:v>
                </c:pt>
                <c:pt idx="5">
                  <c:v>144361.20000000001</c:v>
                </c:pt>
                <c:pt idx="6">
                  <c:v>143542.5</c:v>
                </c:pt>
                <c:pt idx="7">
                  <c:v>197473.5</c:v>
                </c:pt>
                <c:pt idx="8">
                  <c:v>196009.5</c:v>
                </c:pt>
                <c:pt idx="9">
                  <c:v>194410.7</c:v>
                </c:pt>
                <c:pt idx="10">
                  <c:v>193541.5</c:v>
                </c:pt>
                <c:pt idx="11">
                  <c:v>192487.5</c:v>
                </c:pt>
                <c:pt idx="12">
                  <c:v>190985.5</c:v>
                </c:pt>
                <c:pt idx="13">
                  <c:v>189993.9</c:v>
                </c:pt>
                <c:pt idx="14">
                  <c:v>188574.3</c:v>
                </c:pt>
                <c:pt idx="15">
                  <c:v>285633.5</c:v>
                </c:pt>
                <c:pt idx="16">
                  <c:v>283908</c:v>
                </c:pt>
                <c:pt idx="17">
                  <c:v>282397</c:v>
                </c:pt>
                <c:pt idx="18">
                  <c:v>280479</c:v>
                </c:pt>
                <c:pt idx="19">
                  <c:v>278962.5</c:v>
                </c:pt>
                <c:pt idx="20">
                  <c:v>276940.5</c:v>
                </c:pt>
                <c:pt idx="21">
                  <c:v>275759</c:v>
                </c:pt>
                <c:pt idx="22">
                  <c:v>274164.5</c:v>
                </c:pt>
                <c:pt idx="23">
                  <c:v>273339.5</c:v>
                </c:pt>
                <c:pt idx="24">
                  <c:v>269870</c:v>
                </c:pt>
                <c:pt idx="25">
                  <c:v>268925.5</c:v>
                </c:pt>
                <c:pt idx="26">
                  <c:v>267522</c:v>
                </c:pt>
                <c:pt idx="27">
                  <c:v>265445</c:v>
                </c:pt>
                <c:pt idx="28">
                  <c:v>264683.5</c:v>
                </c:pt>
                <c:pt idx="29">
                  <c:v>262700</c:v>
                </c:pt>
                <c:pt idx="30">
                  <c:v>260003</c:v>
                </c:pt>
                <c:pt idx="31">
                  <c:v>456120.3</c:v>
                </c:pt>
              </c:numCache>
            </c:numRef>
          </c:val>
        </c:ser>
        <c:ser>
          <c:idx val="1"/>
          <c:order val="1"/>
          <c:tx>
            <c:strRef>
              <c:f>'8x8 space'!$AK$6:$AK$37</c:f>
              <c:strCache>
                <c:ptCount val="1"/>
                <c:pt idx="0">
                  <c:v>24246.4 52966.1 75246.8 107928 138435.6 180542.8 216505.6 260865.6 307488.1 360030.8 402550.2 450943.8 508978.5 561728.6 623584.4 682191.5 749287.1 815515.7 889911.8 962236.1 1043235.1 1115314.5 1196380.3 1269323.3 1379821.9 1459628.3 1548596.7 1647629.3 </c:v>
                </c:pt>
              </c:strCache>
            </c:strRef>
          </c:tx>
          <c:val>
            <c:numRef>
              <c:f>'8x8 space'!$AK$6:$AK$37</c:f>
              <c:numCache>
                <c:formatCode>General</c:formatCode>
                <c:ptCount val="32"/>
                <c:pt idx="0">
                  <c:v>24246.400000000001</c:v>
                </c:pt>
                <c:pt idx="1">
                  <c:v>52966.1</c:v>
                </c:pt>
                <c:pt idx="2">
                  <c:v>75246.8</c:v>
                </c:pt>
                <c:pt idx="3">
                  <c:v>107928</c:v>
                </c:pt>
                <c:pt idx="4">
                  <c:v>138435.6</c:v>
                </c:pt>
                <c:pt idx="5">
                  <c:v>180542.8</c:v>
                </c:pt>
                <c:pt idx="6">
                  <c:v>216505.60000000001</c:v>
                </c:pt>
                <c:pt idx="7">
                  <c:v>260865.6</c:v>
                </c:pt>
                <c:pt idx="8">
                  <c:v>307488.09999999998</c:v>
                </c:pt>
                <c:pt idx="9">
                  <c:v>360030.8</c:v>
                </c:pt>
                <c:pt idx="10">
                  <c:v>402550.2</c:v>
                </c:pt>
                <c:pt idx="11">
                  <c:v>450943.8</c:v>
                </c:pt>
                <c:pt idx="12">
                  <c:v>508978.5</c:v>
                </c:pt>
                <c:pt idx="13">
                  <c:v>561728.6</c:v>
                </c:pt>
                <c:pt idx="14">
                  <c:v>623584.4</c:v>
                </c:pt>
                <c:pt idx="15">
                  <c:v>682191.5</c:v>
                </c:pt>
                <c:pt idx="16">
                  <c:v>749287.1</c:v>
                </c:pt>
                <c:pt idx="17">
                  <c:v>815515.7</c:v>
                </c:pt>
                <c:pt idx="18">
                  <c:v>889911.8</c:v>
                </c:pt>
                <c:pt idx="19">
                  <c:v>962236.1</c:v>
                </c:pt>
                <c:pt idx="20">
                  <c:v>1043235.1</c:v>
                </c:pt>
                <c:pt idx="21">
                  <c:v>1115314.5</c:v>
                </c:pt>
                <c:pt idx="22">
                  <c:v>1196380.3</c:v>
                </c:pt>
                <c:pt idx="23">
                  <c:v>1269323.3</c:v>
                </c:pt>
                <c:pt idx="24">
                  <c:v>1379821.9</c:v>
                </c:pt>
                <c:pt idx="25">
                  <c:v>1459628.3</c:v>
                </c:pt>
                <c:pt idx="26">
                  <c:v>1548596.7</c:v>
                </c:pt>
                <c:pt idx="27">
                  <c:v>1647629.3</c:v>
                </c:pt>
                <c:pt idx="28">
                  <c:v>1733414.5</c:v>
                </c:pt>
                <c:pt idx="29">
                  <c:v>1837211.3</c:v>
                </c:pt>
                <c:pt idx="30">
                  <c:v>1953655.6</c:v>
                </c:pt>
                <c:pt idx="31">
                  <c:v>2048739.6</c:v>
                </c:pt>
              </c:numCache>
            </c:numRef>
          </c:val>
        </c:ser>
        <c:ser>
          <c:idx val="2"/>
          <c:order val="2"/>
          <c:val>
            <c:numRef>
              <c:f>'8x8 space'!$AX$6:$AX$37</c:f>
              <c:numCache>
                <c:formatCode>General</c:formatCode>
                <c:ptCount val="32"/>
                <c:pt idx="0">
                  <c:v>49954.5</c:v>
                </c:pt>
                <c:pt idx="1">
                  <c:v>112807.8</c:v>
                </c:pt>
                <c:pt idx="2">
                  <c:v>179650.4</c:v>
                </c:pt>
                <c:pt idx="3">
                  <c:v>263396.8</c:v>
                </c:pt>
                <c:pt idx="4">
                  <c:v>352451.3</c:v>
                </c:pt>
                <c:pt idx="5">
                  <c:v>466218.3</c:v>
                </c:pt>
                <c:pt idx="6">
                  <c:v>576621.4</c:v>
                </c:pt>
                <c:pt idx="7">
                  <c:v>710482.9</c:v>
                </c:pt>
                <c:pt idx="8">
                  <c:v>854413.6</c:v>
                </c:pt>
                <c:pt idx="9">
                  <c:v>1022109.8</c:v>
                </c:pt>
                <c:pt idx="10">
                  <c:v>1163352.2</c:v>
                </c:pt>
                <c:pt idx="11">
                  <c:v>1323551.2</c:v>
                </c:pt>
                <c:pt idx="12">
                  <c:v>1517941.6</c:v>
                </c:pt>
                <c:pt idx="13">
                  <c:v>1695420.1</c:v>
                </c:pt>
                <c:pt idx="14">
                  <c:v>1907551</c:v>
                </c:pt>
                <c:pt idx="15">
                  <c:v>2105923.2999999998</c:v>
                </c:pt>
                <c:pt idx="16">
                  <c:v>2343029.2000000002</c:v>
                </c:pt>
                <c:pt idx="17">
                  <c:v>2572798.2999999998</c:v>
                </c:pt>
                <c:pt idx="18">
                  <c:v>2843084.5</c:v>
                </c:pt>
                <c:pt idx="19">
                  <c:v>3102939</c:v>
                </c:pt>
                <c:pt idx="20">
                  <c:v>3407022.2</c:v>
                </c:pt>
                <c:pt idx="21">
                  <c:v>3652711.9</c:v>
                </c:pt>
                <c:pt idx="22">
                  <c:v>3951031.3</c:v>
                </c:pt>
                <c:pt idx="23">
                  <c:v>4186583.2</c:v>
                </c:pt>
                <c:pt idx="24">
                  <c:v>4670857.9000000004</c:v>
                </c:pt>
                <c:pt idx="25">
                  <c:v>4939169.4000000004</c:v>
                </c:pt>
                <c:pt idx="26">
                  <c:v>5265574.2</c:v>
                </c:pt>
                <c:pt idx="27">
                  <c:v>5652503.5</c:v>
                </c:pt>
                <c:pt idx="28">
                  <c:v>5933887.7000000002</c:v>
                </c:pt>
                <c:pt idx="29">
                  <c:v>6344912.4000000004</c:v>
                </c:pt>
                <c:pt idx="30">
                  <c:v>6859602</c:v>
                </c:pt>
                <c:pt idx="31">
                  <c:v>7177553.9000000004</c:v>
                </c:pt>
              </c:numCache>
            </c:numRef>
          </c:val>
        </c:ser>
        <c:marker val="1"/>
        <c:axId val="133198976"/>
        <c:axId val="133200512"/>
      </c:lineChart>
      <c:catAx>
        <c:axId val="133198976"/>
        <c:scaling>
          <c:orientation val="minMax"/>
        </c:scaling>
        <c:axPos val="b"/>
        <c:tickLblPos val="nextTo"/>
        <c:crossAx val="133200512"/>
        <c:crosses val="autoZero"/>
        <c:auto val="1"/>
        <c:lblAlgn val="ctr"/>
        <c:lblOffset val="100"/>
      </c:catAx>
      <c:valAx>
        <c:axId val="133200512"/>
        <c:scaling>
          <c:orientation val="minMax"/>
        </c:scaling>
        <c:axPos val="l"/>
        <c:majorGridlines/>
        <c:numFmt formatCode="General" sourceLinked="1"/>
        <c:tickLblPos val="nextTo"/>
        <c:crossAx val="133198976"/>
        <c:crosses val="autoZero"/>
        <c:crossBetween val="between"/>
      </c:valAx>
    </c:plotArea>
    <c:plotVisOnly val="1"/>
  </c:chart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plotArea>
      <c:layout/>
      <c:lineChart>
        <c:grouping val="standard"/>
        <c:ser>
          <c:idx val="0"/>
          <c:order val="0"/>
          <c:val>
            <c:numRef>
              <c:f>'8x8 space'!$W$6:$W$37</c:f>
              <c:numCache>
                <c:formatCode>General</c:formatCode>
                <c:ptCount val="32"/>
                <c:pt idx="0">
                  <c:v>31327.9</c:v>
                </c:pt>
                <c:pt idx="1">
                  <c:v>42673.8</c:v>
                </c:pt>
                <c:pt idx="2">
                  <c:v>42450.8</c:v>
                </c:pt>
                <c:pt idx="3">
                  <c:v>55437</c:v>
                </c:pt>
                <c:pt idx="4">
                  <c:v>55172.1</c:v>
                </c:pt>
                <c:pt idx="5">
                  <c:v>54762</c:v>
                </c:pt>
                <c:pt idx="6">
                  <c:v>54489.1</c:v>
                </c:pt>
                <c:pt idx="7">
                  <c:v>70725.899999999994</c:v>
                </c:pt>
                <c:pt idx="8">
                  <c:v>70359.899999999994</c:v>
                </c:pt>
                <c:pt idx="9">
                  <c:v>69960.2</c:v>
                </c:pt>
                <c:pt idx="10">
                  <c:v>69742.899999999994</c:v>
                </c:pt>
                <c:pt idx="11">
                  <c:v>69479.399999999994</c:v>
                </c:pt>
                <c:pt idx="12">
                  <c:v>69103.899999999994</c:v>
                </c:pt>
                <c:pt idx="13">
                  <c:v>68856</c:v>
                </c:pt>
                <c:pt idx="14">
                  <c:v>68501.100000000006</c:v>
                </c:pt>
                <c:pt idx="15">
                  <c:v>91344.5</c:v>
                </c:pt>
                <c:pt idx="16">
                  <c:v>90999.4</c:v>
                </c:pt>
                <c:pt idx="17">
                  <c:v>90697.2</c:v>
                </c:pt>
                <c:pt idx="18">
                  <c:v>90313.600000000006</c:v>
                </c:pt>
                <c:pt idx="19">
                  <c:v>90010.3</c:v>
                </c:pt>
                <c:pt idx="20">
                  <c:v>89605.9</c:v>
                </c:pt>
                <c:pt idx="21">
                  <c:v>89369.600000000006</c:v>
                </c:pt>
                <c:pt idx="22">
                  <c:v>89050.7</c:v>
                </c:pt>
                <c:pt idx="23">
                  <c:v>88885.7</c:v>
                </c:pt>
                <c:pt idx="24">
                  <c:v>88191.8</c:v>
                </c:pt>
                <c:pt idx="25">
                  <c:v>88002.9</c:v>
                </c:pt>
                <c:pt idx="26">
                  <c:v>87722.2</c:v>
                </c:pt>
                <c:pt idx="27">
                  <c:v>87306.8</c:v>
                </c:pt>
                <c:pt idx="28">
                  <c:v>87154.5</c:v>
                </c:pt>
                <c:pt idx="29">
                  <c:v>86757.8</c:v>
                </c:pt>
                <c:pt idx="30">
                  <c:v>86218.4</c:v>
                </c:pt>
                <c:pt idx="31">
                  <c:v>122170.3</c:v>
                </c:pt>
              </c:numCache>
            </c:numRef>
          </c:val>
        </c:ser>
        <c:ser>
          <c:idx val="1"/>
          <c:order val="1"/>
          <c:tx>
            <c:strRef>
              <c:f>'8x8 space'!$AJ$6:$AJ$37</c:f>
              <c:strCache>
                <c:ptCount val="1"/>
                <c:pt idx="0">
                  <c:v>7930.4 17388.1 24224.7 34781.9 44395 58172.9 69468.4 83794.2 98709.4 115777.1 128819 143923.9 162471 178880.1 198511.6 216745.4 238057.1 258807.1 282486.3 305252 331073.4 353300.3 378827.8 401051 437323.1 461791.8 489591.9 520905.5 547146 579968.9 617453.</c:v>
                </c:pt>
              </c:strCache>
            </c:strRef>
          </c:tx>
          <c:val>
            <c:numRef>
              <c:f>'8x8 space'!$AJ$6:$AJ$37</c:f>
              <c:numCache>
                <c:formatCode>General</c:formatCode>
                <c:ptCount val="32"/>
                <c:pt idx="0">
                  <c:v>7930.4</c:v>
                </c:pt>
                <c:pt idx="1">
                  <c:v>17388.099999999999</c:v>
                </c:pt>
                <c:pt idx="2">
                  <c:v>24224.7</c:v>
                </c:pt>
                <c:pt idx="3">
                  <c:v>34781.9</c:v>
                </c:pt>
                <c:pt idx="4">
                  <c:v>44395</c:v>
                </c:pt>
                <c:pt idx="5">
                  <c:v>58172.9</c:v>
                </c:pt>
                <c:pt idx="6">
                  <c:v>69468.399999999994</c:v>
                </c:pt>
                <c:pt idx="7">
                  <c:v>83794.2</c:v>
                </c:pt>
                <c:pt idx="8">
                  <c:v>98709.4</c:v>
                </c:pt>
                <c:pt idx="9">
                  <c:v>115777.1</c:v>
                </c:pt>
                <c:pt idx="10">
                  <c:v>128819</c:v>
                </c:pt>
                <c:pt idx="11">
                  <c:v>143923.9</c:v>
                </c:pt>
                <c:pt idx="12">
                  <c:v>162471</c:v>
                </c:pt>
                <c:pt idx="13">
                  <c:v>178880.1</c:v>
                </c:pt>
                <c:pt idx="14">
                  <c:v>198511.6</c:v>
                </c:pt>
                <c:pt idx="15">
                  <c:v>216745.4</c:v>
                </c:pt>
                <c:pt idx="16">
                  <c:v>238057.1</c:v>
                </c:pt>
                <c:pt idx="17">
                  <c:v>258807.1</c:v>
                </c:pt>
                <c:pt idx="18">
                  <c:v>282486.3</c:v>
                </c:pt>
                <c:pt idx="19">
                  <c:v>305252</c:v>
                </c:pt>
                <c:pt idx="20">
                  <c:v>331073.40000000002</c:v>
                </c:pt>
                <c:pt idx="21">
                  <c:v>353300.3</c:v>
                </c:pt>
                <c:pt idx="22">
                  <c:v>378827.8</c:v>
                </c:pt>
                <c:pt idx="23">
                  <c:v>401051</c:v>
                </c:pt>
                <c:pt idx="24">
                  <c:v>437323.1</c:v>
                </c:pt>
                <c:pt idx="25">
                  <c:v>461791.8</c:v>
                </c:pt>
                <c:pt idx="26">
                  <c:v>489591.9</c:v>
                </c:pt>
                <c:pt idx="27">
                  <c:v>520905.5</c:v>
                </c:pt>
                <c:pt idx="28">
                  <c:v>547146</c:v>
                </c:pt>
                <c:pt idx="29">
                  <c:v>579968.9</c:v>
                </c:pt>
                <c:pt idx="30">
                  <c:v>617453.9</c:v>
                </c:pt>
                <c:pt idx="31">
                  <c:v>646616.19999999995</c:v>
                </c:pt>
              </c:numCache>
            </c:numRef>
          </c:val>
        </c:ser>
        <c:ser>
          <c:idx val="2"/>
          <c:order val="2"/>
          <c:val>
            <c:numRef>
              <c:f>'8x8 space'!$AW$6:$AW$37</c:f>
              <c:numCache>
                <c:formatCode>General</c:formatCode>
                <c:ptCount val="32"/>
                <c:pt idx="0">
                  <c:v>23241.9</c:v>
                </c:pt>
                <c:pt idx="1">
                  <c:v>50994.1</c:v>
                </c:pt>
                <c:pt idx="2">
                  <c:v>80624</c:v>
                </c:pt>
                <c:pt idx="3">
                  <c:v>115934.3</c:v>
                </c:pt>
                <c:pt idx="4">
                  <c:v>153412.5</c:v>
                </c:pt>
                <c:pt idx="5">
                  <c:v>199139.1</c:v>
                </c:pt>
                <c:pt idx="6">
                  <c:v>244276.7</c:v>
                </c:pt>
                <c:pt idx="7">
                  <c:v>297319.90000000002</c:v>
                </c:pt>
                <c:pt idx="8">
                  <c:v>354023.3</c:v>
                </c:pt>
                <c:pt idx="9">
                  <c:v>418794.9</c:v>
                </c:pt>
                <c:pt idx="10">
                  <c:v>475421.6</c:v>
                </c:pt>
                <c:pt idx="11">
                  <c:v>538531.5</c:v>
                </c:pt>
                <c:pt idx="12">
                  <c:v>613104</c:v>
                </c:pt>
                <c:pt idx="13">
                  <c:v>682538.6</c:v>
                </c:pt>
                <c:pt idx="14">
                  <c:v>763609.1</c:v>
                </c:pt>
                <c:pt idx="15">
                  <c:v>840540.6</c:v>
                </c:pt>
                <c:pt idx="16">
                  <c:v>930462.8</c:v>
                </c:pt>
                <c:pt idx="17">
                  <c:v>1018332.8</c:v>
                </c:pt>
                <c:pt idx="18">
                  <c:v>1119806.1000000001</c:v>
                </c:pt>
                <c:pt idx="19">
                  <c:v>1218202.1000000001</c:v>
                </c:pt>
                <c:pt idx="20">
                  <c:v>1331440.8</c:v>
                </c:pt>
                <c:pt idx="21">
                  <c:v>1425845.7</c:v>
                </c:pt>
                <c:pt idx="22">
                  <c:v>1537852.1</c:v>
                </c:pt>
                <c:pt idx="23">
                  <c:v>1629545.4</c:v>
                </c:pt>
                <c:pt idx="24">
                  <c:v>1803352.9</c:v>
                </c:pt>
                <c:pt idx="25">
                  <c:v>1906454.3</c:v>
                </c:pt>
                <c:pt idx="26">
                  <c:v>2028985.3</c:v>
                </c:pt>
                <c:pt idx="27">
                  <c:v>2171768.4</c:v>
                </c:pt>
                <c:pt idx="28">
                  <c:v>2280084.7999999998</c:v>
                </c:pt>
                <c:pt idx="29">
                  <c:v>2431433.9</c:v>
                </c:pt>
                <c:pt idx="30">
                  <c:v>2617293.6</c:v>
                </c:pt>
                <c:pt idx="31">
                  <c:v>2738584.7</c:v>
                </c:pt>
              </c:numCache>
            </c:numRef>
          </c:val>
        </c:ser>
        <c:marker val="1"/>
        <c:axId val="133229568"/>
        <c:axId val="133038848"/>
      </c:lineChart>
      <c:catAx>
        <c:axId val="133229568"/>
        <c:scaling>
          <c:orientation val="minMax"/>
        </c:scaling>
        <c:axPos val="b"/>
        <c:tickLblPos val="nextTo"/>
        <c:crossAx val="133038848"/>
        <c:crosses val="autoZero"/>
        <c:auto val="1"/>
        <c:lblAlgn val="ctr"/>
        <c:lblOffset val="100"/>
      </c:catAx>
      <c:valAx>
        <c:axId val="133038848"/>
        <c:scaling>
          <c:orientation val="minMax"/>
        </c:scaling>
        <c:axPos val="l"/>
        <c:majorGridlines/>
        <c:numFmt formatCode="General" sourceLinked="1"/>
        <c:tickLblPos val="nextTo"/>
        <c:crossAx val="133229568"/>
        <c:crosses val="autoZero"/>
        <c:crossBetween val="between"/>
      </c:valAx>
    </c:plotArea>
    <c:plotVisOnly val="1"/>
  </c:chart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102</xdr:col>
      <xdr:colOff>594360</xdr:colOff>
      <xdr:row>30</xdr:row>
      <xdr:rowOff>15240</xdr:rowOff>
    </xdr:from>
    <xdr:to>
      <xdr:col>116</xdr:col>
      <xdr:colOff>426720</xdr:colOff>
      <xdr:row>61</xdr:row>
      <xdr:rowOff>76200</xdr:rowOff>
    </xdr:to>
    <xdr:graphicFrame macro="">
      <xdr:nvGraphicFramePr>
        <xdr:cNvPr id="2" name="Graf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102</xdr:col>
      <xdr:colOff>594360</xdr:colOff>
      <xdr:row>30</xdr:row>
      <xdr:rowOff>15240</xdr:rowOff>
    </xdr:from>
    <xdr:to>
      <xdr:col>116</xdr:col>
      <xdr:colOff>426720</xdr:colOff>
      <xdr:row>61</xdr:row>
      <xdr:rowOff>76200</xdr:rowOff>
    </xdr:to>
    <xdr:graphicFrame macro="">
      <xdr:nvGraphicFramePr>
        <xdr:cNvPr id="2" name="Graf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320040</xdr:colOff>
      <xdr:row>38</xdr:row>
      <xdr:rowOff>106680</xdr:rowOff>
    </xdr:from>
    <xdr:to>
      <xdr:col>36</xdr:col>
      <xdr:colOff>30480</xdr:colOff>
      <xdr:row>81</xdr:row>
      <xdr:rowOff>30480</xdr:rowOff>
    </xdr:to>
    <xdr:graphicFrame macro="">
      <xdr:nvGraphicFramePr>
        <xdr:cNvPr id="2" name="Graf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38</xdr:col>
      <xdr:colOff>0</xdr:colOff>
      <xdr:row>39</xdr:row>
      <xdr:rowOff>0</xdr:rowOff>
    </xdr:from>
    <xdr:to>
      <xdr:col>52</xdr:col>
      <xdr:colOff>320040</xdr:colOff>
      <xdr:row>81</xdr:row>
      <xdr:rowOff>106680</xdr:rowOff>
    </xdr:to>
    <xdr:graphicFrame macro="">
      <xdr:nvGraphicFramePr>
        <xdr:cNvPr id="3" name="Graf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102</xdr:col>
      <xdr:colOff>594360</xdr:colOff>
      <xdr:row>30</xdr:row>
      <xdr:rowOff>15240</xdr:rowOff>
    </xdr:from>
    <xdr:to>
      <xdr:col>116</xdr:col>
      <xdr:colOff>426720</xdr:colOff>
      <xdr:row>61</xdr:row>
      <xdr:rowOff>76200</xdr:rowOff>
    </xdr:to>
    <xdr:graphicFrame macro="">
      <xdr:nvGraphicFramePr>
        <xdr:cNvPr id="3" name="Graf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320040</xdr:colOff>
      <xdr:row>39</xdr:row>
      <xdr:rowOff>106680</xdr:rowOff>
    </xdr:from>
    <xdr:to>
      <xdr:col>36</xdr:col>
      <xdr:colOff>30480</xdr:colOff>
      <xdr:row>82</xdr:row>
      <xdr:rowOff>30480</xdr:rowOff>
    </xdr:to>
    <xdr:graphicFrame macro="">
      <xdr:nvGraphicFramePr>
        <xdr:cNvPr id="4" name="Graf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38</xdr:col>
      <xdr:colOff>0</xdr:colOff>
      <xdr:row>40</xdr:row>
      <xdr:rowOff>0</xdr:rowOff>
    </xdr:from>
    <xdr:to>
      <xdr:col>52</xdr:col>
      <xdr:colOff>320040</xdr:colOff>
      <xdr:row>82</xdr:row>
      <xdr:rowOff>106680</xdr:rowOff>
    </xdr:to>
    <xdr:graphicFrame macro="">
      <xdr:nvGraphicFramePr>
        <xdr:cNvPr id="5" name="Graf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B3:CX3606"/>
  <sheetViews>
    <sheetView tabSelected="1" topLeftCell="CT7" zoomScale="50" zoomScaleNormal="50" workbookViewId="0">
      <selection activeCell="AV58" sqref="AV47:BC58"/>
    </sheetView>
  </sheetViews>
  <sheetFormatPr defaultRowHeight="14.4"/>
  <cols>
    <col min="2" max="2" width="26.33203125" customWidth="1"/>
    <col min="5" max="5" width="9.77734375" customWidth="1"/>
    <col min="11" max="11" width="26.44140625" customWidth="1"/>
    <col min="20" max="20" width="26.77734375" customWidth="1"/>
    <col min="29" max="29" width="26.88671875" customWidth="1"/>
    <col min="38" max="38" width="30" customWidth="1"/>
  </cols>
  <sheetData>
    <row r="3" spans="2:90">
      <c r="B3" t="s">
        <v>377</v>
      </c>
      <c r="K3" t="s">
        <v>790</v>
      </c>
      <c r="AX3" t="s">
        <v>361</v>
      </c>
      <c r="AY3" t="s">
        <v>362</v>
      </c>
      <c r="AZ3" t="s">
        <v>363</v>
      </c>
      <c r="BA3" t="s">
        <v>364</v>
      </c>
      <c r="BB3" t="s">
        <v>365</v>
      </c>
      <c r="BC3" t="s">
        <v>367</v>
      </c>
      <c r="BF3" t="s">
        <v>361</v>
      </c>
      <c r="BG3" t="s">
        <v>362</v>
      </c>
      <c r="BH3" t="s">
        <v>363</v>
      </c>
      <c r="BI3" t="s">
        <v>364</v>
      </c>
      <c r="BJ3" t="s">
        <v>365</v>
      </c>
      <c r="BK3" t="s">
        <v>367</v>
      </c>
      <c r="BN3" t="s">
        <v>361</v>
      </c>
      <c r="BO3" t="s">
        <v>362</v>
      </c>
      <c r="BP3" t="s">
        <v>363</v>
      </c>
      <c r="BQ3" t="s">
        <v>364</v>
      </c>
      <c r="BR3" t="s">
        <v>365</v>
      </c>
      <c r="BS3" t="s">
        <v>367</v>
      </c>
      <c r="BV3" t="s">
        <v>361</v>
      </c>
      <c r="BW3" t="s">
        <v>362</v>
      </c>
      <c r="BX3" t="s">
        <v>363</v>
      </c>
      <c r="BY3" t="s">
        <v>364</v>
      </c>
      <c r="BZ3" t="s">
        <v>365</v>
      </c>
      <c r="CA3" t="s">
        <v>367</v>
      </c>
      <c r="CD3" t="s">
        <v>361</v>
      </c>
      <c r="CE3" t="s">
        <v>362</v>
      </c>
      <c r="CF3" t="s">
        <v>363</v>
      </c>
      <c r="CG3" t="s">
        <v>364</v>
      </c>
      <c r="CH3" t="s">
        <v>365</v>
      </c>
      <c r="CI3" t="s">
        <v>367</v>
      </c>
      <c r="CL3" t="s">
        <v>367</v>
      </c>
    </row>
    <row r="4" spans="2:90">
      <c r="B4" t="s">
        <v>328</v>
      </c>
      <c r="K4" t="s">
        <v>328</v>
      </c>
      <c r="T4" t="s">
        <v>329</v>
      </c>
      <c r="AC4" t="s">
        <v>371</v>
      </c>
      <c r="AL4" t="s">
        <v>360</v>
      </c>
      <c r="AW4" t="s">
        <v>366</v>
      </c>
      <c r="AX4">
        <v>1</v>
      </c>
      <c r="AY4">
        <v>3.25</v>
      </c>
      <c r="AZ4">
        <v>5</v>
      </c>
      <c r="BA4">
        <v>6.75</v>
      </c>
      <c r="BB4">
        <v>10</v>
      </c>
      <c r="BC4">
        <v>5.3</v>
      </c>
      <c r="BE4" t="s">
        <v>328</v>
      </c>
      <c r="BF4">
        <v>0</v>
      </c>
      <c r="BG4">
        <v>2.75E-2</v>
      </c>
      <c r="BH4">
        <v>6.5000000000000002E-2</v>
      </c>
      <c r="BI4">
        <v>7.7499999999999999E-2</v>
      </c>
      <c r="BJ4">
        <v>0.25</v>
      </c>
      <c r="BK4">
        <v>8.4000000000000005E-2</v>
      </c>
      <c r="BM4" t="s">
        <v>329</v>
      </c>
      <c r="BN4">
        <v>0</v>
      </c>
      <c r="BO4">
        <v>0</v>
      </c>
      <c r="BP4">
        <v>0</v>
      </c>
      <c r="BQ4">
        <v>0</v>
      </c>
      <c r="BR4">
        <v>0.01</v>
      </c>
      <c r="BS4">
        <v>1E-3</v>
      </c>
      <c r="BU4" t="s">
        <v>330</v>
      </c>
      <c r="BV4">
        <v>0</v>
      </c>
      <c r="BW4">
        <v>2.2499999999999999E-2</v>
      </c>
      <c r="BX4">
        <v>0.04</v>
      </c>
      <c r="BY4">
        <v>0.06</v>
      </c>
      <c r="BZ4">
        <v>0.16</v>
      </c>
      <c r="CA4">
        <v>5.6000000000000008E-2</v>
      </c>
      <c r="CC4" t="s">
        <v>360</v>
      </c>
      <c r="CD4">
        <v>0</v>
      </c>
      <c r="CE4">
        <v>0</v>
      </c>
      <c r="CF4">
        <v>0</v>
      </c>
      <c r="CG4">
        <v>0</v>
      </c>
      <c r="CH4">
        <v>0</v>
      </c>
      <c r="CI4">
        <v>0</v>
      </c>
    </row>
    <row r="5" spans="2:90">
      <c r="B5" t="s">
        <v>0</v>
      </c>
      <c r="C5">
        <v>12</v>
      </c>
      <c r="K5" t="s">
        <v>0</v>
      </c>
      <c r="L5">
        <v>8</v>
      </c>
      <c r="T5" t="s">
        <v>0</v>
      </c>
      <c r="U5">
        <v>12</v>
      </c>
      <c r="AC5" t="s">
        <v>0</v>
      </c>
      <c r="AD5">
        <v>12</v>
      </c>
      <c r="AL5" t="s">
        <v>0</v>
      </c>
      <c r="AM5">
        <v>12</v>
      </c>
      <c r="AX5">
        <v>4</v>
      </c>
      <c r="AY5">
        <v>5</v>
      </c>
      <c r="AZ5">
        <v>7</v>
      </c>
      <c r="BA5">
        <v>9</v>
      </c>
      <c r="BB5">
        <v>13</v>
      </c>
      <c r="BC5">
        <v>7.4</v>
      </c>
      <c r="BF5">
        <v>0.06</v>
      </c>
      <c r="BG5">
        <v>9.2499999999999999E-2</v>
      </c>
      <c r="BH5">
        <v>0.16999999999999998</v>
      </c>
      <c r="BI5">
        <v>0.35749999999999998</v>
      </c>
      <c r="BJ5">
        <v>0.53</v>
      </c>
      <c r="BK5">
        <v>0.23000000000000004</v>
      </c>
      <c r="BN5">
        <v>0</v>
      </c>
      <c r="BO5">
        <v>0.01</v>
      </c>
      <c r="BP5">
        <v>1.4999999999999999E-2</v>
      </c>
      <c r="BQ5">
        <v>0.02</v>
      </c>
      <c r="BR5">
        <v>0.05</v>
      </c>
      <c r="BS5">
        <v>1.7999999999999999E-2</v>
      </c>
      <c r="BV5">
        <v>0.03</v>
      </c>
      <c r="BW5">
        <v>0.04</v>
      </c>
      <c r="BX5">
        <v>0.1</v>
      </c>
      <c r="BY5">
        <v>0.17</v>
      </c>
      <c r="BZ5">
        <v>0.27</v>
      </c>
      <c r="CA5">
        <v>0.11899999999999999</v>
      </c>
      <c r="CD5">
        <v>0</v>
      </c>
      <c r="CE5">
        <v>0</v>
      </c>
      <c r="CF5">
        <v>0</v>
      </c>
      <c r="CG5">
        <v>0</v>
      </c>
      <c r="CH5">
        <v>0.03</v>
      </c>
      <c r="CI5">
        <v>3.0000000000000001E-3</v>
      </c>
    </row>
    <row r="6" spans="2:90">
      <c r="B6" t="s">
        <v>1</v>
      </c>
      <c r="C6">
        <v>72</v>
      </c>
      <c r="K6" t="s">
        <v>1</v>
      </c>
      <c r="L6">
        <v>32</v>
      </c>
      <c r="T6" t="s">
        <v>1</v>
      </c>
      <c r="U6">
        <v>72</v>
      </c>
      <c r="AC6" t="s">
        <v>1</v>
      </c>
      <c r="AD6">
        <v>72</v>
      </c>
      <c r="AL6" t="s">
        <v>1</v>
      </c>
      <c r="AM6">
        <v>72</v>
      </c>
      <c r="AX6">
        <v>0</v>
      </c>
      <c r="AY6">
        <v>5.25</v>
      </c>
      <c r="AZ6">
        <v>7.5</v>
      </c>
      <c r="BA6">
        <v>12.5</v>
      </c>
      <c r="BB6">
        <v>18</v>
      </c>
      <c r="BC6">
        <v>8.5</v>
      </c>
      <c r="BF6">
        <v>7.0000000000000007E-2</v>
      </c>
      <c r="BG6">
        <v>0.17750000000000002</v>
      </c>
      <c r="BH6">
        <v>0.45</v>
      </c>
      <c r="BI6">
        <v>1.0175000000000001</v>
      </c>
      <c r="BJ6">
        <v>9.0299999999999994</v>
      </c>
      <c r="BK6">
        <v>1.3560000000000001</v>
      </c>
      <c r="BN6">
        <v>0</v>
      </c>
      <c r="BO6">
        <v>2.2499999999999999E-2</v>
      </c>
      <c r="BP6">
        <v>7.0000000000000007E-2</v>
      </c>
      <c r="BQ6">
        <v>0.1575</v>
      </c>
      <c r="BR6">
        <v>6.45</v>
      </c>
      <c r="BS6">
        <v>0.72799999999999998</v>
      </c>
      <c r="BV6">
        <v>0.03</v>
      </c>
      <c r="BW6">
        <v>7.2500000000000009E-2</v>
      </c>
      <c r="BX6">
        <v>0.21</v>
      </c>
      <c r="BY6">
        <v>0.35749999999999998</v>
      </c>
      <c r="BZ6">
        <v>8.0399999999999991</v>
      </c>
      <c r="CA6">
        <v>0.99099999999999988</v>
      </c>
      <c r="CD6">
        <v>0</v>
      </c>
      <c r="CE6">
        <v>0</v>
      </c>
      <c r="CF6">
        <v>0</v>
      </c>
      <c r="CG6">
        <v>0</v>
      </c>
      <c r="CH6">
        <v>37.4</v>
      </c>
      <c r="CI6">
        <v>3.778</v>
      </c>
    </row>
    <row r="7" spans="2:90">
      <c r="B7" t="s">
        <v>2</v>
      </c>
      <c r="E7" t="s">
        <v>361</v>
      </c>
      <c r="F7" t="s">
        <v>362</v>
      </c>
      <c r="G7" t="s">
        <v>363</v>
      </c>
      <c r="H7" t="s">
        <v>364</v>
      </c>
      <c r="I7" t="s">
        <v>365</v>
      </c>
      <c r="J7" t="s">
        <v>367</v>
      </c>
      <c r="K7" t="s">
        <v>2</v>
      </c>
      <c r="N7" t="s">
        <v>361</v>
      </c>
      <c r="O7" t="s">
        <v>362</v>
      </c>
      <c r="P7" t="s">
        <v>363</v>
      </c>
      <c r="Q7" t="s">
        <v>364</v>
      </c>
      <c r="R7" t="s">
        <v>365</v>
      </c>
      <c r="S7" t="s">
        <v>367</v>
      </c>
      <c r="T7" t="s">
        <v>2</v>
      </c>
      <c r="W7" t="s">
        <v>361</v>
      </c>
      <c r="X7" t="s">
        <v>362</v>
      </c>
      <c r="Y7" t="s">
        <v>363</v>
      </c>
      <c r="Z7" t="s">
        <v>364</v>
      </c>
      <c r="AA7" t="s">
        <v>365</v>
      </c>
      <c r="AB7" t="s">
        <v>367</v>
      </c>
      <c r="AC7" t="s">
        <v>2</v>
      </c>
      <c r="AF7" t="s">
        <v>361</v>
      </c>
      <c r="AG7" t="s">
        <v>362</v>
      </c>
      <c r="AH7" t="s">
        <v>363</v>
      </c>
      <c r="AI7" t="s">
        <v>364</v>
      </c>
      <c r="AJ7" t="s">
        <v>365</v>
      </c>
      <c r="AK7" t="s">
        <v>367</v>
      </c>
      <c r="AL7" t="s">
        <v>2</v>
      </c>
      <c r="AO7" t="s">
        <v>361</v>
      </c>
      <c r="AP7" t="s">
        <v>362</v>
      </c>
      <c r="AQ7" t="s">
        <v>363</v>
      </c>
      <c r="AR7" t="s">
        <v>364</v>
      </c>
      <c r="AS7" t="s">
        <v>365</v>
      </c>
      <c r="AT7" t="s">
        <v>367</v>
      </c>
      <c r="AX7">
        <v>0</v>
      </c>
      <c r="AY7">
        <v>1</v>
      </c>
      <c r="AZ7">
        <v>7.5</v>
      </c>
      <c r="BA7">
        <v>9</v>
      </c>
      <c r="BB7">
        <v>12</v>
      </c>
      <c r="BC7">
        <v>5.9</v>
      </c>
      <c r="BF7">
        <v>7.0000000000000007E-2</v>
      </c>
      <c r="BG7">
        <v>0.46250000000000002</v>
      </c>
      <c r="BH7">
        <v>0.495</v>
      </c>
      <c r="BI7">
        <v>8.4649999999999999</v>
      </c>
      <c r="BJ7">
        <v>11.59</v>
      </c>
      <c r="BK7">
        <v>3.7060000000000004</v>
      </c>
      <c r="BN7">
        <v>0.01</v>
      </c>
      <c r="BO7">
        <v>0.08</v>
      </c>
      <c r="BP7">
        <v>9.5000000000000001E-2</v>
      </c>
      <c r="BQ7">
        <v>5.5249999999999995</v>
      </c>
      <c r="BR7">
        <v>9.6199999999999992</v>
      </c>
      <c r="BS7">
        <v>2.6649999999999996</v>
      </c>
      <c r="BV7">
        <v>0.04</v>
      </c>
      <c r="BW7">
        <v>0.1925</v>
      </c>
      <c r="BX7">
        <v>0.21</v>
      </c>
      <c r="BY7">
        <v>7.0825000000000005</v>
      </c>
      <c r="BZ7">
        <v>9.93</v>
      </c>
      <c r="CA7">
        <v>3.0100000000000002</v>
      </c>
      <c r="CD7">
        <v>0</v>
      </c>
      <c r="CE7">
        <v>0</v>
      </c>
      <c r="CF7">
        <v>0</v>
      </c>
      <c r="CG7">
        <v>8.5000000000000006E-2</v>
      </c>
      <c r="CH7">
        <v>70.319999999999993</v>
      </c>
      <c r="CI7">
        <v>13.444999999999999</v>
      </c>
    </row>
    <row r="8" spans="2:90">
      <c r="B8" t="s">
        <v>336</v>
      </c>
      <c r="C8">
        <v>0.41299999999999998</v>
      </c>
      <c r="E8">
        <f>MIN(C9,C12,C15,C18,C21,C24,C27,C30,C33,C36)</f>
        <v>0.02</v>
      </c>
      <c r="F8">
        <f>QUARTILE(D9:D18,1)</f>
        <v>0.41499999999999998</v>
      </c>
      <c r="G8">
        <f>MEDIAN(C9,C12,C15,C18,C21,C24,C27,C30,C33,C36)</f>
        <v>0.85</v>
      </c>
      <c r="H8">
        <f>QUARTILE(D9:D18,3)</f>
        <v>2.2875000000000001</v>
      </c>
      <c r="I8">
        <f>MAX(C9,C12,C15,C18,C21,C24,C27,C30,C33,C36)</f>
        <v>3.93</v>
      </c>
      <c r="J8">
        <f>SUM(D9:D18)/COUNTIF(D9:D18,"&gt;0")</f>
        <v>1.41</v>
      </c>
      <c r="K8" t="s">
        <v>778</v>
      </c>
      <c r="N8">
        <f>MIN(L9,L12,L15,L18,L21,L24,L27,L30,L33,L36)</f>
        <v>1</v>
      </c>
      <c r="O8">
        <f>QUARTILE(M9:M18,1)</f>
        <v>5.25</v>
      </c>
      <c r="P8">
        <f>MEDIAN(L9,L12,L15,L18,L21,L24,L27,L30,L33,L36)</f>
        <v>7.5</v>
      </c>
      <c r="Q8">
        <f>QUARTILE(M9:M18,3)</f>
        <v>11.25</v>
      </c>
      <c r="R8">
        <f>MAX(L9,L12,L15,L18,L21,L24,L27,L30,L33,L36)</f>
        <v>14</v>
      </c>
      <c r="S8">
        <f>SUM(M9:M18)/COUNTIF(M9:M18,"&gt;0")</f>
        <v>8</v>
      </c>
      <c r="T8" t="s">
        <v>336</v>
      </c>
      <c r="U8">
        <v>7.4999999999999997E-2</v>
      </c>
      <c r="W8">
        <f>MIN(U9,U12,U15,U18,U21,U24,U27,U30,U33,U36)</f>
        <v>0</v>
      </c>
      <c r="X8">
        <f>QUARTILE(V9:V18,1)</f>
        <v>2.2499999999999999E-2</v>
      </c>
      <c r="Y8">
        <f>MEDIAN(U9,U12,U15,U18,U21,U24,U27,U30,U33,U36)</f>
        <v>3.5000000000000003E-2</v>
      </c>
      <c r="Z8">
        <f>QUARTILE(V9:V18,3)</f>
        <v>8.7500000000000008E-2</v>
      </c>
      <c r="AA8">
        <f>MAX(U9,U12,U15,U18,U21,U24,U27,U30,U33,U36)</f>
        <v>0.13</v>
      </c>
      <c r="AB8">
        <f>SUM(V9:V18)/COUNTIF(V9:V18,"&gt;0")</f>
        <v>6.0000000000000005E-2</v>
      </c>
      <c r="AC8" t="s">
        <v>336</v>
      </c>
      <c r="AD8">
        <v>0.54</v>
      </c>
      <c r="AF8">
        <f>MIN(AD9,AD12,AD15,AD18,AD21,AD24,AD27,AD30,AD33,AD36)</f>
        <v>0.03</v>
      </c>
      <c r="AG8">
        <f>QUARTILE(AE9:AE18,1)</f>
        <v>0.375</v>
      </c>
      <c r="AH8">
        <f>MEDIAN(AD9,AD12,AD15,AD18,AD21,AD24,AD27,AD30,AD33,AD36)</f>
        <v>0.68500000000000005</v>
      </c>
      <c r="AI8">
        <f>QUARTILE(AE9:AE18,3)</f>
        <v>1.375</v>
      </c>
      <c r="AJ8">
        <f>MAX(AD9,AD12,AD15,AD18,AD21,AD24,AD27,AD30,AD33,AD36)</f>
        <v>2.04</v>
      </c>
      <c r="AK8">
        <f>SUM(AE9:AE18)/COUNTIF(AE9:AE18,"&gt;0")</f>
        <v>0.89700000000000002</v>
      </c>
      <c r="AL8" t="s">
        <v>336</v>
      </c>
      <c r="AM8">
        <v>0.01</v>
      </c>
      <c r="AO8">
        <f>MIN(AN9:AN18)</f>
        <v>0</v>
      </c>
      <c r="AP8">
        <f>QUARTILE(AN9:AN18,1)</f>
        <v>0</v>
      </c>
      <c r="AQ8">
        <f>MEDIAN(AN9:AN18)</f>
        <v>5.0000000000000001E-3</v>
      </c>
      <c r="AR8">
        <f>QUARTILE(AN9:AN18,3)</f>
        <v>0.01</v>
      </c>
      <c r="AS8">
        <f>MAX(AN9:AN18)</f>
        <v>0.01</v>
      </c>
      <c r="AT8">
        <f>SUMIF(AN9:AN18,"&lt;64",AN9:AN18)/COUNTIF(AN9:AN18,"&lt;64")</f>
        <v>5.0000000000000001E-3</v>
      </c>
      <c r="AX8">
        <v>0</v>
      </c>
      <c r="AY8">
        <v>8.25</v>
      </c>
      <c r="AZ8">
        <v>10.5</v>
      </c>
      <c r="BA8">
        <v>11.75</v>
      </c>
      <c r="BB8">
        <v>20</v>
      </c>
      <c r="BC8">
        <v>9.3000000000000007</v>
      </c>
      <c r="BF8">
        <v>0.41</v>
      </c>
      <c r="BG8">
        <v>0.94000000000000006</v>
      </c>
      <c r="BH8">
        <v>1.575</v>
      </c>
      <c r="BI8">
        <v>5.7650000000000006</v>
      </c>
      <c r="BJ8">
        <v>11.24</v>
      </c>
      <c r="BK8">
        <v>3.7549999999999999</v>
      </c>
      <c r="BN8">
        <v>0.11</v>
      </c>
      <c r="BO8">
        <v>0.17</v>
      </c>
      <c r="BP8">
        <v>0.27500000000000002</v>
      </c>
      <c r="BQ8">
        <v>0.94</v>
      </c>
      <c r="BR8">
        <v>12.95</v>
      </c>
      <c r="BS8">
        <v>2.6350000000000002</v>
      </c>
      <c r="BV8">
        <v>0.17</v>
      </c>
      <c r="BW8">
        <v>0.30499999999999999</v>
      </c>
      <c r="BX8">
        <v>0.375</v>
      </c>
      <c r="BY8">
        <v>1.27</v>
      </c>
      <c r="BZ8">
        <v>9.75</v>
      </c>
      <c r="CA8">
        <v>2.2890000000000006</v>
      </c>
      <c r="CD8">
        <v>0</v>
      </c>
      <c r="CE8">
        <v>0</v>
      </c>
      <c r="CF8">
        <v>1.9999999999999997E-2</v>
      </c>
      <c r="CG8">
        <v>21.1875</v>
      </c>
      <c r="CH8">
        <v>65.650000000000006</v>
      </c>
      <c r="CI8">
        <v>15.962999999999999</v>
      </c>
    </row>
    <row r="9" spans="2:90">
      <c r="B9" t="s">
        <v>337</v>
      </c>
      <c r="C9">
        <v>0.23</v>
      </c>
      <c r="D9">
        <f>C9</f>
        <v>0.23</v>
      </c>
      <c r="K9" t="s">
        <v>791</v>
      </c>
      <c r="L9">
        <v>4</v>
      </c>
      <c r="M9">
        <f>L9</f>
        <v>4</v>
      </c>
      <c r="T9" t="s">
        <v>337</v>
      </c>
      <c r="U9">
        <v>0.01</v>
      </c>
      <c r="V9">
        <f>U9</f>
        <v>0.01</v>
      </c>
      <c r="AC9" t="s">
        <v>337</v>
      </c>
      <c r="AD9">
        <v>0.24</v>
      </c>
      <c r="AE9">
        <f>AD9</f>
        <v>0.24</v>
      </c>
      <c r="AL9" t="s">
        <v>337</v>
      </c>
      <c r="AM9">
        <v>0.01</v>
      </c>
      <c r="AN9">
        <f>AM11</f>
        <v>0</v>
      </c>
      <c r="AX9">
        <v>0</v>
      </c>
      <c r="AY9">
        <v>6.25</v>
      </c>
      <c r="AZ9">
        <v>8.5</v>
      </c>
      <c r="BA9">
        <v>9</v>
      </c>
      <c r="BB9">
        <v>12</v>
      </c>
      <c r="BC9">
        <v>7</v>
      </c>
      <c r="BF9">
        <v>0.27</v>
      </c>
      <c r="BG9">
        <v>0.45</v>
      </c>
      <c r="BH9">
        <v>0.70500000000000007</v>
      </c>
      <c r="BI9">
        <v>0.99249999999999994</v>
      </c>
      <c r="BJ9">
        <v>11.27</v>
      </c>
      <c r="BK9">
        <v>2.6779999999999999</v>
      </c>
      <c r="BN9">
        <v>0.06</v>
      </c>
      <c r="BO9">
        <v>0.13750000000000001</v>
      </c>
      <c r="BP9">
        <v>0.19</v>
      </c>
      <c r="BQ9">
        <v>0.3075</v>
      </c>
      <c r="BR9">
        <v>14.13</v>
      </c>
      <c r="BS9">
        <v>2.94</v>
      </c>
      <c r="BV9">
        <v>0.12</v>
      </c>
      <c r="BW9">
        <v>0.1925</v>
      </c>
      <c r="BX9">
        <v>0.27</v>
      </c>
      <c r="BY9">
        <v>0.35499999999999998</v>
      </c>
      <c r="BZ9">
        <v>10.029999999999999</v>
      </c>
      <c r="CA9">
        <v>2.1240000000000001</v>
      </c>
      <c r="CD9">
        <v>0</v>
      </c>
      <c r="CE9">
        <v>0</v>
      </c>
      <c r="CF9">
        <v>1.4999999999999999E-2</v>
      </c>
      <c r="CG9">
        <v>28.7425</v>
      </c>
      <c r="CH9">
        <v>64.010000000000005</v>
      </c>
      <c r="CI9">
        <v>16.64</v>
      </c>
    </row>
    <row r="10" spans="2:90">
      <c r="B10" t="s">
        <v>4</v>
      </c>
      <c r="D10">
        <f>C12</f>
        <v>0.75</v>
      </c>
      <c r="K10" t="s">
        <v>4</v>
      </c>
      <c r="M10">
        <f>L12</f>
        <v>7</v>
      </c>
      <c r="T10" t="s">
        <v>4</v>
      </c>
      <c r="V10">
        <f>U12</f>
        <v>0.03</v>
      </c>
      <c r="AC10" t="s">
        <v>4</v>
      </c>
      <c r="AE10">
        <f>AD12</f>
        <v>0.61</v>
      </c>
      <c r="AL10" t="s">
        <v>358</v>
      </c>
      <c r="AM10">
        <v>5.0000000000000001E-3</v>
      </c>
      <c r="AN10">
        <f>AM16</f>
        <v>0.01</v>
      </c>
      <c r="AX10">
        <v>0</v>
      </c>
      <c r="AY10">
        <v>6.75</v>
      </c>
      <c r="AZ10">
        <v>9</v>
      </c>
      <c r="BA10">
        <v>11.5</v>
      </c>
      <c r="BB10">
        <v>18</v>
      </c>
      <c r="BC10">
        <v>8.6999999999999993</v>
      </c>
      <c r="BF10">
        <v>0.26</v>
      </c>
      <c r="BG10">
        <v>0.92249999999999999</v>
      </c>
      <c r="BH10">
        <v>1.6800000000000002</v>
      </c>
      <c r="BI10">
        <v>3.1399999999999997</v>
      </c>
      <c r="BJ10">
        <v>11.37</v>
      </c>
      <c r="BK10">
        <v>3.4039999999999999</v>
      </c>
      <c r="BN10">
        <v>0.1</v>
      </c>
      <c r="BO10">
        <v>0.3</v>
      </c>
      <c r="BP10">
        <v>0.495</v>
      </c>
      <c r="BQ10">
        <v>1.4350000000000001</v>
      </c>
      <c r="BR10">
        <v>19.57</v>
      </c>
      <c r="BS10">
        <v>3.7160000000000002</v>
      </c>
      <c r="BV10">
        <v>0.11</v>
      </c>
      <c r="BW10">
        <v>0.25</v>
      </c>
      <c r="BX10">
        <v>0.39500000000000002</v>
      </c>
      <c r="BY10">
        <v>0.76749999999999996</v>
      </c>
      <c r="BZ10">
        <v>10.119999999999999</v>
      </c>
      <c r="CA10">
        <v>2.2529999999999997</v>
      </c>
      <c r="CD10">
        <v>0</v>
      </c>
      <c r="CE10">
        <v>9.5000000000000001E-2</v>
      </c>
      <c r="CF10">
        <v>64.010000000000005</v>
      </c>
      <c r="CG10">
        <v>64.010000000000005</v>
      </c>
      <c r="CH10">
        <v>64.010000000000005</v>
      </c>
      <c r="CI10">
        <v>38.444000000000003</v>
      </c>
    </row>
    <row r="11" spans="2:90">
      <c r="B11" t="s">
        <v>336</v>
      </c>
      <c r="C11">
        <v>1.5169999999999999</v>
      </c>
      <c r="D11">
        <f>C15</f>
        <v>3.93</v>
      </c>
      <c r="K11" t="s">
        <v>778</v>
      </c>
      <c r="M11">
        <f>L15</f>
        <v>14</v>
      </c>
      <c r="T11" t="s">
        <v>336</v>
      </c>
      <c r="U11">
        <v>0.14599999999999999</v>
      </c>
      <c r="V11">
        <f>U15</f>
        <v>0.13</v>
      </c>
      <c r="AC11" t="s">
        <v>336</v>
      </c>
      <c r="AD11">
        <v>1.153</v>
      </c>
      <c r="AE11">
        <f>AD15</f>
        <v>2.0299999999999998</v>
      </c>
      <c r="AL11" t="s">
        <v>359</v>
      </c>
      <c r="AM11">
        <v>0</v>
      </c>
      <c r="AN11">
        <f>AM21</f>
        <v>0</v>
      </c>
      <c r="AX11">
        <v>0</v>
      </c>
      <c r="AY11">
        <v>0</v>
      </c>
      <c r="AZ11">
        <v>9</v>
      </c>
      <c r="BA11">
        <v>10</v>
      </c>
      <c r="BB11">
        <v>17</v>
      </c>
      <c r="BC11">
        <v>6.6</v>
      </c>
      <c r="BF11">
        <v>1.1299999999999999</v>
      </c>
      <c r="BG11">
        <v>1.4849999999999999</v>
      </c>
      <c r="BH11">
        <v>3.76</v>
      </c>
      <c r="BI11">
        <v>13.7675</v>
      </c>
      <c r="BJ11">
        <v>14.74</v>
      </c>
      <c r="BK11">
        <v>6.8970000000000011</v>
      </c>
      <c r="BN11">
        <v>0.38</v>
      </c>
      <c r="BO11">
        <v>0.46750000000000003</v>
      </c>
      <c r="BP11">
        <v>1.7749999999999999</v>
      </c>
      <c r="BQ11">
        <v>20.67</v>
      </c>
      <c r="BR11">
        <v>22.8</v>
      </c>
      <c r="BS11">
        <v>9.134999999999998</v>
      </c>
      <c r="BV11">
        <v>0.33</v>
      </c>
      <c r="BW11">
        <v>0.42</v>
      </c>
      <c r="BX11">
        <v>0.74</v>
      </c>
      <c r="BY11">
        <v>11.9475</v>
      </c>
      <c r="BZ11">
        <v>12.59</v>
      </c>
      <c r="CA11">
        <v>5.1319999999999997</v>
      </c>
      <c r="CD11">
        <v>0</v>
      </c>
      <c r="CE11">
        <v>0</v>
      </c>
      <c r="CF11">
        <v>32.1</v>
      </c>
      <c r="CG11">
        <v>64.010000000000005</v>
      </c>
      <c r="CH11">
        <v>64.010000000000005</v>
      </c>
      <c r="CI11">
        <v>32.024000000000001</v>
      </c>
    </row>
    <row r="12" spans="2:90">
      <c r="B12" t="s">
        <v>337</v>
      </c>
      <c r="C12">
        <v>0.75</v>
      </c>
      <c r="D12">
        <f>C18</f>
        <v>1.05</v>
      </c>
      <c r="K12" t="s">
        <v>779</v>
      </c>
      <c r="L12">
        <v>7</v>
      </c>
      <c r="M12">
        <f>L18</f>
        <v>9</v>
      </c>
      <c r="T12" t="s">
        <v>337</v>
      </c>
      <c r="U12">
        <v>0.03</v>
      </c>
      <c r="V12">
        <f>U18</f>
        <v>0.05</v>
      </c>
      <c r="AC12" t="s">
        <v>337</v>
      </c>
      <c r="AD12">
        <v>0.61</v>
      </c>
      <c r="AE12">
        <f>AD18</f>
        <v>0.94</v>
      </c>
      <c r="AL12" t="s">
        <v>4</v>
      </c>
      <c r="AN12">
        <f>AM26</f>
        <v>0</v>
      </c>
      <c r="AX12">
        <v>0</v>
      </c>
      <c r="AY12">
        <v>8</v>
      </c>
      <c r="AZ12">
        <v>10.5</v>
      </c>
      <c r="BA12">
        <v>11.75</v>
      </c>
      <c r="BB12">
        <v>15</v>
      </c>
      <c r="BC12">
        <v>8.8000000000000007</v>
      </c>
      <c r="BF12">
        <v>0.81</v>
      </c>
      <c r="BG12">
        <v>1.42</v>
      </c>
      <c r="BH12">
        <v>4.25</v>
      </c>
      <c r="BI12">
        <v>7.415</v>
      </c>
      <c r="BJ12">
        <v>14.65</v>
      </c>
      <c r="BK12">
        <v>5.5850000000000009</v>
      </c>
      <c r="BN12">
        <v>0.31</v>
      </c>
      <c r="BO12">
        <v>0.56499999999999995</v>
      </c>
      <c r="BP12">
        <v>1.2250000000000001</v>
      </c>
      <c r="BQ12">
        <v>2.5324999999999998</v>
      </c>
      <c r="BR12">
        <v>26.53</v>
      </c>
      <c r="BS12">
        <v>5.8980000000000006</v>
      </c>
      <c r="BV12">
        <v>0.28999999999999998</v>
      </c>
      <c r="BW12">
        <v>0.40500000000000003</v>
      </c>
      <c r="BX12">
        <v>1.0249999999999999</v>
      </c>
      <c r="BY12">
        <v>2.9225000000000003</v>
      </c>
      <c r="BZ12">
        <v>12.33</v>
      </c>
      <c r="CA12">
        <v>3.2069999999999994</v>
      </c>
      <c r="CD12">
        <v>0</v>
      </c>
      <c r="CE12">
        <v>40.28</v>
      </c>
      <c r="CF12">
        <v>64.010000000000005</v>
      </c>
      <c r="CG12">
        <v>64.010000000000005</v>
      </c>
      <c r="CH12">
        <v>64.010000000000005</v>
      </c>
      <c r="CI12">
        <v>48.043999999999997</v>
      </c>
    </row>
    <row r="13" spans="2:90">
      <c r="B13" t="s">
        <v>5</v>
      </c>
      <c r="D13">
        <f>C21</f>
        <v>0.57999999999999996</v>
      </c>
      <c r="K13" t="s">
        <v>5</v>
      </c>
      <c r="M13">
        <f>L21</f>
        <v>6</v>
      </c>
      <c r="T13" t="s">
        <v>5</v>
      </c>
      <c r="V13">
        <f>U21</f>
        <v>0.03</v>
      </c>
      <c r="AC13" t="s">
        <v>5</v>
      </c>
      <c r="AE13">
        <f>AD21</f>
        <v>0.45</v>
      </c>
      <c r="AL13" t="s">
        <v>336</v>
      </c>
      <c r="AM13">
        <v>0.01</v>
      </c>
      <c r="AN13">
        <f>AM31</f>
        <v>0</v>
      </c>
      <c r="AX13">
        <v>0</v>
      </c>
      <c r="AY13">
        <v>0</v>
      </c>
      <c r="AZ13">
        <v>9</v>
      </c>
      <c r="BA13">
        <v>9.75</v>
      </c>
      <c r="BB13">
        <v>11</v>
      </c>
      <c r="BC13">
        <v>5.9</v>
      </c>
      <c r="BF13">
        <v>0.89</v>
      </c>
      <c r="BG13">
        <v>1.5775000000000001</v>
      </c>
      <c r="BH13">
        <v>2.1500000000000004</v>
      </c>
      <c r="BI13">
        <v>13.2925</v>
      </c>
      <c r="BJ13">
        <v>382.51</v>
      </c>
      <c r="BK13">
        <v>43.254000000000005</v>
      </c>
      <c r="BN13">
        <v>0.49</v>
      </c>
      <c r="BO13">
        <v>0.625</v>
      </c>
      <c r="BP13">
        <v>0.90500000000000003</v>
      </c>
      <c r="BQ13">
        <v>30.767500000000002</v>
      </c>
      <c r="BR13">
        <v>46.94</v>
      </c>
      <c r="BS13">
        <v>14.388000000000002</v>
      </c>
      <c r="BV13">
        <v>0.31</v>
      </c>
      <c r="BW13">
        <v>0.39250000000000002</v>
      </c>
      <c r="BX13">
        <v>0.52</v>
      </c>
      <c r="BY13">
        <v>11.5825</v>
      </c>
      <c r="BZ13">
        <v>94.28</v>
      </c>
      <c r="CA13">
        <v>13.188999999999998</v>
      </c>
      <c r="CD13">
        <v>0</v>
      </c>
      <c r="CE13">
        <v>16.002500000000001</v>
      </c>
      <c r="CF13">
        <v>64.010000000000005</v>
      </c>
      <c r="CG13">
        <v>64.010000000000005</v>
      </c>
      <c r="CH13">
        <v>67.25</v>
      </c>
      <c r="CI13">
        <v>45.131</v>
      </c>
    </row>
    <row r="14" spans="2:90">
      <c r="B14" t="s">
        <v>336</v>
      </c>
      <c r="C14">
        <v>6.0330000000000004</v>
      </c>
      <c r="D14">
        <f>C24</f>
        <v>0.95</v>
      </c>
      <c r="K14" t="s">
        <v>778</v>
      </c>
      <c r="M14">
        <f>L24</f>
        <v>8</v>
      </c>
      <c r="T14" t="s">
        <v>336</v>
      </c>
      <c r="U14">
        <v>0.438</v>
      </c>
      <c r="V14">
        <f>U24</f>
        <v>0.04</v>
      </c>
      <c r="AC14" t="s">
        <v>336</v>
      </c>
      <c r="AD14">
        <v>3.363</v>
      </c>
      <c r="AE14">
        <f>AD24</f>
        <v>0.76</v>
      </c>
      <c r="AL14" t="s">
        <v>337</v>
      </c>
      <c r="AM14">
        <v>0</v>
      </c>
      <c r="AN14">
        <f>AM36</f>
        <v>0.01</v>
      </c>
      <c r="AX14">
        <v>0</v>
      </c>
      <c r="AY14">
        <v>2.25</v>
      </c>
      <c r="AZ14">
        <v>10</v>
      </c>
      <c r="BA14">
        <v>13.5</v>
      </c>
      <c r="BB14">
        <v>16</v>
      </c>
      <c r="BC14">
        <v>8.6</v>
      </c>
      <c r="BF14">
        <v>1.47</v>
      </c>
      <c r="BG14">
        <v>3.21</v>
      </c>
      <c r="BH14">
        <v>10.48</v>
      </c>
      <c r="BI14">
        <v>13.342499999999999</v>
      </c>
      <c r="BJ14">
        <v>26.58</v>
      </c>
      <c r="BK14">
        <v>9.8940000000000001</v>
      </c>
      <c r="BN14">
        <v>0.65</v>
      </c>
      <c r="BO14">
        <v>1.855</v>
      </c>
      <c r="BP14">
        <v>6.7350000000000003</v>
      </c>
      <c r="BQ14">
        <v>27.047499999999999</v>
      </c>
      <c r="BR14">
        <v>36.47</v>
      </c>
      <c r="BS14">
        <v>13.306000000000001</v>
      </c>
      <c r="BV14">
        <v>0.35</v>
      </c>
      <c r="BW14">
        <v>0.77499999999999991</v>
      </c>
      <c r="BX14">
        <v>1.1499999999999999</v>
      </c>
      <c r="BY14">
        <v>9.9224999999999994</v>
      </c>
      <c r="BZ14">
        <v>12.1</v>
      </c>
      <c r="CA14">
        <v>4.5389999999999997</v>
      </c>
      <c r="CD14">
        <v>0</v>
      </c>
      <c r="CE14">
        <v>5.0000000000000001E-3</v>
      </c>
      <c r="CF14">
        <v>64.010000000000005</v>
      </c>
      <c r="CG14">
        <v>64.010000000000005</v>
      </c>
      <c r="CH14">
        <v>64.010000000000005</v>
      </c>
      <c r="CI14">
        <v>38.408000000000001</v>
      </c>
    </row>
    <row r="15" spans="2:90">
      <c r="B15" t="s">
        <v>337</v>
      </c>
      <c r="C15">
        <v>3.93</v>
      </c>
      <c r="D15">
        <f>C27</f>
        <v>0.02</v>
      </c>
      <c r="K15" t="s">
        <v>788</v>
      </c>
      <c r="L15">
        <v>14</v>
      </c>
      <c r="M15">
        <f>L27</f>
        <v>1</v>
      </c>
      <c r="T15" t="s">
        <v>337</v>
      </c>
      <c r="U15">
        <v>0.13</v>
      </c>
      <c r="V15">
        <f>U27</f>
        <v>0</v>
      </c>
      <c r="AC15" t="s">
        <v>337</v>
      </c>
      <c r="AD15">
        <v>2.0299999999999998</v>
      </c>
      <c r="AE15">
        <f>AD27</f>
        <v>0.03</v>
      </c>
      <c r="AL15" t="s">
        <v>358</v>
      </c>
      <c r="AM15">
        <v>5.0000000000000001E-3</v>
      </c>
      <c r="AN15">
        <f>AM41</f>
        <v>0</v>
      </c>
      <c r="AX15">
        <v>0</v>
      </c>
      <c r="AY15">
        <v>0</v>
      </c>
      <c r="AZ15">
        <v>9</v>
      </c>
      <c r="BA15">
        <v>12.5</v>
      </c>
      <c r="BB15">
        <v>14</v>
      </c>
      <c r="BC15">
        <v>7</v>
      </c>
      <c r="BF15">
        <v>1.0900000000000001</v>
      </c>
      <c r="BG15">
        <v>6.8475000000000001</v>
      </c>
      <c r="BH15">
        <v>13.280000000000001</v>
      </c>
      <c r="BI15">
        <v>34.077500000000001</v>
      </c>
      <c r="BJ15">
        <v>578.29</v>
      </c>
      <c r="BK15">
        <v>78.22199999999998</v>
      </c>
      <c r="BN15">
        <v>0.74</v>
      </c>
      <c r="BO15">
        <v>2.85</v>
      </c>
      <c r="BP15">
        <v>11.734999999999999</v>
      </c>
      <c r="BQ15">
        <v>37.802500000000002</v>
      </c>
      <c r="BR15">
        <v>72.19</v>
      </c>
      <c r="BS15">
        <v>21.939</v>
      </c>
      <c r="BV15">
        <v>0.37</v>
      </c>
      <c r="BW15">
        <v>1.335</v>
      </c>
      <c r="BX15">
        <v>8.3949999999999996</v>
      </c>
      <c r="BY15">
        <v>11.512499999999999</v>
      </c>
      <c r="BZ15">
        <v>100.23</v>
      </c>
      <c r="CA15">
        <v>15.548000000000002</v>
      </c>
      <c r="CD15">
        <v>0</v>
      </c>
      <c r="CE15">
        <v>16.002500000000001</v>
      </c>
      <c r="CF15">
        <v>64.010000000000005</v>
      </c>
      <c r="CG15">
        <v>64.010000000000005</v>
      </c>
      <c r="CH15">
        <v>64.010000000000005</v>
      </c>
      <c r="CI15">
        <v>44.807000000000002</v>
      </c>
    </row>
    <row r="16" spans="2:90">
      <c r="B16" t="s">
        <v>6</v>
      </c>
      <c r="D16">
        <f>C30</f>
        <v>2.7</v>
      </c>
      <c r="K16" t="s">
        <v>6</v>
      </c>
      <c r="M16">
        <f>L30</f>
        <v>12</v>
      </c>
      <c r="T16" t="s">
        <v>6</v>
      </c>
      <c r="V16">
        <f>U30</f>
        <v>0.1</v>
      </c>
      <c r="AC16" t="s">
        <v>6</v>
      </c>
      <c r="AE16">
        <f>AD30</f>
        <v>1.52</v>
      </c>
      <c r="AL16" t="s">
        <v>359</v>
      </c>
      <c r="AM16">
        <v>0.01</v>
      </c>
      <c r="AN16">
        <f>AM46</f>
        <v>0.01</v>
      </c>
      <c r="AX16">
        <v>0</v>
      </c>
      <c r="AY16">
        <v>3</v>
      </c>
      <c r="AZ16">
        <v>6</v>
      </c>
      <c r="BA16">
        <v>51.75</v>
      </c>
      <c r="BB16">
        <v>15</v>
      </c>
      <c r="BC16">
        <v>24.3</v>
      </c>
      <c r="BF16">
        <v>5.12</v>
      </c>
      <c r="BG16">
        <v>10.9975</v>
      </c>
      <c r="BH16">
        <v>13.07</v>
      </c>
      <c r="BI16">
        <v>63.002499999999998</v>
      </c>
      <c r="BJ16">
        <v>64</v>
      </c>
      <c r="BK16">
        <v>31.540000000000003</v>
      </c>
      <c r="BN16">
        <v>2.75</v>
      </c>
      <c r="BO16">
        <v>8.0075000000000003</v>
      </c>
      <c r="BP16">
        <v>34.364999999999995</v>
      </c>
      <c r="BQ16">
        <v>59.625</v>
      </c>
      <c r="BR16">
        <v>86.46</v>
      </c>
      <c r="BS16">
        <v>35.072999999999993</v>
      </c>
      <c r="BV16">
        <v>0.94</v>
      </c>
      <c r="BW16">
        <v>1.7475000000000001</v>
      </c>
      <c r="BX16">
        <v>11.045000000000002</v>
      </c>
      <c r="BY16">
        <v>50.922499999999999</v>
      </c>
      <c r="BZ16">
        <v>78.010000000000005</v>
      </c>
      <c r="CA16">
        <v>23.259</v>
      </c>
      <c r="CD16">
        <v>0</v>
      </c>
      <c r="CE16">
        <v>0</v>
      </c>
      <c r="CF16">
        <v>64.010000000000005</v>
      </c>
      <c r="CG16">
        <v>64.010000000000005</v>
      </c>
      <c r="CH16">
        <v>64.33</v>
      </c>
      <c r="CI16">
        <v>38.438000000000002</v>
      </c>
    </row>
    <row r="17" spans="2:87">
      <c r="B17" t="s">
        <v>336</v>
      </c>
      <c r="C17">
        <v>1.6539999999999999</v>
      </c>
      <c r="D17">
        <f>C33</f>
        <v>3.53</v>
      </c>
      <c r="K17" t="s">
        <v>778</v>
      </c>
      <c r="M17">
        <f>L33</f>
        <v>14</v>
      </c>
      <c r="T17" t="s">
        <v>336</v>
      </c>
      <c r="U17">
        <v>0.27900000000000003</v>
      </c>
      <c r="V17">
        <f>U33</f>
        <v>0.13</v>
      </c>
      <c r="AC17" t="s">
        <v>336</v>
      </c>
      <c r="AD17">
        <v>1.6779999999999999</v>
      </c>
      <c r="AE17">
        <f>AD33</f>
        <v>2.04</v>
      </c>
      <c r="AL17" t="s">
        <v>5</v>
      </c>
      <c r="AN17">
        <f>AM51</f>
        <v>0.01</v>
      </c>
      <c r="AX17">
        <v>0</v>
      </c>
      <c r="AY17">
        <v>0</v>
      </c>
      <c r="AZ17">
        <v>5</v>
      </c>
      <c r="BA17">
        <v>12</v>
      </c>
      <c r="BB17">
        <v>14</v>
      </c>
      <c r="BC17">
        <v>6.1</v>
      </c>
      <c r="BF17">
        <v>4.92</v>
      </c>
      <c r="BG17">
        <v>12.612500000000001</v>
      </c>
      <c r="BH17">
        <v>13.195</v>
      </c>
      <c r="BI17">
        <v>38.152499999999996</v>
      </c>
      <c r="BJ17">
        <v>781.54</v>
      </c>
      <c r="BK17">
        <v>97.881</v>
      </c>
      <c r="BN17">
        <v>2.91</v>
      </c>
      <c r="BO17">
        <v>6.8574999999999999</v>
      </c>
      <c r="BP17">
        <v>27.7</v>
      </c>
      <c r="BQ17">
        <v>46.545000000000002</v>
      </c>
      <c r="BR17">
        <v>112.17</v>
      </c>
      <c r="BS17">
        <v>33.069000000000003</v>
      </c>
      <c r="BV17">
        <v>0.96</v>
      </c>
      <c r="BW17">
        <v>1.6125</v>
      </c>
      <c r="BX17">
        <v>8.5399999999999991</v>
      </c>
      <c r="BY17">
        <v>11.459999999999999</v>
      </c>
      <c r="BZ17">
        <v>83.57</v>
      </c>
      <c r="CA17">
        <v>14.068999999999999</v>
      </c>
      <c r="CD17">
        <v>0</v>
      </c>
      <c r="CE17">
        <v>0</v>
      </c>
      <c r="CF17">
        <v>64.010000000000005</v>
      </c>
      <c r="CG17">
        <v>64.010000000000005</v>
      </c>
      <c r="CH17">
        <v>68.099999999999994</v>
      </c>
      <c r="CI17">
        <v>38.814999999999998</v>
      </c>
    </row>
    <row r="18" spans="2:87">
      <c r="B18" t="s">
        <v>337</v>
      </c>
      <c r="C18">
        <v>1.05</v>
      </c>
      <c r="D18">
        <f>C36</f>
        <v>0.36</v>
      </c>
      <c r="K18" t="s">
        <v>783</v>
      </c>
      <c r="L18">
        <v>9</v>
      </c>
      <c r="M18">
        <f>L36</f>
        <v>5</v>
      </c>
      <c r="T18" t="s">
        <v>337</v>
      </c>
      <c r="U18">
        <v>0.05</v>
      </c>
      <c r="V18">
        <f>U36</f>
        <v>0.02</v>
      </c>
      <c r="AC18" t="s">
        <v>337</v>
      </c>
      <c r="AD18">
        <v>0.94</v>
      </c>
      <c r="AE18">
        <f>AD36</f>
        <v>0.35</v>
      </c>
      <c r="AL18" t="s">
        <v>336</v>
      </c>
      <c r="AM18">
        <v>0.01</v>
      </c>
      <c r="AN18">
        <f>AM56</f>
        <v>0.01</v>
      </c>
      <c r="AX18">
        <v>0</v>
      </c>
      <c r="AY18">
        <v>0</v>
      </c>
      <c r="AZ18">
        <v>5</v>
      </c>
      <c r="BA18">
        <v>12</v>
      </c>
      <c r="BB18">
        <v>15</v>
      </c>
      <c r="BC18">
        <v>6.2</v>
      </c>
      <c r="BF18">
        <v>6.25</v>
      </c>
      <c r="BG18">
        <v>12.477499999999999</v>
      </c>
      <c r="BH18">
        <v>13.375</v>
      </c>
      <c r="BI18">
        <v>26.967499999999998</v>
      </c>
      <c r="BJ18">
        <v>683.36</v>
      </c>
      <c r="BK18">
        <v>139.16199999999998</v>
      </c>
      <c r="BN18">
        <v>2.27</v>
      </c>
      <c r="BO18">
        <v>9.817499999999999</v>
      </c>
      <c r="BP18">
        <v>45.370000000000005</v>
      </c>
      <c r="BQ18">
        <v>53.452500000000001</v>
      </c>
      <c r="BR18">
        <v>84.7</v>
      </c>
      <c r="BS18">
        <v>36.631999999999998</v>
      </c>
      <c r="BV18">
        <v>1.45</v>
      </c>
      <c r="BW18">
        <v>3.0100000000000002</v>
      </c>
      <c r="BX18">
        <v>10.835000000000001</v>
      </c>
      <c r="BY18">
        <v>11.5375</v>
      </c>
      <c r="BZ18">
        <v>64.77</v>
      </c>
      <c r="CA18">
        <v>15.700000000000003</v>
      </c>
      <c r="CD18">
        <v>0</v>
      </c>
      <c r="CE18">
        <v>0</v>
      </c>
      <c r="CF18">
        <v>64.010000000000005</v>
      </c>
      <c r="CG18">
        <v>64.010000000000005</v>
      </c>
      <c r="CH18">
        <v>64.010000000000005</v>
      </c>
      <c r="CI18">
        <v>38.405999999999999</v>
      </c>
    </row>
    <row r="19" spans="2:87">
      <c r="B19" t="s">
        <v>7</v>
      </c>
      <c r="K19" t="s">
        <v>7</v>
      </c>
      <c r="T19" t="s">
        <v>7</v>
      </c>
      <c r="AC19" t="s">
        <v>7</v>
      </c>
      <c r="AL19" t="s">
        <v>337</v>
      </c>
      <c r="AM19">
        <v>0.01</v>
      </c>
      <c r="AX19">
        <v>0</v>
      </c>
      <c r="AY19">
        <v>0</v>
      </c>
      <c r="AZ19">
        <v>5.5</v>
      </c>
      <c r="BA19">
        <v>12</v>
      </c>
      <c r="BB19">
        <v>15</v>
      </c>
      <c r="BC19">
        <v>6.2</v>
      </c>
      <c r="BF19">
        <v>19.02</v>
      </c>
      <c r="BG19">
        <v>22.89</v>
      </c>
      <c r="BH19">
        <v>51.620000000000005</v>
      </c>
      <c r="BI19">
        <v>317</v>
      </c>
      <c r="BJ19">
        <v>1019.03</v>
      </c>
      <c r="BK19">
        <v>224.69999999999996</v>
      </c>
      <c r="BN19">
        <v>10.89</v>
      </c>
      <c r="BO19">
        <v>16</v>
      </c>
      <c r="BP19">
        <v>29.81</v>
      </c>
      <c r="BQ19">
        <v>54.502499999999998</v>
      </c>
      <c r="BR19">
        <v>123.08</v>
      </c>
      <c r="BS19">
        <v>40.265000000000001</v>
      </c>
      <c r="BV19">
        <v>4.47</v>
      </c>
      <c r="BW19">
        <v>8.4574999999999996</v>
      </c>
      <c r="BX19">
        <v>15.879999999999999</v>
      </c>
      <c r="BY19">
        <v>16.41</v>
      </c>
      <c r="BZ19">
        <v>99.27</v>
      </c>
      <c r="CA19">
        <v>26.350999999999992</v>
      </c>
      <c r="CD19">
        <v>0</v>
      </c>
      <c r="CE19">
        <v>16.002500000000001</v>
      </c>
      <c r="CF19">
        <v>64.010000000000005</v>
      </c>
      <c r="CG19">
        <v>64.010000000000005</v>
      </c>
      <c r="CH19">
        <v>64.010000000000005</v>
      </c>
      <c r="CI19">
        <v>44.807000000000002</v>
      </c>
    </row>
    <row r="20" spans="2:87">
      <c r="B20" t="s">
        <v>336</v>
      </c>
      <c r="C20">
        <v>0.91700000000000004</v>
      </c>
      <c r="K20" t="s">
        <v>778</v>
      </c>
      <c r="T20" t="s">
        <v>336</v>
      </c>
      <c r="U20">
        <v>0.13600000000000001</v>
      </c>
      <c r="AC20" t="s">
        <v>336</v>
      </c>
      <c r="AD20">
        <v>0.89300000000000002</v>
      </c>
      <c r="AL20" t="s">
        <v>358</v>
      </c>
      <c r="AM20">
        <v>6.0000000000000001E-3</v>
      </c>
      <c r="AX20">
        <v>0</v>
      </c>
      <c r="AY20">
        <v>0</v>
      </c>
      <c r="AZ20">
        <v>0</v>
      </c>
      <c r="BA20">
        <v>11.5</v>
      </c>
      <c r="BB20">
        <v>14</v>
      </c>
      <c r="BC20">
        <v>4.9000000000000004</v>
      </c>
      <c r="BF20">
        <v>10.39</v>
      </c>
      <c r="BG20">
        <v>19.1325</v>
      </c>
      <c r="BH20">
        <v>31.414999999999999</v>
      </c>
      <c r="BI20">
        <v>526.55250000000001</v>
      </c>
      <c r="BJ20">
        <v>801.06</v>
      </c>
      <c r="BK20">
        <v>253.81199999999998</v>
      </c>
      <c r="BN20">
        <v>7.42</v>
      </c>
      <c r="BO20">
        <v>18.422499999999999</v>
      </c>
      <c r="BP20">
        <v>60.26</v>
      </c>
      <c r="BQ20">
        <v>63.722500000000004</v>
      </c>
      <c r="BR20">
        <v>80.010000000000005</v>
      </c>
      <c r="BS20">
        <v>46.649999999999991</v>
      </c>
      <c r="BV20">
        <v>1.56</v>
      </c>
      <c r="BW20">
        <v>11.682500000000001</v>
      </c>
      <c r="BX20">
        <v>15.844999999999999</v>
      </c>
      <c r="BY20">
        <v>18.72</v>
      </c>
      <c r="BZ20">
        <v>76.650000000000006</v>
      </c>
      <c r="CA20">
        <v>24.695000000000004</v>
      </c>
      <c r="CD20">
        <v>0</v>
      </c>
      <c r="CE20">
        <v>0</v>
      </c>
      <c r="CF20">
        <v>64.010000000000005</v>
      </c>
      <c r="CG20">
        <v>64.010000000000005</v>
      </c>
      <c r="CH20">
        <v>64.010000000000005</v>
      </c>
      <c r="CI20">
        <v>38.405999999999999</v>
      </c>
    </row>
    <row r="21" spans="2:87">
      <c r="B21" t="s">
        <v>337</v>
      </c>
      <c r="C21">
        <v>0.57999999999999996</v>
      </c>
      <c r="K21" t="s">
        <v>781</v>
      </c>
      <c r="L21">
        <v>6</v>
      </c>
      <c r="T21" t="s">
        <v>337</v>
      </c>
      <c r="U21">
        <v>0.03</v>
      </c>
      <c r="AC21" t="s">
        <v>337</v>
      </c>
      <c r="AD21">
        <v>0.45</v>
      </c>
      <c r="AL21" t="s">
        <v>359</v>
      </c>
      <c r="AM21">
        <v>0</v>
      </c>
      <c r="AX21">
        <v>0</v>
      </c>
      <c r="AY21">
        <v>0</v>
      </c>
      <c r="AZ21">
        <v>0</v>
      </c>
      <c r="BA21">
        <v>12</v>
      </c>
      <c r="BB21">
        <v>13</v>
      </c>
      <c r="BC21">
        <v>4.9000000000000004</v>
      </c>
      <c r="BF21">
        <v>19.399999999999999</v>
      </c>
      <c r="BG21">
        <v>38.487499999999997</v>
      </c>
      <c r="BH21">
        <v>186</v>
      </c>
      <c r="BI21">
        <v>534.69999999999993</v>
      </c>
      <c r="BJ21">
        <v>944.58</v>
      </c>
      <c r="BK21">
        <v>318.33100000000002</v>
      </c>
      <c r="BN21">
        <v>9.43</v>
      </c>
      <c r="BO21">
        <v>32.842500000000001</v>
      </c>
      <c r="BP21">
        <v>61.664999999999999</v>
      </c>
      <c r="BQ21">
        <v>78.027500000000003</v>
      </c>
      <c r="BR21">
        <v>103.04</v>
      </c>
      <c r="BS21">
        <v>55.747</v>
      </c>
      <c r="BV21">
        <v>3.96</v>
      </c>
      <c r="BW21">
        <v>16.245000000000001</v>
      </c>
      <c r="BX21">
        <v>16.844999999999999</v>
      </c>
      <c r="BY21">
        <v>54.717500000000001</v>
      </c>
      <c r="BZ21">
        <v>82.99</v>
      </c>
      <c r="CA21">
        <v>32.212999999999994</v>
      </c>
      <c r="CD21">
        <v>0</v>
      </c>
      <c r="CE21">
        <v>16.002500000000001</v>
      </c>
      <c r="CF21">
        <v>64.010000000000005</v>
      </c>
      <c r="CG21">
        <v>64.010000000000005</v>
      </c>
      <c r="CH21">
        <v>64.010000000000005</v>
      </c>
      <c r="CI21">
        <v>44.807000000000002</v>
      </c>
    </row>
    <row r="22" spans="2:87">
      <c r="B22" t="s">
        <v>8</v>
      </c>
      <c r="K22" t="s">
        <v>8</v>
      </c>
      <c r="T22" t="s">
        <v>8</v>
      </c>
      <c r="AC22" t="s">
        <v>8</v>
      </c>
      <c r="AL22" t="s">
        <v>6</v>
      </c>
      <c r="AX22">
        <v>0</v>
      </c>
      <c r="AY22">
        <v>0</v>
      </c>
      <c r="AZ22">
        <v>0</v>
      </c>
      <c r="BA22">
        <v>10.75</v>
      </c>
      <c r="BB22">
        <v>14</v>
      </c>
      <c r="BC22">
        <v>4.7</v>
      </c>
      <c r="BF22">
        <v>12.54</v>
      </c>
      <c r="BG22">
        <v>18.2925</v>
      </c>
      <c r="BH22">
        <v>42.510000000000005</v>
      </c>
      <c r="BI22">
        <v>437.91499999999996</v>
      </c>
      <c r="BJ22">
        <v>650.84</v>
      </c>
      <c r="BK22">
        <v>201.05599999999998</v>
      </c>
      <c r="BN22">
        <v>8.5500000000000007</v>
      </c>
      <c r="BO22">
        <v>30.4575</v>
      </c>
      <c r="BP22">
        <v>65.275000000000006</v>
      </c>
      <c r="BQ22">
        <v>69.462499999999991</v>
      </c>
      <c r="BR22">
        <v>105.34</v>
      </c>
      <c r="BS22">
        <v>57.464000000000013</v>
      </c>
      <c r="BV22">
        <v>2.56</v>
      </c>
      <c r="BW22">
        <v>8.942499999999999</v>
      </c>
      <c r="BX22">
        <v>15.565</v>
      </c>
      <c r="BY22">
        <v>15.989999999999998</v>
      </c>
      <c r="BZ22">
        <v>98.97</v>
      </c>
      <c r="CA22">
        <v>27.233999999999998</v>
      </c>
      <c r="CD22">
        <v>0</v>
      </c>
      <c r="CE22">
        <v>0</v>
      </c>
      <c r="CF22">
        <v>64.010000000000005</v>
      </c>
      <c r="CG22">
        <v>64.010000000000005</v>
      </c>
      <c r="CH22">
        <v>64.010000000000005</v>
      </c>
      <c r="CI22">
        <v>38.405999999999999</v>
      </c>
    </row>
    <row r="23" spans="2:87">
      <c r="B23" t="s">
        <v>336</v>
      </c>
      <c r="C23">
        <v>1.4239999999999999</v>
      </c>
      <c r="K23" t="s">
        <v>778</v>
      </c>
      <c r="T23" t="s">
        <v>336</v>
      </c>
      <c r="U23">
        <v>0.26700000000000002</v>
      </c>
      <c r="AC23" t="s">
        <v>336</v>
      </c>
      <c r="AD23">
        <v>1.1859999999999999</v>
      </c>
      <c r="AL23" t="s">
        <v>336</v>
      </c>
      <c r="AM23">
        <v>0.01</v>
      </c>
      <c r="AX23">
        <v>0</v>
      </c>
      <c r="AY23">
        <v>0</v>
      </c>
      <c r="AZ23">
        <v>0</v>
      </c>
      <c r="BA23">
        <v>11</v>
      </c>
      <c r="BB23">
        <v>14</v>
      </c>
      <c r="BC23">
        <v>4.9000000000000004</v>
      </c>
      <c r="BF23">
        <v>17.79</v>
      </c>
      <c r="BG23">
        <v>18.900000000000002</v>
      </c>
      <c r="BH23">
        <v>270.21500000000003</v>
      </c>
      <c r="BI23">
        <v>571.88750000000005</v>
      </c>
      <c r="BJ23">
        <v>861.69</v>
      </c>
      <c r="BK23">
        <v>322.57299999999998</v>
      </c>
      <c r="BN23">
        <v>12.44</v>
      </c>
      <c r="BO23">
        <v>64.642499999999998</v>
      </c>
      <c r="BP23">
        <v>66.085000000000008</v>
      </c>
      <c r="BQ23">
        <v>67.612499999999997</v>
      </c>
      <c r="BR23">
        <v>101.59</v>
      </c>
      <c r="BS23">
        <v>62.966999999999999</v>
      </c>
      <c r="BV23">
        <v>2.1</v>
      </c>
      <c r="BW23">
        <v>14.872499999999999</v>
      </c>
      <c r="BX23">
        <v>15.83</v>
      </c>
      <c r="BY23">
        <v>43.734999999999999</v>
      </c>
      <c r="BZ23">
        <v>102.95</v>
      </c>
      <c r="CA23">
        <v>31.044999999999998</v>
      </c>
      <c r="CD23">
        <v>0</v>
      </c>
      <c r="CE23">
        <v>0</v>
      </c>
      <c r="CF23">
        <v>64.010000000000005</v>
      </c>
      <c r="CG23">
        <v>64.010000000000005</v>
      </c>
      <c r="CH23">
        <v>64.010000000000005</v>
      </c>
      <c r="CI23">
        <v>38.405999999999999</v>
      </c>
    </row>
    <row r="24" spans="2:87">
      <c r="B24" t="s">
        <v>337</v>
      </c>
      <c r="C24">
        <v>0.95</v>
      </c>
      <c r="K24" t="s">
        <v>782</v>
      </c>
      <c r="L24">
        <v>8</v>
      </c>
      <c r="T24" t="s">
        <v>337</v>
      </c>
      <c r="U24">
        <v>0.04</v>
      </c>
      <c r="AC24" t="s">
        <v>337</v>
      </c>
      <c r="AD24">
        <v>0.76</v>
      </c>
      <c r="AL24" t="s">
        <v>337</v>
      </c>
      <c r="AM24">
        <v>0.01</v>
      </c>
      <c r="AX24">
        <v>0</v>
      </c>
      <c r="AY24">
        <v>0</v>
      </c>
      <c r="AZ24">
        <v>0</v>
      </c>
      <c r="BA24">
        <v>0</v>
      </c>
      <c r="BB24">
        <v>14</v>
      </c>
      <c r="BC24">
        <v>1.4</v>
      </c>
      <c r="BF24">
        <v>17.14</v>
      </c>
      <c r="BG24">
        <v>18.73</v>
      </c>
      <c r="BH24">
        <v>514.95000000000005</v>
      </c>
      <c r="BI24">
        <v>517.75</v>
      </c>
      <c r="BJ24">
        <v>542.27</v>
      </c>
      <c r="BK24">
        <v>320.09900000000005</v>
      </c>
      <c r="BN24">
        <v>64.599999999999994</v>
      </c>
      <c r="BO24">
        <v>65.817499999999995</v>
      </c>
      <c r="BP24">
        <v>66.319999999999993</v>
      </c>
      <c r="BQ24">
        <v>78.712500000000006</v>
      </c>
      <c r="BR24">
        <v>102.85</v>
      </c>
      <c r="BS24">
        <v>74.493000000000009</v>
      </c>
      <c r="BV24">
        <v>14.71</v>
      </c>
      <c r="BW24">
        <v>15.515000000000001</v>
      </c>
      <c r="BX24">
        <v>64.75</v>
      </c>
      <c r="BY24">
        <v>66.515000000000001</v>
      </c>
      <c r="BZ24">
        <v>79.2</v>
      </c>
      <c r="CA24">
        <v>47.039000000000001</v>
      </c>
      <c r="CD24">
        <v>0</v>
      </c>
      <c r="CE24">
        <v>0</v>
      </c>
      <c r="CF24">
        <v>64.010000000000005</v>
      </c>
      <c r="CG24">
        <v>64.010000000000005</v>
      </c>
      <c r="CH24">
        <v>65</v>
      </c>
      <c r="CI24">
        <v>38.505000000000003</v>
      </c>
    </row>
    <row r="25" spans="2:87">
      <c r="B25" t="s">
        <v>9</v>
      </c>
      <c r="K25" t="s">
        <v>9</v>
      </c>
      <c r="T25" t="s">
        <v>9</v>
      </c>
      <c r="AC25" t="s">
        <v>9</v>
      </c>
      <c r="AL25" t="s">
        <v>358</v>
      </c>
      <c r="AM25">
        <v>5.0000000000000001E-3</v>
      </c>
      <c r="AX25">
        <v>0</v>
      </c>
      <c r="AY25">
        <v>0</v>
      </c>
      <c r="AZ25">
        <v>0</v>
      </c>
      <c r="BA25">
        <v>0</v>
      </c>
      <c r="BB25">
        <v>13</v>
      </c>
      <c r="BC25">
        <v>2.6</v>
      </c>
      <c r="BF25">
        <v>17.010000000000002</v>
      </c>
      <c r="BG25">
        <v>18.994999999999997</v>
      </c>
      <c r="BH25">
        <v>527.77499999999998</v>
      </c>
      <c r="BI25">
        <v>568.06499999999994</v>
      </c>
      <c r="BJ25">
        <v>863.69</v>
      </c>
      <c r="BK25">
        <v>370.512</v>
      </c>
      <c r="BN25">
        <v>64.510000000000005</v>
      </c>
      <c r="BO25">
        <v>66.057500000000005</v>
      </c>
      <c r="BP25">
        <v>69.484999999999999</v>
      </c>
      <c r="BQ25">
        <v>89.522500000000008</v>
      </c>
      <c r="BR25">
        <v>126.66</v>
      </c>
      <c r="BS25">
        <v>80.409000000000006</v>
      </c>
      <c r="BV25">
        <v>14.2</v>
      </c>
      <c r="BW25">
        <v>15.3125</v>
      </c>
      <c r="BX25">
        <v>49.914999999999999</v>
      </c>
      <c r="BY25">
        <v>80.297499999999999</v>
      </c>
      <c r="BZ25">
        <v>104.75</v>
      </c>
      <c r="CA25">
        <v>50.187999999999995</v>
      </c>
      <c r="CD25">
        <v>0</v>
      </c>
      <c r="CE25">
        <v>2.5000000000000001E-3</v>
      </c>
      <c r="CF25">
        <v>64.010000000000005</v>
      </c>
      <c r="CG25">
        <v>64.010000000000005</v>
      </c>
      <c r="CH25">
        <v>64.010000000000005</v>
      </c>
      <c r="CI25">
        <v>38.406999999999996</v>
      </c>
    </row>
    <row r="26" spans="2:87">
      <c r="B26" t="s">
        <v>336</v>
      </c>
      <c r="C26">
        <v>0.14699999999999999</v>
      </c>
      <c r="K26" t="s">
        <v>778</v>
      </c>
      <c r="T26" t="s">
        <v>336</v>
      </c>
      <c r="U26">
        <v>5.5E-2</v>
      </c>
      <c r="AC26" t="s">
        <v>336</v>
      </c>
      <c r="AD26">
        <v>8.5999999999999993E-2</v>
      </c>
      <c r="AL26" t="s">
        <v>359</v>
      </c>
      <c r="AM26">
        <v>0</v>
      </c>
      <c r="AX26">
        <v>0</v>
      </c>
      <c r="AY26">
        <v>0</v>
      </c>
      <c r="AZ26">
        <v>0</v>
      </c>
      <c r="BA26">
        <v>0</v>
      </c>
      <c r="BB26">
        <v>0</v>
      </c>
      <c r="BC26">
        <v>0</v>
      </c>
      <c r="BF26">
        <v>16.91</v>
      </c>
      <c r="BG26">
        <v>17.990000000000002</v>
      </c>
      <c r="BH26">
        <v>514.05999999999995</v>
      </c>
      <c r="BI26">
        <v>642.33999999999992</v>
      </c>
      <c r="BJ26">
        <v>745.33</v>
      </c>
      <c r="BK26">
        <v>372.98</v>
      </c>
      <c r="BN26">
        <v>47.51</v>
      </c>
      <c r="BO26">
        <v>65.614999999999995</v>
      </c>
      <c r="BP26">
        <v>65.960000000000008</v>
      </c>
      <c r="BQ26">
        <v>77.504999999999995</v>
      </c>
      <c r="BR26">
        <v>120.49</v>
      </c>
      <c r="BS26">
        <v>75.283999999999992</v>
      </c>
      <c r="BV26">
        <v>14.67</v>
      </c>
      <c r="BW26">
        <v>15.1175</v>
      </c>
      <c r="BX26">
        <v>64.59</v>
      </c>
      <c r="BY26">
        <v>67.057500000000005</v>
      </c>
      <c r="BZ26">
        <v>76.62</v>
      </c>
      <c r="CA26">
        <v>47.294000000000004</v>
      </c>
      <c r="CD26">
        <v>0</v>
      </c>
      <c r="CE26">
        <v>0</v>
      </c>
      <c r="CF26">
        <v>64.010000000000005</v>
      </c>
      <c r="CG26">
        <v>64.010000000000005</v>
      </c>
      <c r="CH26">
        <v>64.010000000000005</v>
      </c>
      <c r="CI26">
        <v>38.405999999999999</v>
      </c>
    </row>
    <row r="27" spans="2:87">
      <c r="B27" t="s">
        <v>337</v>
      </c>
      <c r="C27">
        <v>0.02</v>
      </c>
      <c r="K27" t="s">
        <v>789</v>
      </c>
      <c r="L27">
        <v>1</v>
      </c>
      <c r="T27" t="s">
        <v>337</v>
      </c>
      <c r="U27">
        <v>0</v>
      </c>
      <c r="AC27" t="s">
        <v>337</v>
      </c>
      <c r="AD27">
        <v>0.03</v>
      </c>
      <c r="AL27" t="s">
        <v>7</v>
      </c>
      <c r="AX27">
        <v>0</v>
      </c>
      <c r="AY27">
        <v>0</v>
      </c>
      <c r="AZ27">
        <v>0</v>
      </c>
      <c r="BA27">
        <v>0</v>
      </c>
      <c r="BB27">
        <v>0</v>
      </c>
      <c r="BC27">
        <v>0</v>
      </c>
      <c r="BF27">
        <v>17.04</v>
      </c>
      <c r="BG27">
        <v>18.547499999999999</v>
      </c>
      <c r="BH27">
        <v>515.70499999999993</v>
      </c>
      <c r="BI27">
        <v>560.74</v>
      </c>
      <c r="BJ27">
        <v>864.69</v>
      </c>
      <c r="BK27">
        <v>383.73699999999997</v>
      </c>
      <c r="BN27">
        <v>64.28</v>
      </c>
      <c r="BO27">
        <v>65.652500000000003</v>
      </c>
      <c r="BP27">
        <v>69.569999999999993</v>
      </c>
      <c r="BQ27">
        <v>79.16</v>
      </c>
      <c r="BR27">
        <v>101.99</v>
      </c>
      <c r="BS27">
        <v>74.036999999999992</v>
      </c>
      <c r="BV27">
        <v>14.33</v>
      </c>
      <c r="BW27">
        <v>15.465</v>
      </c>
      <c r="BX27">
        <v>64.77000000000001</v>
      </c>
      <c r="BY27">
        <v>67.634999999999991</v>
      </c>
      <c r="BZ27">
        <v>73.06</v>
      </c>
      <c r="CA27">
        <v>46.649000000000001</v>
      </c>
      <c r="CD27">
        <v>0</v>
      </c>
      <c r="CE27">
        <v>0</v>
      </c>
      <c r="CF27">
        <v>64.010000000000005</v>
      </c>
      <c r="CG27">
        <v>64.010000000000005</v>
      </c>
      <c r="CH27">
        <v>64.010000000000005</v>
      </c>
      <c r="CI27">
        <v>38.405999999999999</v>
      </c>
    </row>
    <row r="28" spans="2:87">
      <c r="B28" t="s">
        <v>10</v>
      </c>
      <c r="K28" t="s">
        <v>10</v>
      </c>
      <c r="T28" t="s">
        <v>10</v>
      </c>
      <c r="AC28" t="s">
        <v>10</v>
      </c>
      <c r="AL28" t="s">
        <v>336</v>
      </c>
      <c r="AM28">
        <v>0.01</v>
      </c>
      <c r="AX28">
        <v>0</v>
      </c>
      <c r="AY28">
        <v>0</v>
      </c>
      <c r="AZ28">
        <v>0</v>
      </c>
      <c r="BA28">
        <v>0</v>
      </c>
      <c r="BB28">
        <v>0</v>
      </c>
      <c r="BC28">
        <v>0</v>
      </c>
      <c r="BF28">
        <v>16.82</v>
      </c>
      <c r="BG28">
        <v>18.1525</v>
      </c>
      <c r="BH28">
        <v>538.97</v>
      </c>
      <c r="BI28">
        <v>609.26499999999999</v>
      </c>
      <c r="BJ28">
        <v>1001.14</v>
      </c>
      <c r="BK28">
        <v>401.46700000000004</v>
      </c>
      <c r="BN28">
        <v>64.36</v>
      </c>
      <c r="BO28">
        <v>66.127499999999998</v>
      </c>
      <c r="BP28">
        <v>77.199999999999989</v>
      </c>
      <c r="BQ28">
        <v>83.167500000000004</v>
      </c>
      <c r="BR28">
        <v>112.73</v>
      </c>
      <c r="BS28">
        <v>79.800000000000026</v>
      </c>
      <c r="BV28">
        <v>14.47</v>
      </c>
      <c r="BW28">
        <v>14.942499999999999</v>
      </c>
      <c r="BX28">
        <v>64.754999999999995</v>
      </c>
      <c r="BY28">
        <v>71.327500000000001</v>
      </c>
      <c r="BZ28">
        <v>86.62</v>
      </c>
      <c r="CA28">
        <v>49.686999999999998</v>
      </c>
      <c r="CD28">
        <v>0</v>
      </c>
      <c r="CE28">
        <v>0</v>
      </c>
      <c r="CF28">
        <v>64.010000000000005</v>
      </c>
      <c r="CG28">
        <v>64.010000000000005</v>
      </c>
      <c r="CH28">
        <v>64.010000000000005</v>
      </c>
      <c r="CI28">
        <v>38.405999999999999</v>
      </c>
    </row>
    <row r="29" spans="2:87">
      <c r="B29" t="s">
        <v>336</v>
      </c>
      <c r="C29">
        <v>3.871</v>
      </c>
      <c r="K29" t="s">
        <v>778</v>
      </c>
      <c r="T29" t="s">
        <v>336</v>
      </c>
      <c r="U29">
        <v>0.43099999999999999</v>
      </c>
      <c r="AC29" t="s">
        <v>336</v>
      </c>
      <c r="AD29">
        <v>2.57</v>
      </c>
      <c r="AL29" t="s">
        <v>337</v>
      </c>
      <c r="AM29">
        <v>0.01</v>
      </c>
      <c r="AX29">
        <v>0</v>
      </c>
      <c r="AY29">
        <v>0</v>
      </c>
      <c r="AZ29">
        <v>0</v>
      </c>
      <c r="BA29">
        <v>0</v>
      </c>
      <c r="BB29">
        <v>0</v>
      </c>
      <c r="BC29">
        <v>0</v>
      </c>
      <c r="BF29">
        <v>16.829999999999998</v>
      </c>
      <c r="BG29">
        <v>17.787500000000001</v>
      </c>
      <c r="BH29">
        <v>517.67499999999995</v>
      </c>
      <c r="BI29">
        <v>648.9325</v>
      </c>
      <c r="BJ29">
        <v>865.38</v>
      </c>
      <c r="BK29">
        <v>397.96199999999999</v>
      </c>
      <c r="BN29">
        <v>64.28</v>
      </c>
      <c r="BO29">
        <v>66.015000000000001</v>
      </c>
      <c r="BP29">
        <v>72.325000000000003</v>
      </c>
      <c r="BQ29">
        <v>83.03</v>
      </c>
      <c r="BR29">
        <v>117.84</v>
      </c>
      <c r="BS29">
        <v>79.347000000000008</v>
      </c>
      <c r="BV29">
        <v>13.93</v>
      </c>
      <c r="BW29">
        <v>14.975</v>
      </c>
      <c r="BX29">
        <v>65.240000000000009</v>
      </c>
      <c r="BY29">
        <v>66.882499999999993</v>
      </c>
      <c r="BZ29">
        <v>97.66</v>
      </c>
      <c r="CA29">
        <v>50.597999999999999</v>
      </c>
      <c r="CD29">
        <v>0</v>
      </c>
      <c r="CE29">
        <v>0</v>
      </c>
      <c r="CF29">
        <v>64.010000000000005</v>
      </c>
      <c r="CG29">
        <v>64.010000000000005</v>
      </c>
      <c r="CH29">
        <v>64.010000000000005</v>
      </c>
      <c r="CI29">
        <v>38.405999999999999</v>
      </c>
    </row>
    <row r="30" spans="2:87">
      <c r="B30" t="s">
        <v>337</v>
      </c>
      <c r="C30">
        <v>2.7</v>
      </c>
      <c r="K30" t="s">
        <v>786</v>
      </c>
      <c r="L30">
        <v>12</v>
      </c>
      <c r="T30" t="s">
        <v>337</v>
      </c>
      <c r="U30">
        <v>0.1</v>
      </c>
      <c r="AC30" t="s">
        <v>337</v>
      </c>
      <c r="AD30">
        <v>1.52</v>
      </c>
      <c r="AL30" t="s">
        <v>358</v>
      </c>
      <c r="AM30">
        <v>5.0000000000000001E-3</v>
      </c>
      <c r="AX30">
        <v>0</v>
      </c>
      <c r="AY30">
        <v>0</v>
      </c>
      <c r="AZ30">
        <v>0</v>
      </c>
      <c r="BA30">
        <v>0</v>
      </c>
      <c r="BB30">
        <v>0</v>
      </c>
      <c r="BC30">
        <v>0</v>
      </c>
      <c r="BF30">
        <v>16.39</v>
      </c>
      <c r="BG30">
        <v>17.965</v>
      </c>
      <c r="BH30">
        <v>517.53</v>
      </c>
      <c r="BI30">
        <v>544.06500000000005</v>
      </c>
      <c r="BJ30">
        <v>922.46</v>
      </c>
      <c r="BK30">
        <v>368.47300000000001</v>
      </c>
      <c r="BN30">
        <v>65.510000000000005</v>
      </c>
      <c r="BO30">
        <v>65.754999999999995</v>
      </c>
      <c r="BP30">
        <v>68.805000000000007</v>
      </c>
      <c r="BQ30">
        <v>70.547499999999999</v>
      </c>
      <c r="BR30">
        <v>116.32</v>
      </c>
      <c r="BS30">
        <v>74.390000000000015</v>
      </c>
      <c r="BV30">
        <v>13.99</v>
      </c>
      <c r="BW30">
        <v>15.004999999999999</v>
      </c>
      <c r="BX30">
        <v>64.545000000000002</v>
      </c>
      <c r="BY30">
        <v>65.552499999999995</v>
      </c>
      <c r="BZ30">
        <v>72.83</v>
      </c>
      <c r="CA30">
        <v>45.785000000000004</v>
      </c>
      <c r="CD30">
        <v>0</v>
      </c>
      <c r="CE30">
        <v>0</v>
      </c>
      <c r="CF30">
        <v>64.010000000000005</v>
      </c>
      <c r="CG30">
        <v>64.010000000000005</v>
      </c>
      <c r="CH30">
        <v>64.010000000000005</v>
      </c>
      <c r="CI30">
        <v>38.405999999999999</v>
      </c>
    </row>
    <row r="31" spans="2:87">
      <c r="B31" t="s">
        <v>11</v>
      </c>
      <c r="K31" t="s">
        <v>11</v>
      </c>
      <c r="T31" t="s">
        <v>11</v>
      </c>
      <c r="AC31" t="s">
        <v>11</v>
      </c>
      <c r="AL31" t="s">
        <v>359</v>
      </c>
      <c r="AM31">
        <v>0</v>
      </c>
      <c r="AX31">
        <v>0</v>
      </c>
      <c r="AY31">
        <v>0</v>
      </c>
      <c r="AZ31">
        <v>0</v>
      </c>
      <c r="BA31">
        <v>48</v>
      </c>
      <c r="BB31">
        <v>0</v>
      </c>
      <c r="BC31">
        <v>19.2</v>
      </c>
      <c r="BF31">
        <v>16.07</v>
      </c>
      <c r="BG31">
        <v>29.717500000000001</v>
      </c>
      <c r="BH31">
        <v>513.19000000000005</v>
      </c>
      <c r="BI31">
        <v>519.86750000000006</v>
      </c>
      <c r="BJ31">
        <v>717.89</v>
      </c>
      <c r="BK31">
        <v>239.94800000000004</v>
      </c>
      <c r="BN31">
        <v>64.33</v>
      </c>
      <c r="BO31">
        <v>64.082499999999996</v>
      </c>
      <c r="BP31">
        <v>73.97</v>
      </c>
      <c r="BQ31">
        <v>81.012500000000003</v>
      </c>
      <c r="BR31">
        <v>115.63</v>
      </c>
      <c r="BS31">
        <v>76.340999999999994</v>
      </c>
      <c r="BV31">
        <v>13.81</v>
      </c>
      <c r="BW31">
        <v>27.2575</v>
      </c>
      <c r="BX31">
        <v>65.849999999999994</v>
      </c>
      <c r="BY31">
        <v>67.037499999999994</v>
      </c>
      <c r="BZ31">
        <v>102.76</v>
      </c>
      <c r="CA31">
        <v>53.474000000000004</v>
      </c>
      <c r="CD31">
        <v>0</v>
      </c>
      <c r="CE31">
        <v>0</v>
      </c>
      <c r="CF31">
        <v>64.010000000000005</v>
      </c>
      <c r="CG31">
        <v>64.010000000000005</v>
      </c>
      <c r="CH31">
        <v>64.010000000000005</v>
      </c>
      <c r="CI31">
        <v>38.405999999999999</v>
      </c>
    </row>
    <row r="32" spans="2:87">
      <c r="B32" t="s">
        <v>336</v>
      </c>
      <c r="C32">
        <v>4.851</v>
      </c>
      <c r="K32" t="s">
        <v>778</v>
      </c>
      <c r="T32" t="s">
        <v>336</v>
      </c>
      <c r="U32">
        <v>0.40899999999999997</v>
      </c>
      <c r="AC32" t="s">
        <v>336</v>
      </c>
      <c r="AD32">
        <v>3.3180000000000001</v>
      </c>
      <c r="AL32" t="s">
        <v>8</v>
      </c>
      <c r="AX32">
        <v>0</v>
      </c>
      <c r="AY32">
        <v>0</v>
      </c>
      <c r="AZ32">
        <v>0</v>
      </c>
      <c r="BA32">
        <v>0</v>
      </c>
      <c r="BB32">
        <v>0</v>
      </c>
      <c r="BC32">
        <v>0</v>
      </c>
      <c r="BF32">
        <v>16.239999999999998</v>
      </c>
      <c r="BG32">
        <v>17.5825</v>
      </c>
      <c r="BH32">
        <v>519.49</v>
      </c>
      <c r="BI32">
        <v>607.32000000000005</v>
      </c>
      <c r="BJ32">
        <v>979.68</v>
      </c>
      <c r="BK32">
        <v>402.84100000000001</v>
      </c>
      <c r="BN32">
        <v>64.47</v>
      </c>
      <c r="BO32">
        <v>65.33250000000001</v>
      </c>
      <c r="BP32">
        <v>67.224999999999994</v>
      </c>
      <c r="BQ32">
        <v>75.272500000000008</v>
      </c>
      <c r="BR32">
        <v>94.53</v>
      </c>
      <c r="BS32">
        <v>71.561000000000007</v>
      </c>
      <c r="BV32">
        <v>13.35</v>
      </c>
      <c r="BW32">
        <v>14.45</v>
      </c>
      <c r="BX32">
        <v>65.064999999999998</v>
      </c>
      <c r="BY32">
        <v>66.25</v>
      </c>
      <c r="BZ32">
        <v>116.37</v>
      </c>
      <c r="CA32">
        <v>50.254000000000005</v>
      </c>
      <c r="CD32">
        <v>0</v>
      </c>
      <c r="CE32">
        <v>0</v>
      </c>
      <c r="CF32">
        <v>64.010000000000005</v>
      </c>
      <c r="CG32">
        <v>64.010000000000005</v>
      </c>
      <c r="CH32">
        <v>64.010000000000005</v>
      </c>
      <c r="CI32">
        <v>38.405999999999999</v>
      </c>
    </row>
    <row r="33" spans="2:102">
      <c r="B33" t="s">
        <v>337</v>
      </c>
      <c r="C33">
        <v>3.53</v>
      </c>
      <c r="K33" t="s">
        <v>788</v>
      </c>
      <c r="L33">
        <v>14</v>
      </c>
      <c r="T33" t="s">
        <v>337</v>
      </c>
      <c r="U33">
        <v>0.13</v>
      </c>
      <c r="AC33" t="s">
        <v>337</v>
      </c>
      <c r="AD33">
        <v>2.04</v>
      </c>
      <c r="AL33" t="s">
        <v>336</v>
      </c>
      <c r="AM33">
        <v>0.01</v>
      </c>
      <c r="AX33">
        <v>0</v>
      </c>
      <c r="AY33">
        <v>0</v>
      </c>
      <c r="AZ33">
        <v>0</v>
      </c>
      <c r="BA33">
        <v>0</v>
      </c>
      <c r="BB33">
        <v>0</v>
      </c>
      <c r="BC33">
        <v>0</v>
      </c>
      <c r="BF33">
        <v>15.86</v>
      </c>
      <c r="BG33">
        <v>17.010000000000002</v>
      </c>
      <c r="BH33">
        <v>515.53500000000008</v>
      </c>
      <c r="BI33">
        <v>542</v>
      </c>
      <c r="BJ33">
        <v>632.6</v>
      </c>
      <c r="BK33">
        <v>337.50399999999996</v>
      </c>
      <c r="BN33">
        <v>64.58</v>
      </c>
      <c r="BO33">
        <v>66.814999999999998</v>
      </c>
      <c r="BP33">
        <v>69.344999999999999</v>
      </c>
      <c r="BQ33">
        <v>89.467500000000001</v>
      </c>
      <c r="BR33">
        <v>98.77</v>
      </c>
      <c r="BS33">
        <v>76.873999999999995</v>
      </c>
      <c r="BV33">
        <v>13</v>
      </c>
      <c r="BW33">
        <v>14.245000000000001</v>
      </c>
      <c r="BX33">
        <v>66.085000000000008</v>
      </c>
      <c r="BY33">
        <v>74.144999999999996</v>
      </c>
      <c r="BZ33">
        <v>104.07</v>
      </c>
      <c r="CA33">
        <v>52.784000000000006</v>
      </c>
      <c r="CD33">
        <v>0</v>
      </c>
      <c r="CE33">
        <v>0</v>
      </c>
      <c r="CF33">
        <v>64.010000000000005</v>
      </c>
      <c r="CG33">
        <v>64.010000000000005</v>
      </c>
      <c r="CH33">
        <v>64.010000000000005</v>
      </c>
      <c r="CI33">
        <v>38.405999999999999</v>
      </c>
    </row>
    <row r="34" spans="2:102">
      <c r="B34" t="s">
        <v>12</v>
      </c>
      <c r="K34" t="s">
        <v>12</v>
      </c>
      <c r="T34" t="s">
        <v>12</v>
      </c>
      <c r="AC34" t="s">
        <v>12</v>
      </c>
      <c r="AL34" t="s">
        <v>337</v>
      </c>
      <c r="AM34">
        <v>0</v>
      </c>
      <c r="AX34">
        <v>0</v>
      </c>
      <c r="AY34">
        <v>0</v>
      </c>
      <c r="AZ34">
        <v>0</v>
      </c>
      <c r="BA34">
        <v>0</v>
      </c>
      <c r="BB34">
        <v>0</v>
      </c>
      <c r="BC34">
        <v>0</v>
      </c>
      <c r="BF34">
        <v>15.64</v>
      </c>
      <c r="BG34">
        <v>17.18</v>
      </c>
      <c r="BH34">
        <v>518.66999999999996</v>
      </c>
      <c r="BI34">
        <v>545.80500000000006</v>
      </c>
      <c r="BJ34">
        <v>603.17999999999995</v>
      </c>
      <c r="BK34">
        <v>339.40899999999999</v>
      </c>
      <c r="BN34">
        <v>64.680000000000007</v>
      </c>
      <c r="BO34">
        <v>65.642500000000013</v>
      </c>
      <c r="BP34">
        <v>69.150000000000006</v>
      </c>
      <c r="BQ34">
        <v>111.0575</v>
      </c>
      <c r="BR34">
        <v>126.67</v>
      </c>
      <c r="BS34">
        <v>86.333999999999989</v>
      </c>
      <c r="BV34">
        <v>13.09</v>
      </c>
      <c r="BW34">
        <v>14.137499999999999</v>
      </c>
      <c r="BX34">
        <v>69.355000000000004</v>
      </c>
      <c r="BY34">
        <v>77.752499999999998</v>
      </c>
      <c r="BZ34">
        <v>100.4</v>
      </c>
      <c r="CA34">
        <v>53.293999999999997</v>
      </c>
      <c r="CD34">
        <v>0</v>
      </c>
      <c r="CE34">
        <v>0</v>
      </c>
      <c r="CF34">
        <v>64.010000000000005</v>
      </c>
      <c r="CG34">
        <v>64.010000000000005</v>
      </c>
      <c r="CH34">
        <v>64.010000000000005</v>
      </c>
      <c r="CI34">
        <v>38.405999999999999</v>
      </c>
    </row>
    <row r="35" spans="2:102">
      <c r="B35" t="s">
        <v>336</v>
      </c>
      <c r="C35">
        <v>0.65100000000000002</v>
      </c>
      <c r="K35" t="s">
        <v>778</v>
      </c>
      <c r="T35" t="s">
        <v>336</v>
      </c>
      <c r="U35">
        <v>0.11899999999999999</v>
      </c>
      <c r="AC35" t="s">
        <v>336</v>
      </c>
      <c r="AD35">
        <v>0.499</v>
      </c>
      <c r="AL35" t="s">
        <v>358</v>
      </c>
      <c r="AM35">
        <v>5.0000000000000001E-3</v>
      </c>
      <c r="AX35">
        <v>0</v>
      </c>
      <c r="AY35">
        <v>0</v>
      </c>
      <c r="AZ35">
        <v>0</v>
      </c>
      <c r="BA35">
        <v>0</v>
      </c>
      <c r="BB35">
        <v>0</v>
      </c>
      <c r="BC35">
        <v>0</v>
      </c>
      <c r="BF35">
        <v>30.65</v>
      </c>
      <c r="BG35">
        <v>31.737500000000001</v>
      </c>
      <c r="BH35">
        <v>520.03500000000008</v>
      </c>
      <c r="BI35">
        <v>593.3125</v>
      </c>
      <c r="BJ35">
        <v>808.2</v>
      </c>
      <c r="BK35">
        <v>374.02799999999996</v>
      </c>
      <c r="BN35">
        <v>64.33</v>
      </c>
      <c r="BO35">
        <v>65.152500000000003</v>
      </c>
      <c r="BP35">
        <v>68.5</v>
      </c>
      <c r="BQ35">
        <v>81.78</v>
      </c>
      <c r="BR35">
        <v>121.24</v>
      </c>
      <c r="BS35">
        <v>64</v>
      </c>
      <c r="BV35">
        <v>23.48</v>
      </c>
      <c r="BW35">
        <v>24.602499999999999</v>
      </c>
      <c r="BX35">
        <v>65.875</v>
      </c>
      <c r="BY35">
        <v>83.724999999999994</v>
      </c>
      <c r="BZ35">
        <v>112.93</v>
      </c>
      <c r="CA35">
        <v>64</v>
      </c>
      <c r="CD35">
        <v>0</v>
      </c>
      <c r="CE35">
        <v>2.5000000000000001E-3</v>
      </c>
      <c r="CF35">
        <v>64.010000000000005</v>
      </c>
      <c r="CG35">
        <v>64.010000000000005</v>
      </c>
      <c r="CH35">
        <v>64.010000000000005</v>
      </c>
      <c r="CI35">
        <v>38.406999999999996</v>
      </c>
    </row>
    <row r="36" spans="2:102">
      <c r="B36" t="s">
        <v>337</v>
      </c>
      <c r="C36">
        <v>0.36</v>
      </c>
      <c r="K36" t="s">
        <v>780</v>
      </c>
      <c r="L36">
        <v>5</v>
      </c>
      <c r="T36" t="s">
        <v>337</v>
      </c>
      <c r="U36">
        <v>0.02</v>
      </c>
      <c r="AC36" t="s">
        <v>337</v>
      </c>
      <c r="AD36">
        <v>0.35</v>
      </c>
      <c r="AL36" t="s">
        <v>359</v>
      </c>
      <c r="AM36">
        <v>0.01</v>
      </c>
    </row>
    <row r="37" spans="2:102">
      <c r="B37" t="s">
        <v>13</v>
      </c>
      <c r="K37" t="s">
        <v>13</v>
      </c>
      <c r="T37" t="s">
        <v>13</v>
      </c>
      <c r="AC37" t="s">
        <v>13</v>
      </c>
      <c r="AL37" t="s">
        <v>9</v>
      </c>
    </row>
    <row r="38" spans="2:102">
      <c r="B38" t="s">
        <v>336</v>
      </c>
      <c r="C38">
        <v>3.097</v>
      </c>
      <c r="E38">
        <f>MIN(C39,C42,C45,C48,C51,C54,C57,C60,C63,C66)</f>
        <v>0.3</v>
      </c>
      <c r="F38">
        <f>QUARTILE(D39:D48,1)</f>
        <v>1.53</v>
      </c>
      <c r="G38">
        <f>MEDIAN(C39,C42,C45,C48,C51,C54,C57,C60,C63,C66)</f>
        <v>2.1850000000000001</v>
      </c>
      <c r="H38">
        <f>QUARTILE(D39:D48,3)</f>
        <v>4.6900000000000004</v>
      </c>
      <c r="I38">
        <f>MAX(C39,C42,C45,C48,C51,C54,C57,C60,C63,C66)</f>
        <v>23.54</v>
      </c>
      <c r="J38">
        <f>SUM(D39:D48)/COUNTIF(D39:D48,"&gt;0")</f>
        <v>4.5649999999999995</v>
      </c>
      <c r="K38" t="s">
        <v>778</v>
      </c>
      <c r="N38">
        <f>MIN(L39,L42,L45,L48,L51,L54,L57,L60,L63,L66)</f>
        <v>4</v>
      </c>
      <c r="O38">
        <f>QUARTILE(M39:M48,1)</f>
        <v>8.25</v>
      </c>
      <c r="P38">
        <f>MEDIAN(L39,L42,L45,L48,L51,L54,L57,L60,L63,L66)</f>
        <v>9.5</v>
      </c>
      <c r="Q38">
        <f>QUARTILE(M39:M48,3)</f>
        <v>12.5</v>
      </c>
      <c r="R38">
        <f>MAX(L39,L42,L45,L48,L51,L54,L57,L60,L63,L66)</f>
        <v>21</v>
      </c>
      <c r="S38">
        <f>SUM(M39:M48)/COUNTIF(M39:M48,"&gt;0")</f>
        <v>10.5</v>
      </c>
      <c r="T38" t="s">
        <v>336</v>
      </c>
      <c r="U38">
        <v>0.65500000000000003</v>
      </c>
      <c r="W38">
        <f>MIN(U39,U42,U45,U48,U51,U54,U57,U60,U63,U66)</f>
        <v>0.03</v>
      </c>
      <c r="X38">
        <f>QUARTILE(V39:V48,1)</f>
        <v>0.10500000000000001</v>
      </c>
      <c r="Y38">
        <f>MEDIAN(U39,U42,U45,U48,U51,U54,U57,U60,U63,U66)</f>
        <v>0.155</v>
      </c>
      <c r="Z38">
        <f>QUARTILE(V39:V48,3)</f>
        <v>0.28499999999999998</v>
      </c>
      <c r="AA38">
        <f>MAX(U39,U42,U45,U48,U51,U54,U57,U60,U63,U66)</f>
        <v>1.31</v>
      </c>
      <c r="AB38">
        <f>SUM(V39:V48)/COUNTIF(V39:V48,"&gt;0")</f>
        <v>0.29000000000000004</v>
      </c>
      <c r="AC38" t="s">
        <v>336</v>
      </c>
      <c r="AD38">
        <v>3.9540000000000002</v>
      </c>
      <c r="AF38">
        <f>MIN(AD39,AD42,AD45,AD48,AD51,AD54,AD57,AD60,AD63,AD66)</f>
        <v>0.49</v>
      </c>
      <c r="AG38">
        <f>QUARTILE(AE39:AE48,1)</f>
        <v>1.6125</v>
      </c>
      <c r="AH38">
        <f>MEDIAN(AD39,AD42,AD45,AD48,AD51,AD54,AD57,AD60,AD63,AD66)</f>
        <v>2.0750000000000002</v>
      </c>
      <c r="AI38">
        <f>QUARTILE(AE39:AE48,3)</f>
        <v>3.3975</v>
      </c>
      <c r="AJ38">
        <f>MAX(AD39,AD42,AD45,AD48,AD51,AD54,AD57,AD60,AD63,AD66)</f>
        <v>9.9</v>
      </c>
      <c r="AK38">
        <f>SUM(AE39:AE48)/COUNTIF(AE39:AE48,"&gt;0")</f>
        <v>2.9630000000000001</v>
      </c>
      <c r="AL38" t="s">
        <v>336</v>
      </c>
      <c r="AM38">
        <v>0.01</v>
      </c>
      <c r="CT38" t="s">
        <v>368</v>
      </c>
    </row>
    <row r="39" spans="2:102">
      <c r="B39" t="s">
        <v>337</v>
      </c>
      <c r="C39">
        <v>2.44</v>
      </c>
      <c r="D39">
        <f>C39</f>
        <v>2.44</v>
      </c>
      <c r="K39" t="s">
        <v>785</v>
      </c>
      <c r="L39">
        <v>11</v>
      </c>
      <c r="M39">
        <f>L39</f>
        <v>11</v>
      </c>
      <c r="T39" t="s">
        <v>337</v>
      </c>
      <c r="U39">
        <v>0.24</v>
      </c>
      <c r="V39">
        <f>U39</f>
        <v>0.24</v>
      </c>
      <c r="AC39" t="s">
        <v>337</v>
      </c>
      <c r="AD39">
        <v>2.73</v>
      </c>
      <c r="AE39">
        <f>AD39</f>
        <v>2.73</v>
      </c>
      <c r="AL39" t="s">
        <v>337</v>
      </c>
      <c r="AM39">
        <v>0.01</v>
      </c>
      <c r="CT39" t="s">
        <v>369</v>
      </c>
    </row>
    <row r="40" spans="2:102">
      <c r="B40" t="s">
        <v>14</v>
      </c>
      <c r="D40">
        <f>C42</f>
        <v>0.3</v>
      </c>
      <c r="K40" t="s">
        <v>14</v>
      </c>
      <c r="M40">
        <f>L42</f>
        <v>4</v>
      </c>
      <c r="T40" t="s">
        <v>14</v>
      </c>
      <c r="V40">
        <f>U42</f>
        <v>0.03</v>
      </c>
      <c r="AC40" t="s">
        <v>14</v>
      </c>
      <c r="AE40">
        <f>AD42</f>
        <v>0.49</v>
      </c>
      <c r="AL40" t="s">
        <v>358</v>
      </c>
      <c r="AM40">
        <v>4.0000000000000001E-3</v>
      </c>
      <c r="CT40" t="s">
        <v>370</v>
      </c>
    </row>
    <row r="41" spans="2:102">
      <c r="B41" t="s">
        <v>336</v>
      </c>
      <c r="C41">
        <v>0.63200000000000001</v>
      </c>
      <c r="D41">
        <f>C45</f>
        <v>0.61</v>
      </c>
      <c r="K41" t="s">
        <v>778</v>
      </c>
      <c r="M41">
        <f>L45</f>
        <v>6</v>
      </c>
      <c r="T41" t="s">
        <v>336</v>
      </c>
      <c r="U41">
        <v>0.13</v>
      </c>
      <c r="V41">
        <f>U45</f>
        <v>0.06</v>
      </c>
      <c r="AC41" t="s">
        <v>336</v>
      </c>
      <c r="AD41">
        <v>0.55100000000000005</v>
      </c>
      <c r="AE41">
        <f>AD45</f>
        <v>0.93</v>
      </c>
      <c r="AL41" t="s">
        <v>359</v>
      </c>
      <c r="AM41">
        <v>0</v>
      </c>
      <c r="CT41" t="s">
        <v>371</v>
      </c>
    </row>
    <row r="42" spans="2:102">
      <c r="B42" t="s">
        <v>337</v>
      </c>
      <c r="C42">
        <v>0.3</v>
      </c>
      <c r="D42">
        <f>C48</f>
        <v>2.39</v>
      </c>
      <c r="K42" t="s">
        <v>791</v>
      </c>
      <c r="L42">
        <v>4</v>
      </c>
      <c r="M42">
        <f>L48</f>
        <v>10</v>
      </c>
      <c r="T42" t="s">
        <v>337</v>
      </c>
      <c r="U42">
        <v>0.03</v>
      </c>
      <c r="V42">
        <f>U48</f>
        <v>0.16</v>
      </c>
      <c r="AC42" t="s">
        <v>337</v>
      </c>
      <c r="AD42">
        <v>0.49</v>
      </c>
      <c r="AE42">
        <f>AD48</f>
        <v>2.27</v>
      </c>
      <c r="AL42" t="s">
        <v>10</v>
      </c>
    </row>
    <row r="43" spans="2:102">
      <c r="B43" t="s">
        <v>15</v>
      </c>
      <c r="D43">
        <f>C51</f>
        <v>23.54</v>
      </c>
      <c r="K43" t="s">
        <v>15</v>
      </c>
      <c r="M43">
        <f>L51</f>
        <v>21</v>
      </c>
      <c r="T43" t="s">
        <v>15</v>
      </c>
      <c r="V43">
        <f>U51</f>
        <v>1.31</v>
      </c>
      <c r="AC43" t="s">
        <v>15</v>
      </c>
      <c r="AE43">
        <f>AD51</f>
        <v>9.9</v>
      </c>
      <c r="AL43" t="s">
        <v>336</v>
      </c>
      <c r="AM43">
        <v>0.01</v>
      </c>
    </row>
    <row r="44" spans="2:102">
      <c r="B44" t="s">
        <v>336</v>
      </c>
      <c r="C44">
        <v>1.115</v>
      </c>
      <c r="D44">
        <f>C54</f>
        <v>5.69</v>
      </c>
      <c r="K44" t="s">
        <v>778</v>
      </c>
      <c r="M44">
        <f>L54</f>
        <v>13</v>
      </c>
      <c r="T44" t="s">
        <v>336</v>
      </c>
      <c r="U44">
        <v>0.26800000000000002</v>
      </c>
      <c r="V44">
        <f>U54</f>
        <v>0.3</v>
      </c>
      <c r="AC44" t="s">
        <v>336</v>
      </c>
      <c r="AD44">
        <v>1.5189999999999999</v>
      </c>
      <c r="AE44">
        <f>AD54</f>
        <v>3.62</v>
      </c>
      <c r="AL44" t="s">
        <v>337</v>
      </c>
      <c r="AM44">
        <v>0</v>
      </c>
    </row>
    <row r="45" spans="2:102">
      <c r="B45" t="s">
        <v>337</v>
      </c>
      <c r="C45">
        <v>0.61</v>
      </c>
      <c r="D45">
        <f>C57</f>
        <v>1.43</v>
      </c>
      <c r="K45" t="s">
        <v>781</v>
      </c>
      <c r="L45">
        <v>6</v>
      </c>
      <c r="M45">
        <f>L57</f>
        <v>8</v>
      </c>
      <c r="T45" t="s">
        <v>337</v>
      </c>
      <c r="U45">
        <v>0.06</v>
      </c>
      <c r="V45">
        <f>U57</f>
        <v>0.1</v>
      </c>
      <c r="AC45" t="s">
        <v>337</v>
      </c>
      <c r="AD45">
        <v>0.93</v>
      </c>
      <c r="AE45">
        <f>AD57</f>
        <v>1.53</v>
      </c>
      <c r="AL45" t="s">
        <v>358</v>
      </c>
      <c r="AM45">
        <v>5.0000000000000001E-3</v>
      </c>
    </row>
    <row r="46" spans="2:102">
      <c r="B46" t="s">
        <v>16</v>
      </c>
      <c r="D46">
        <f>C60</f>
        <v>5.44</v>
      </c>
      <c r="K46" t="s">
        <v>16</v>
      </c>
      <c r="M46">
        <f>L60</f>
        <v>14</v>
      </c>
      <c r="T46" t="s">
        <v>16</v>
      </c>
      <c r="V46">
        <f>U60</f>
        <v>0.43</v>
      </c>
      <c r="AC46" t="s">
        <v>16</v>
      </c>
      <c r="AE46">
        <f>AD60</f>
        <v>4.42</v>
      </c>
      <c r="AL46" t="s">
        <v>359</v>
      </c>
      <c r="AM46">
        <v>0.01</v>
      </c>
      <c r="AX46" t="s">
        <v>361</v>
      </c>
      <c r="AY46" t="s">
        <v>362</v>
      </c>
      <c r="AZ46" t="s">
        <v>363</v>
      </c>
      <c r="BA46" t="s">
        <v>364</v>
      </c>
      <c r="BB46" t="s">
        <v>365</v>
      </c>
      <c r="BC46" t="s">
        <v>367</v>
      </c>
      <c r="BF46" t="s">
        <v>361</v>
      </c>
      <c r="BG46" t="s">
        <v>362</v>
      </c>
      <c r="BH46" t="s">
        <v>363</v>
      </c>
      <c r="BI46" t="s">
        <v>364</v>
      </c>
      <c r="BJ46" t="s">
        <v>365</v>
      </c>
      <c r="BK46" t="s">
        <v>367</v>
      </c>
      <c r="BN46" t="s">
        <v>361</v>
      </c>
      <c r="BO46" t="s">
        <v>362</v>
      </c>
      <c r="BP46" t="s">
        <v>363</v>
      </c>
      <c r="BQ46" t="s">
        <v>364</v>
      </c>
      <c r="BR46" t="s">
        <v>365</v>
      </c>
      <c r="BS46" t="s">
        <v>367</v>
      </c>
      <c r="BV46" t="s">
        <v>361</v>
      </c>
      <c r="BW46" t="s">
        <v>362</v>
      </c>
      <c r="BX46" t="s">
        <v>363</v>
      </c>
      <c r="BY46" t="s">
        <v>364</v>
      </c>
      <c r="BZ46" t="s">
        <v>365</v>
      </c>
      <c r="CA46" t="s">
        <v>367</v>
      </c>
      <c r="CD46" t="s">
        <v>361</v>
      </c>
      <c r="CE46" t="s">
        <v>362</v>
      </c>
      <c r="CF46" t="s">
        <v>363</v>
      </c>
      <c r="CG46" t="s">
        <v>364</v>
      </c>
      <c r="CH46" t="s">
        <v>365</v>
      </c>
      <c r="CI46" t="s">
        <v>367</v>
      </c>
      <c r="CT46" t="s">
        <v>366</v>
      </c>
      <c r="CU46" t="s">
        <v>328</v>
      </c>
      <c r="CV46" t="s">
        <v>329</v>
      </c>
      <c r="CW46" t="s">
        <v>371</v>
      </c>
      <c r="CX46" t="s">
        <v>360</v>
      </c>
    </row>
    <row r="47" spans="2:102">
      <c r="B47" t="s">
        <v>336</v>
      </c>
      <c r="C47">
        <v>3.5659999999999998</v>
      </c>
      <c r="D47">
        <f>C63</f>
        <v>1.98</v>
      </c>
      <c r="K47" t="s">
        <v>778</v>
      </c>
      <c r="M47">
        <f>L63</f>
        <v>9</v>
      </c>
      <c r="T47" t="s">
        <v>336</v>
      </c>
      <c r="U47">
        <v>0.46700000000000003</v>
      </c>
      <c r="V47">
        <f>U63</f>
        <v>0.15</v>
      </c>
      <c r="AC47" t="s">
        <v>336</v>
      </c>
      <c r="AD47">
        <v>2.8969999999999998</v>
      </c>
      <c r="AE47">
        <f>AD63</f>
        <v>1.88</v>
      </c>
      <c r="AL47" t="s">
        <v>11</v>
      </c>
      <c r="AV47">
        <v>1</v>
      </c>
      <c r="AW47" t="s">
        <v>366</v>
      </c>
      <c r="BC47">
        <v>8</v>
      </c>
      <c r="BE47" t="s">
        <v>328</v>
      </c>
      <c r="BK47">
        <v>1.41</v>
      </c>
      <c r="BM47" t="s">
        <v>329</v>
      </c>
      <c r="BS47">
        <v>6.0000000000000005E-2</v>
      </c>
      <c r="BU47" t="s">
        <v>371</v>
      </c>
      <c r="CA47">
        <v>0.89700000000000002</v>
      </c>
      <c r="CC47" t="s">
        <v>360</v>
      </c>
      <c r="CI47">
        <v>5.0000000000000001E-3</v>
      </c>
      <c r="CU47">
        <v>1.41</v>
      </c>
      <c r="CV47">
        <v>6.0000000000000005E-2</v>
      </c>
      <c r="CW47">
        <v>0.89700000000000002</v>
      </c>
      <c r="CX47">
        <v>5.0000000000000001E-3</v>
      </c>
    </row>
    <row r="48" spans="2:102">
      <c r="B48" t="s">
        <v>337</v>
      </c>
      <c r="C48">
        <v>2.39</v>
      </c>
      <c r="D48">
        <f>C66</f>
        <v>1.83</v>
      </c>
      <c r="K48" t="s">
        <v>784</v>
      </c>
      <c r="L48">
        <v>10</v>
      </c>
      <c r="M48">
        <f>L66</f>
        <v>9</v>
      </c>
      <c r="T48" t="s">
        <v>337</v>
      </c>
      <c r="U48">
        <v>0.16</v>
      </c>
      <c r="V48">
        <f>U66</f>
        <v>0.12</v>
      </c>
      <c r="AC48" t="s">
        <v>337</v>
      </c>
      <c r="AD48">
        <v>2.27</v>
      </c>
      <c r="AE48">
        <f>AD66</f>
        <v>1.86</v>
      </c>
      <c r="AL48" t="s">
        <v>336</v>
      </c>
      <c r="AM48">
        <v>0.01</v>
      </c>
      <c r="AV48">
        <v>2</v>
      </c>
      <c r="BC48">
        <v>10.5</v>
      </c>
      <c r="BK48">
        <v>4.5649999999999995</v>
      </c>
      <c r="BS48">
        <v>0.29000000000000004</v>
      </c>
      <c r="CA48">
        <v>2.9630000000000001</v>
      </c>
      <c r="CI48">
        <v>1.0999999999999998E-2</v>
      </c>
      <c r="CU48">
        <v>4.5649999999999995</v>
      </c>
      <c r="CV48">
        <v>0.29000000000000004</v>
      </c>
      <c r="CW48">
        <v>2.9630000000000001</v>
      </c>
      <c r="CX48">
        <v>1.0999999999999998E-2</v>
      </c>
    </row>
    <row r="49" spans="2:102">
      <c r="B49" t="s">
        <v>17</v>
      </c>
      <c r="K49" t="s">
        <v>17</v>
      </c>
      <c r="T49" t="s">
        <v>17</v>
      </c>
      <c r="AC49" t="s">
        <v>17</v>
      </c>
      <c r="AL49" t="s">
        <v>337</v>
      </c>
      <c r="AM49">
        <v>0</v>
      </c>
      <c r="BC49">
        <v>11.2</v>
      </c>
      <c r="BK49">
        <v>7.2969999999999988</v>
      </c>
      <c r="BS49">
        <v>0.44600000000000006</v>
      </c>
      <c r="CA49">
        <v>4.7839999999999998</v>
      </c>
      <c r="CI49">
        <v>2.0999999999999998E-2</v>
      </c>
      <c r="CU49">
        <v>7.2969999999999988</v>
      </c>
      <c r="CV49">
        <v>0.44600000000000006</v>
      </c>
      <c r="CW49">
        <v>4.7839999999999998</v>
      </c>
      <c r="CX49">
        <v>2.0999999999999998E-2</v>
      </c>
    </row>
    <row r="50" spans="2:102">
      <c r="B50" t="s">
        <v>336</v>
      </c>
      <c r="C50">
        <v>29.986000000000001</v>
      </c>
      <c r="K50" t="s">
        <v>778</v>
      </c>
      <c r="T50" t="s">
        <v>336</v>
      </c>
      <c r="U50">
        <v>2.5659999999999998</v>
      </c>
      <c r="AC50" t="s">
        <v>336</v>
      </c>
      <c r="AD50">
        <v>11.151</v>
      </c>
      <c r="AL50" t="s">
        <v>358</v>
      </c>
      <c r="AM50">
        <v>6.0000000000000001E-3</v>
      </c>
      <c r="AV50">
        <v>4</v>
      </c>
      <c r="BC50">
        <v>11.7</v>
      </c>
      <c r="BK50">
        <v>14.273000000000001</v>
      </c>
      <c r="BS50">
        <v>0.68800000000000006</v>
      </c>
      <c r="CA50">
        <v>7.0269999999999992</v>
      </c>
      <c r="CI50">
        <v>2.2999999999999996E-2</v>
      </c>
      <c r="CU50">
        <v>14.273000000000001</v>
      </c>
      <c r="CV50">
        <v>0.68800000000000006</v>
      </c>
      <c r="CW50">
        <v>7.0269999999999992</v>
      </c>
      <c r="CX50">
        <v>2.2999999999999996E-2</v>
      </c>
    </row>
    <row r="51" spans="2:102">
      <c r="B51" t="s">
        <v>337</v>
      </c>
      <c r="C51">
        <v>23.54</v>
      </c>
      <c r="K51" t="s">
        <v>792</v>
      </c>
      <c r="L51">
        <v>21</v>
      </c>
      <c r="T51" t="s">
        <v>337</v>
      </c>
      <c r="U51">
        <v>1.31</v>
      </c>
      <c r="AC51" t="s">
        <v>337</v>
      </c>
      <c r="AD51">
        <v>9.9</v>
      </c>
      <c r="AL51" t="s">
        <v>359</v>
      </c>
      <c r="AM51">
        <v>0.01</v>
      </c>
      <c r="BC51">
        <v>13.1</v>
      </c>
      <c r="BK51">
        <v>25.302</v>
      </c>
      <c r="BS51">
        <v>1.3220000000000001</v>
      </c>
      <c r="CA51">
        <v>11.658000000000001</v>
      </c>
      <c r="CI51">
        <v>3.5999999999999997E-2</v>
      </c>
      <c r="CU51">
        <v>25.302</v>
      </c>
      <c r="CV51">
        <v>1.3220000000000001</v>
      </c>
      <c r="CW51">
        <v>11.658000000000001</v>
      </c>
      <c r="CX51">
        <v>3.5999999999999997E-2</v>
      </c>
    </row>
    <row r="52" spans="2:102">
      <c r="B52" t="s">
        <v>18</v>
      </c>
      <c r="K52" t="s">
        <v>18</v>
      </c>
      <c r="T52" t="s">
        <v>18</v>
      </c>
      <c r="AC52" t="s">
        <v>18</v>
      </c>
      <c r="AL52" t="s">
        <v>12</v>
      </c>
      <c r="AV52">
        <v>6</v>
      </c>
      <c r="BC52">
        <v>13.6</v>
      </c>
      <c r="BK52">
        <v>34.551999999999992</v>
      </c>
      <c r="BS52">
        <v>2.5860000000000003</v>
      </c>
      <c r="CA52">
        <v>17.132000000000001</v>
      </c>
      <c r="CI52">
        <v>4.2999999999999997E-2</v>
      </c>
      <c r="CU52">
        <v>34.551999999999992</v>
      </c>
      <c r="CV52">
        <v>2.5860000000000003</v>
      </c>
      <c r="CW52">
        <v>17.132000000000001</v>
      </c>
      <c r="CX52">
        <v>4.2999999999999997E-2</v>
      </c>
    </row>
    <row r="53" spans="2:102">
      <c r="B53" t="s">
        <v>336</v>
      </c>
      <c r="C53">
        <v>7.5039999999999996</v>
      </c>
      <c r="K53" t="s">
        <v>778</v>
      </c>
      <c r="T53" t="s">
        <v>336</v>
      </c>
      <c r="U53">
        <v>0.72599999999999998</v>
      </c>
      <c r="AC53" t="s">
        <v>336</v>
      </c>
      <c r="AD53">
        <v>5.7</v>
      </c>
      <c r="AL53" t="s">
        <v>336</v>
      </c>
      <c r="AM53">
        <v>0.01</v>
      </c>
      <c r="BC53">
        <v>12.7</v>
      </c>
      <c r="BK53">
        <v>34.637000000000008</v>
      </c>
      <c r="BS53">
        <v>1.988</v>
      </c>
      <c r="CA53">
        <v>15.568000000000001</v>
      </c>
      <c r="CI53">
        <v>5.1000000000000004E-2</v>
      </c>
      <c r="CV53">
        <v>1.988</v>
      </c>
      <c r="CW53">
        <v>15.568000000000001</v>
      </c>
      <c r="CX53">
        <v>5.1000000000000004E-2</v>
      </c>
    </row>
    <row r="54" spans="2:102">
      <c r="B54" t="s">
        <v>337</v>
      </c>
      <c r="C54">
        <v>5.69</v>
      </c>
      <c r="K54" t="s">
        <v>787</v>
      </c>
      <c r="L54">
        <v>13</v>
      </c>
      <c r="T54" t="s">
        <v>337</v>
      </c>
      <c r="U54">
        <v>0.3</v>
      </c>
      <c r="AC54" t="s">
        <v>337</v>
      </c>
      <c r="AD54">
        <v>3.62</v>
      </c>
      <c r="AL54" t="s">
        <v>337</v>
      </c>
      <c r="AM54">
        <v>0</v>
      </c>
      <c r="AV54">
        <v>8</v>
      </c>
      <c r="BC54">
        <v>13.4</v>
      </c>
      <c r="BK54">
        <v>51.156999999999996</v>
      </c>
      <c r="BS54">
        <v>3.6619999999999999</v>
      </c>
      <c r="CA54">
        <v>20.614000000000001</v>
      </c>
      <c r="CI54">
        <v>1.5570000000000004</v>
      </c>
      <c r="CV54">
        <v>3.6619999999999999</v>
      </c>
      <c r="CW54">
        <v>20.614000000000001</v>
      </c>
      <c r="CX54">
        <v>1.5570000000000004</v>
      </c>
    </row>
    <row r="55" spans="2:102">
      <c r="B55" t="s">
        <v>19</v>
      </c>
      <c r="K55" t="s">
        <v>19</v>
      </c>
      <c r="T55" t="s">
        <v>19</v>
      </c>
      <c r="AC55" t="s">
        <v>19</v>
      </c>
      <c r="AL55" t="s">
        <v>358</v>
      </c>
      <c r="AM55">
        <v>5.0000000000000001E-3</v>
      </c>
      <c r="BC55">
        <v>13.5</v>
      </c>
      <c r="BK55">
        <v>64.679000000000002</v>
      </c>
      <c r="BS55">
        <v>4.6950000000000003</v>
      </c>
      <c r="CA55">
        <v>24.244000000000003</v>
      </c>
      <c r="CI55">
        <v>7.5999999999999998E-2</v>
      </c>
      <c r="CV55">
        <v>4.6950000000000003</v>
      </c>
      <c r="CW55">
        <v>24.244000000000003</v>
      </c>
      <c r="CX55">
        <v>7.5999999999999998E-2</v>
      </c>
    </row>
    <row r="56" spans="2:102">
      <c r="B56" t="s">
        <v>336</v>
      </c>
      <c r="C56">
        <v>1.772</v>
      </c>
      <c r="K56" t="s">
        <v>778</v>
      </c>
      <c r="T56" t="s">
        <v>336</v>
      </c>
      <c r="U56">
        <v>0.23300000000000001</v>
      </c>
      <c r="AC56" t="s">
        <v>336</v>
      </c>
      <c r="AD56">
        <v>1.9139999999999999</v>
      </c>
      <c r="AL56" t="s">
        <v>359</v>
      </c>
      <c r="AM56">
        <v>0.01</v>
      </c>
      <c r="AV56">
        <v>10</v>
      </c>
      <c r="BC56">
        <v>15.6</v>
      </c>
      <c r="BK56">
        <v>78.277999999999992</v>
      </c>
      <c r="BS56">
        <v>10.872999999999999</v>
      </c>
      <c r="CA56">
        <v>38.853999999999999</v>
      </c>
      <c r="CI56">
        <v>1.1339999999999999</v>
      </c>
      <c r="CV56">
        <v>10.872999999999999</v>
      </c>
      <c r="CW56">
        <v>38.853999999999999</v>
      </c>
      <c r="CX56">
        <v>1.1339999999999999</v>
      </c>
    </row>
    <row r="57" spans="2:102">
      <c r="B57" t="s">
        <v>337</v>
      </c>
      <c r="C57">
        <v>1.43</v>
      </c>
      <c r="K57" t="s">
        <v>782</v>
      </c>
      <c r="L57">
        <v>8</v>
      </c>
      <c r="T57" t="s">
        <v>337</v>
      </c>
      <c r="U57">
        <v>0.1</v>
      </c>
      <c r="AC57" t="s">
        <v>337</v>
      </c>
      <c r="AD57">
        <v>1.53</v>
      </c>
      <c r="AL57" t="s">
        <v>13</v>
      </c>
      <c r="BC57">
        <v>13.3</v>
      </c>
      <c r="BK57">
        <v>72.474000000000004</v>
      </c>
      <c r="BS57">
        <v>6.6980000000000004</v>
      </c>
      <c r="CA57">
        <v>30.027999999999999</v>
      </c>
      <c r="CI57">
        <v>0.46444444444444444</v>
      </c>
      <c r="CV57">
        <v>6.6980000000000004</v>
      </c>
      <c r="CW57">
        <v>30.027999999999999</v>
      </c>
      <c r="CX57">
        <v>0.46444444444444444</v>
      </c>
    </row>
    <row r="58" spans="2:102">
      <c r="B58" t="s">
        <v>20</v>
      </c>
      <c r="K58" t="s">
        <v>20</v>
      </c>
      <c r="T58" t="s">
        <v>20</v>
      </c>
      <c r="AC58" t="s">
        <v>20</v>
      </c>
      <c r="AL58" t="s">
        <v>336</v>
      </c>
      <c r="AM58">
        <v>0.01</v>
      </c>
      <c r="AO58">
        <f>MIN(AN59:AN68)</f>
        <v>0.01</v>
      </c>
      <c r="AP58">
        <f>QUARTILE(AN59:AN68,1)</f>
        <v>0.01</v>
      </c>
      <c r="AQ58">
        <f>MEDIAN(AN59:AN68)</f>
        <v>0.01</v>
      </c>
      <c r="AR58">
        <f>QUARTILE(AN59:AN68,3)</f>
        <v>0.01</v>
      </c>
      <c r="AS58">
        <f>MAX(AN59:AN68)</f>
        <v>0.02</v>
      </c>
      <c r="AT58">
        <f>SUMIF(AN59:AN68,"&lt;64",AN59:AN68)/COUNTIF(AN59:AN68,"&lt;64")</f>
        <v>1.0999999999999998E-2</v>
      </c>
      <c r="AV58">
        <v>12</v>
      </c>
      <c r="BC58">
        <v>14</v>
      </c>
      <c r="BK58">
        <v>79.695999999999998</v>
      </c>
      <c r="BS58">
        <v>17.632000000000001</v>
      </c>
      <c r="CA58">
        <v>40.512999999999998</v>
      </c>
      <c r="CI58">
        <v>0.18111111111111111</v>
      </c>
      <c r="CV58">
        <v>17.632000000000001</v>
      </c>
      <c r="CW58">
        <v>40.512999999999998</v>
      </c>
    </row>
    <row r="59" spans="2:102">
      <c r="B59" t="s">
        <v>336</v>
      </c>
      <c r="C59">
        <v>6.4580000000000002</v>
      </c>
      <c r="K59" t="s">
        <v>778</v>
      </c>
      <c r="T59" t="s">
        <v>336</v>
      </c>
      <c r="U59">
        <v>0.92900000000000005</v>
      </c>
      <c r="AC59" t="s">
        <v>336</v>
      </c>
      <c r="AD59">
        <v>6.367</v>
      </c>
      <c r="AL59" t="s">
        <v>337</v>
      </c>
      <c r="AM59">
        <v>0.01</v>
      </c>
      <c r="AN59">
        <f>AM61</f>
        <v>0.01</v>
      </c>
      <c r="BC59">
        <v>29.1</v>
      </c>
      <c r="BK59">
        <v>70.275000000000006</v>
      </c>
      <c r="BS59">
        <v>28.884999999999998</v>
      </c>
      <c r="CA59">
        <v>49.349999999999994</v>
      </c>
      <c r="CI59">
        <v>0.44000000000000006</v>
      </c>
    </row>
    <row r="60" spans="2:102">
      <c r="B60" t="s">
        <v>337</v>
      </c>
      <c r="C60">
        <v>5.44</v>
      </c>
      <c r="K60" t="s">
        <v>788</v>
      </c>
      <c r="L60">
        <v>14</v>
      </c>
      <c r="T60" t="s">
        <v>337</v>
      </c>
      <c r="U60">
        <v>0.43</v>
      </c>
      <c r="AC60" t="s">
        <v>337</v>
      </c>
      <c r="AD60">
        <v>4.42</v>
      </c>
      <c r="AL60" t="s">
        <v>358</v>
      </c>
      <c r="AM60">
        <v>0.01</v>
      </c>
      <c r="AN60">
        <f>AM66</f>
        <v>0.01</v>
      </c>
      <c r="AV60">
        <v>14</v>
      </c>
      <c r="BC60">
        <v>14.111111111111111</v>
      </c>
      <c r="BK60">
        <v>88.432999999999979</v>
      </c>
      <c r="BS60">
        <v>22.165999999999997</v>
      </c>
      <c r="CA60">
        <v>49.040999999999997</v>
      </c>
      <c r="CI60">
        <v>7.2837499999999995</v>
      </c>
    </row>
    <row r="61" spans="2:102">
      <c r="B61" t="s">
        <v>21</v>
      </c>
      <c r="K61" t="s">
        <v>21</v>
      </c>
      <c r="T61" t="s">
        <v>21</v>
      </c>
      <c r="AC61" t="s">
        <v>21</v>
      </c>
      <c r="AL61" t="s">
        <v>359</v>
      </c>
      <c r="AM61">
        <v>0.01</v>
      </c>
      <c r="AN61">
        <f>AM71</f>
        <v>0.01</v>
      </c>
      <c r="BC61">
        <v>13.285714285714286</v>
      </c>
      <c r="BK61">
        <v>84.333999999999989</v>
      </c>
      <c r="BS61">
        <v>31.738999999999997</v>
      </c>
      <c r="CA61">
        <v>51.472999999999999</v>
      </c>
      <c r="CI61">
        <v>4.6662499999999998</v>
      </c>
    </row>
    <row r="62" spans="2:102">
      <c r="B62" t="s">
        <v>336</v>
      </c>
      <c r="C62">
        <v>2.762</v>
      </c>
      <c r="K62" t="s">
        <v>778</v>
      </c>
      <c r="T62" t="s">
        <v>336</v>
      </c>
      <c r="U62">
        <v>0.46100000000000002</v>
      </c>
      <c r="AC62" t="s">
        <v>336</v>
      </c>
      <c r="AD62">
        <v>2.153</v>
      </c>
      <c r="AL62" t="s">
        <v>14</v>
      </c>
      <c r="AN62">
        <f>AM76</f>
        <v>0.01</v>
      </c>
      <c r="AV62">
        <v>16</v>
      </c>
      <c r="BC62">
        <v>13.75</v>
      </c>
      <c r="BK62">
        <v>78.261999999999986</v>
      </c>
      <c r="BS62">
        <v>38.17</v>
      </c>
      <c r="CA62">
        <v>55.933000000000007</v>
      </c>
      <c r="CI62">
        <v>0.60333333333333339</v>
      </c>
    </row>
    <row r="63" spans="2:102">
      <c r="B63" t="s">
        <v>337</v>
      </c>
      <c r="C63">
        <v>1.98</v>
      </c>
      <c r="K63" t="s">
        <v>783</v>
      </c>
      <c r="L63">
        <v>9</v>
      </c>
      <c r="T63" t="s">
        <v>337</v>
      </c>
      <c r="U63">
        <v>0.15</v>
      </c>
      <c r="AC63" t="s">
        <v>337</v>
      </c>
      <c r="AD63">
        <v>1.88</v>
      </c>
      <c r="AL63" t="s">
        <v>336</v>
      </c>
      <c r="AM63">
        <v>0.01</v>
      </c>
      <c r="AN63">
        <f>AM81</f>
        <v>0.02</v>
      </c>
      <c r="BC63">
        <v>13.125</v>
      </c>
      <c r="BK63">
        <v>68.572000000000003</v>
      </c>
      <c r="BS63">
        <v>33.519999999999996</v>
      </c>
      <c r="CA63">
        <v>58.778999999999996</v>
      </c>
      <c r="CI63">
        <v>1.6399999999999995</v>
      </c>
    </row>
    <row r="64" spans="2:102">
      <c r="B64" t="s">
        <v>22</v>
      </c>
      <c r="K64" t="s">
        <v>22</v>
      </c>
      <c r="T64" t="s">
        <v>22</v>
      </c>
      <c r="AC64" t="s">
        <v>22</v>
      </c>
      <c r="AL64" t="s">
        <v>337</v>
      </c>
      <c r="AM64">
        <v>0</v>
      </c>
      <c r="AN64">
        <f>AM86</f>
        <v>0.01</v>
      </c>
      <c r="AV64">
        <v>18</v>
      </c>
      <c r="BC64">
        <v>12.5</v>
      </c>
      <c r="BK64">
        <v>66.926999999999992</v>
      </c>
      <c r="BS64">
        <v>41.448</v>
      </c>
      <c r="CA64">
        <v>62.965999999999994</v>
      </c>
      <c r="CI64">
        <v>0.70624999999999993</v>
      </c>
    </row>
    <row r="65" spans="2:87">
      <c r="B65" t="s">
        <v>336</v>
      </c>
      <c r="C65">
        <v>2.6259999999999999</v>
      </c>
      <c r="K65" t="s">
        <v>778</v>
      </c>
      <c r="T65" t="s">
        <v>336</v>
      </c>
      <c r="U65">
        <v>0.45100000000000001</v>
      </c>
      <c r="AC65" t="s">
        <v>336</v>
      </c>
      <c r="AD65">
        <v>2.2610000000000001</v>
      </c>
      <c r="AL65" t="s">
        <v>358</v>
      </c>
      <c r="AM65">
        <v>8.9999999999999993E-3</v>
      </c>
      <c r="AN65">
        <f>AM91</f>
        <v>0.01</v>
      </c>
      <c r="BC65">
        <v>12.571428571428571</v>
      </c>
      <c r="BK65">
        <v>85.19</v>
      </c>
      <c r="BS65">
        <v>42.757000000000005</v>
      </c>
      <c r="CA65">
        <v>62.404999999999994</v>
      </c>
      <c r="CI65">
        <v>0.33199999999999996</v>
      </c>
    </row>
    <row r="66" spans="2:87">
      <c r="B66" t="s">
        <v>337</v>
      </c>
      <c r="C66">
        <v>1.83</v>
      </c>
      <c r="K66" t="s">
        <v>783</v>
      </c>
      <c r="L66">
        <v>9</v>
      </c>
      <c r="T66" t="s">
        <v>337</v>
      </c>
      <c r="U66">
        <v>0.12</v>
      </c>
      <c r="AC66" t="s">
        <v>337</v>
      </c>
      <c r="AD66">
        <v>1.86</v>
      </c>
      <c r="AL66" t="s">
        <v>359</v>
      </c>
      <c r="AM66">
        <v>0.01</v>
      </c>
      <c r="AN66">
        <f>AM96</f>
        <v>0.01</v>
      </c>
      <c r="AV66">
        <v>20</v>
      </c>
      <c r="BC66">
        <v>10</v>
      </c>
      <c r="BK66">
        <v>78.15100000000001</v>
      </c>
      <c r="BS66">
        <v>69.135999999999996</v>
      </c>
      <c r="CA66">
        <v>70.494</v>
      </c>
      <c r="CI66">
        <v>1.3171428571428569</v>
      </c>
    </row>
    <row r="67" spans="2:87">
      <c r="B67" t="s">
        <v>23</v>
      </c>
      <c r="K67" t="s">
        <v>23</v>
      </c>
      <c r="T67" t="s">
        <v>23</v>
      </c>
      <c r="AC67" t="s">
        <v>23</v>
      </c>
      <c r="AL67" t="s">
        <v>15</v>
      </c>
      <c r="AN67">
        <f>AM101</f>
        <v>0.01</v>
      </c>
      <c r="BC67">
        <v>9</v>
      </c>
      <c r="BK67">
        <v>79.358000000000018</v>
      </c>
      <c r="BS67">
        <v>70.326999999999998</v>
      </c>
      <c r="CA67">
        <v>71.213999999999984</v>
      </c>
      <c r="CI67">
        <v>6.69</v>
      </c>
    </row>
    <row r="68" spans="2:87">
      <c r="B68" t="s">
        <v>336</v>
      </c>
      <c r="C68">
        <v>6.6379999999999999</v>
      </c>
      <c r="E68">
        <f>MIN(C69,C72,C75,C78,C81,C84,C87,C90,C93,C96)</f>
        <v>0.56999999999999995</v>
      </c>
      <c r="F68">
        <f>QUARTILE(D69:D78,1)</f>
        <v>2.8650000000000002</v>
      </c>
      <c r="G68">
        <f>MEDIAN(C69,C72,C75,C78,C81,C84,C87,C90,C93,C96)</f>
        <v>4.2649999999999997</v>
      </c>
      <c r="H68">
        <f>QUARTILE(D69:D78,3)</f>
        <v>6.2874999999999996</v>
      </c>
      <c r="I68">
        <f>MAX(C69,C72,C75,C78,C81,C84,C87,C90,C93,C96)</f>
        <v>27.66</v>
      </c>
      <c r="J68">
        <f>SUM(D69:D78)/COUNTIF(D69:D78,"&gt;0")</f>
        <v>7.2969999999999988</v>
      </c>
      <c r="K68" t="s">
        <v>778</v>
      </c>
      <c r="N68">
        <f>MIN(L69,L72,L75,L78,L81,L84,L87,L90,L93,L96)</f>
        <v>5</v>
      </c>
      <c r="O68">
        <f>QUARTILE(M69:M78,1)</f>
        <v>10</v>
      </c>
      <c r="P68">
        <f>MEDIAN(L69,L72,L75,L78,L81,L84,L87,L90,L93,L96)</f>
        <v>11</v>
      </c>
      <c r="Q68">
        <f>QUARTILE(M69:M78,3)</f>
        <v>12.75</v>
      </c>
      <c r="R68">
        <f>MAX(L69,L72,L75,L78,L81,L84,L87,L90,L93,L96)</f>
        <v>17</v>
      </c>
      <c r="S68">
        <f>SUM(M69:M78)/COUNTIF(M69:M78,"&gt;0")</f>
        <v>11.2</v>
      </c>
      <c r="T68" t="s">
        <v>336</v>
      </c>
      <c r="U68">
        <v>0.73499999999999999</v>
      </c>
      <c r="W68">
        <f>MIN(U69,U72,U75,U78,U81,U84,U87,U90,U93,U96)</f>
        <v>0.06</v>
      </c>
      <c r="X68">
        <f>QUARTILE(V69:V78,1)</f>
        <v>0.30249999999999999</v>
      </c>
      <c r="Y68">
        <f>MEDIAN(U69,U72,U75,U78,U81,U84,U87,U90,U93,U96)</f>
        <v>0.36</v>
      </c>
      <c r="Z68">
        <f>QUARTILE(V69:V78,3)</f>
        <v>0.52</v>
      </c>
      <c r="AA68">
        <f>MAX(U69,U72,U75,U78,U81,U84,U87,U90,U93,U96)</f>
        <v>1.1000000000000001</v>
      </c>
      <c r="AB68">
        <f>SUM(V69:V78)/COUNTIF(V69:V78,"&gt;0")</f>
        <v>0.44600000000000006</v>
      </c>
      <c r="AC68" t="s">
        <v>336</v>
      </c>
      <c r="AD68">
        <v>5.7089999999999996</v>
      </c>
      <c r="AF68">
        <f>MIN(AD69,AD72,AD75,AD78,AD81,AD84,AD87,AD90,AD93,AD96)</f>
        <v>1.06</v>
      </c>
      <c r="AG68">
        <f>QUARTILE(AE69:AE78,1)</f>
        <v>3.6150000000000002</v>
      </c>
      <c r="AH68">
        <f>MEDIAN(AD69,AD72,AD75,AD78,AD81,AD84,AD87,AD90,AD93,AD96)</f>
        <v>4.1850000000000005</v>
      </c>
      <c r="AI68">
        <f>QUARTILE(AE69:AE78,3)</f>
        <v>5.6675000000000004</v>
      </c>
      <c r="AJ68">
        <f>MAX(AD69,AD72,AD75,AD78,AD81,AD84,AD87,AD90,AD93,AD96)</f>
        <v>10.35</v>
      </c>
      <c r="AK68">
        <f>SUM(AE69:AE78)/COUNTIF(AE69:AE78,"&gt;0")</f>
        <v>4.7839999999999998</v>
      </c>
      <c r="AL68" t="s">
        <v>336</v>
      </c>
      <c r="AM68">
        <v>0.01</v>
      </c>
      <c r="AN68">
        <f>AM106</f>
        <v>0.01</v>
      </c>
      <c r="AV68">
        <v>22</v>
      </c>
      <c r="BC68">
        <v>10.666666666666666</v>
      </c>
      <c r="BK68">
        <v>79.140999999999991</v>
      </c>
      <c r="BS68">
        <v>73.330999999999989</v>
      </c>
      <c r="CA68">
        <v>66.796999999999997</v>
      </c>
      <c r="CI68">
        <v>1.248</v>
      </c>
    </row>
    <row r="69" spans="2:87">
      <c r="B69" t="s">
        <v>337</v>
      </c>
      <c r="C69">
        <v>4.8899999999999997</v>
      </c>
      <c r="D69">
        <f>C69</f>
        <v>4.8899999999999997</v>
      </c>
      <c r="K69" t="s">
        <v>785</v>
      </c>
      <c r="L69">
        <v>11</v>
      </c>
      <c r="M69">
        <f>L69</f>
        <v>11</v>
      </c>
      <c r="T69" t="s">
        <v>337</v>
      </c>
      <c r="U69">
        <v>0.37</v>
      </c>
      <c r="V69">
        <f>U69</f>
        <v>0.37</v>
      </c>
      <c r="AC69" t="s">
        <v>337</v>
      </c>
      <c r="AD69">
        <v>4.2</v>
      </c>
      <c r="AE69">
        <f>AD69</f>
        <v>4.2</v>
      </c>
      <c r="AL69" t="s">
        <v>337</v>
      </c>
      <c r="AM69">
        <v>0</v>
      </c>
      <c r="BC69">
        <v>11</v>
      </c>
      <c r="BK69">
        <v>70.842000000000013</v>
      </c>
      <c r="BS69">
        <v>73.14</v>
      </c>
      <c r="CA69">
        <v>71.051000000000016</v>
      </c>
      <c r="CI69">
        <v>0.4366666666666667</v>
      </c>
    </row>
    <row r="70" spans="2:87">
      <c r="B70" t="s">
        <v>24</v>
      </c>
      <c r="D70">
        <f>C72</f>
        <v>5.77</v>
      </c>
      <c r="K70" t="s">
        <v>24</v>
      </c>
      <c r="M70">
        <f>L72</f>
        <v>12</v>
      </c>
      <c r="T70" t="s">
        <v>24</v>
      </c>
      <c r="V70">
        <f>U72</f>
        <v>0.43</v>
      </c>
      <c r="AC70" t="s">
        <v>24</v>
      </c>
      <c r="AE70">
        <f>AD72</f>
        <v>5.0599999999999996</v>
      </c>
      <c r="AL70" t="s">
        <v>358</v>
      </c>
      <c r="AM70">
        <v>8.9999999999999993E-3</v>
      </c>
      <c r="AV70">
        <v>24</v>
      </c>
      <c r="BC70">
        <v>3</v>
      </c>
      <c r="BK70">
        <v>73.474999999999994</v>
      </c>
      <c r="BS70">
        <v>76.484000000000009</v>
      </c>
      <c r="CA70">
        <v>73.253000000000014</v>
      </c>
      <c r="CI70">
        <v>2.29</v>
      </c>
    </row>
    <row r="71" spans="2:87">
      <c r="B71" t="s">
        <v>336</v>
      </c>
      <c r="C71">
        <v>9.7200000000000006</v>
      </c>
      <c r="D71">
        <f>C75</f>
        <v>3.64</v>
      </c>
      <c r="K71" t="s">
        <v>778</v>
      </c>
      <c r="M71">
        <f>L75</f>
        <v>11</v>
      </c>
      <c r="T71" t="s">
        <v>336</v>
      </c>
      <c r="U71">
        <v>0.76300000000000001</v>
      </c>
      <c r="V71">
        <f>U75</f>
        <v>0.35</v>
      </c>
      <c r="AC71" t="s">
        <v>336</v>
      </c>
      <c r="AD71">
        <v>7.899</v>
      </c>
      <c r="AE71">
        <f>AD75</f>
        <v>4.17</v>
      </c>
      <c r="AL71" t="s">
        <v>359</v>
      </c>
      <c r="AM71">
        <v>0.01</v>
      </c>
      <c r="BC71" t="e">
        <v>#DIV/0!</v>
      </c>
      <c r="BK71">
        <v>69.974000000000018</v>
      </c>
      <c r="BS71">
        <v>78.698999999999998</v>
      </c>
      <c r="CA71">
        <v>73.667000000000016</v>
      </c>
      <c r="CI71">
        <v>10.130000000000001</v>
      </c>
    </row>
    <row r="72" spans="2:87">
      <c r="B72" t="s">
        <v>337</v>
      </c>
      <c r="C72">
        <v>5.77</v>
      </c>
      <c r="D72">
        <f>C78</f>
        <v>3.36</v>
      </c>
      <c r="K72" t="s">
        <v>786</v>
      </c>
      <c r="L72">
        <v>12</v>
      </c>
      <c r="M72">
        <f>L78</f>
        <v>10</v>
      </c>
      <c r="T72" t="s">
        <v>337</v>
      </c>
      <c r="U72">
        <v>0.43</v>
      </c>
      <c r="V72">
        <f>U78</f>
        <v>0.3</v>
      </c>
      <c r="AC72" t="s">
        <v>337</v>
      </c>
      <c r="AD72">
        <v>5.0599999999999996</v>
      </c>
      <c r="AE72">
        <f>AD78</f>
        <v>3.54</v>
      </c>
      <c r="AL72" t="s">
        <v>16</v>
      </c>
      <c r="AV72">
        <v>26</v>
      </c>
      <c r="BC72" t="e">
        <v>#DIV/0!</v>
      </c>
      <c r="BK72">
        <v>68.846000000000004</v>
      </c>
      <c r="BS72">
        <v>81.058999999999997</v>
      </c>
      <c r="CA72">
        <v>70.319999999999993</v>
      </c>
      <c r="CI72">
        <v>8.0739999999999998</v>
      </c>
    </row>
    <row r="73" spans="2:87">
      <c r="B73" t="s">
        <v>25</v>
      </c>
      <c r="D73">
        <f>C81</f>
        <v>1.89</v>
      </c>
      <c r="K73" t="s">
        <v>25</v>
      </c>
      <c r="M73">
        <f>L81</f>
        <v>9</v>
      </c>
      <c r="T73" t="s">
        <v>25</v>
      </c>
      <c r="V73">
        <f>U81</f>
        <v>0.27</v>
      </c>
      <c r="AC73" t="s">
        <v>25</v>
      </c>
      <c r="AE73">
        <f>AD81</f>
        <v>3.02</v>
      </c>
      <c r="AL73" t="s">
        <v>336</v>
      </c>
      <c r="AM73">
        <v>0.01</v>
      </c>
      <c r="BC73" t="e">
        <v>#DIV/0!</v>
      </c>
      <c r="BK73">
        <v>69.207000000000008</v>
      </c>
      <c r="BS73">
        <v>83.109999999999985</v>
      </c>
      <c r="CA73">
        <v>69.481999999999999</v>
      </c>
      <c r="CI73" t="e">
        <v>#DIV/0!</v>
      </c>
    </row>
    <row r="74" spans="2:87">
      <c r="B74" t="s">
        <v>336</v>
      </c>
      <c r="C74">
        <v>5.0199999999999996</v>
      </c>
      <c r="D74">
        <f>C84</f>
        <v>27.66</v>
      </c>
      <c r="K74" t="s">
        <v>778</v>
      </c>
      <c r="M74">
        <f>L84</f>
        <v>17</v>
      </c>
      <c r="T74" t="s">
        <v>336</v>
      </c>
      <c r="U74">
        <v>0.64900000000000002</v>
      </c>
      <c r="V74">
        <f>U84</f>
        <v>1.1000000000000001</v>
      </c>
      <c r="AC74" t="s">
        <v>336</v>
      </c>
      <c r="AD74">
        <v>4.9219999999999997</v>
      </c>
      <c r="AE74">
        <f>AD84</f>
        <v>10.35</v>
      </c>
      <c r="AL74" t="s">
        <v>337</v>
      </c>
      <c r="AM74">
        <v>0.01</v>
      </c>
      <c r="AV74">
        <v>28</v>
      </c>
      <c r="BC74">
        <v>61.666666666666664</v>
      </c>
      <c r="BK74">
        <v>67.725999999999999</v>
      </c>
      <c r="BS74">
        <v>79.09</v>
      </c>
      <c r="CA74">
        <v>70.779000000000011</v>
      </c>
      <c r="CI74">
        <v>2.6125000000000003</v>
      </c>
    </row>
    <row r="75" spans="2:87">
      <c r="B75" t="s">
        <v>337</v>
      </c>
      <c r="C75">
        <v>3.64</v>
      </c>
      <c r="D75">
        <f>C87</f>
        <v>2.7</v>
      </c>
      <c r="K75" t="s">
        <v>785</v>
      </c>
      <c r="L75">
        <v>11</v>
      </c>
      <c r="M75">
        <f>L87</f>
        <v>10</v>
      </c>
      <c r="T75" t="s">
        <v>337</v>
      </c>
      <c r="U75">
        <v>0.35</v>
      </c>
      <c r="V75">
        <f>U87</f>
        <v>0.31</v>
      </c>
      <c r="AC75" t="s">
        <v>337</v>
      </c>
      <c r="AD75">
        <v>4.17</v>
      </c>
      <c r="AE75">
        <f>AD87</f>
        <v>3.84</v>
      </c>
      <c r="AL75" t="s">
        <v>358</v>
      </c>
      <c r="AM75">
        <v>0.01</v>
      </c>
      <c r="BC75" t="e">
        <v>#DIV/0!</v>
      </c>
      <c r="BK75">
        <v>76.167000000000002</v>
      </c>
      <c r="BS75">
        <v>83.558000000000007</v>
      </c>
      <c r="CA75">
        <v>74.103000000000009</v>
      </c>
      <c r="CI75" t="e">
        <v>#DIV/0!</v>
      </c>
    </row>
    <row r="76" spans="2:87">
      <c r="B76" t="s">
        <v>26</v>
      </c>
      <c r="D76">
        <f>C90</f>
        <v>16.03</v>
      </c>
      <c r="K76" t="s">
        <v>26</v>
      </c>
      <c r="M76">
        <f>L90</f>
        <v>14</v>
      </c>
      <c r="T76" t="s">
        <v>26</v>
      </c>
      <c r="V76">
        <f>U90</f>
        <v>0.72</v>
      </c>
      <c r="AC76" t="s">
        <v>26</v>
      </c>
      <c r="AE76">
        <f>AD90</f>
        <v>6.73</v>
      </c>
      <c r="AL76" t="s">
        <v>359</v>
      </c>
      <c r="AM76">
        <v>0.01</v>
      </c>
      <c r="AV76">
        <v>30</v>
      </c>
      <c r="BC76" t="e">
        <v>#DIV/0!</v>
      </c>
      <c r="BK76">
        <v>70.113</v>
      </c>
      <c r="BS76">
        <v>83.688000000000002</v>
      </c>
      <c r="CA76">
        <v>73.048000000000002</v>
      </c>
      <c r="CI76">
        <v>10.84</v>
      </c>
    </row>
    <row r="77" spans="2:87">
      <c r="B77" t="s">
        <v>336</v>
      </c>
      <c r="C77">
        <v>6.1909999999999998</v>
      </c>
      <c r="D77">
        <f>C93</f>
        <v>0.56999999999999995</v>
      </c>
      <c r="K77" t="s">
        <v>778</v>
      </c>
      <c r="M77">
        <f>L93</f>
        <v>5</v>
      </c>
      <c r="T77" t="s">
        <v>336</v>
      </c>
      <c r="U77">
        <v>0.80100000000000005</v>
      </c>
      <c r="V77">
        <f>U93</f>
        <v>0.06</v>
      </c>
      <c r="AC77" t="s">
        <v>336</v>
      </c>
      <c r="AD77">
        <v>4.3410000000000002</v>
      </c>
      <c r="AE77">
        <f>AD93</f>
        <v>1.06</v>
      </c>
      <c r="AL77" t="s">
        <v>17</v>
      </c>
      <c r="BC77" t="e">
        <v>#DIV/0!</v>
      </c>
      <c r="BK77">
        <v>69.078999999999994</v>
      </c>
      <c r="BS77">
        <v>86.39200000000001</v>
      </c>
      <c r="CA77">
        <v>69.467000000000013</v>
      </c>
      <c r="CI77" t="e">
        <v>#DIV/0!</v>
      </c>
    </row>
    <row r="78" spans="2:87">
      <c r="B78" t="s">
        <v>337</v>
      </c>
      <c r="C78">
        <v>3.36</v>
      </c>
      <c r="D78">
        <f>C96</f>
        <v>6.46</v>
      </c>
      <c r="K78" t="s">
        <v>784</v>
      </c>
      <c r="L78">
        <v>10</v>
      </c>
      <c r="M78">
        <f>L96</f>
        <v>13</v>
      </c>
      <c r="T78" t="s">
        <v>337</v>
      </c>
      <c r="U78">
        <v>0.3</v>
      </c>
      <c r="V78">
        <f>U96</f>
        <v>0.55000000000000004</v>
      </c>
      <c r="AC78" t="s">
        <v>337</v>
      </c>
      <c r="AD78">
        <v>3.54</v>
      </c>
      <c r="AE78">
        <f>AD96</f>
        <v>5.87</v>
      </c>
      <c r="AL78" t="s">
        <v>336</v>
      </c>
      <c r="AM78">
        <v>0.01</v>
      </c>
      <c r="AV78">
        <v>32</v>
      </c>
      <c r="BC78" t="e">
        <v>#DIV/0!</v>
      </c>
      <c r="BK78">
        <v>71.602999999999994</v>
      </c>
      <c r="BS78">
        <v>91.903999999999996</v>
      </c>
      <c r="CA78">
        <v>68.092000000000013</v>
      </c>
      <c r="CI78" t="e">
        <v>#DIV/0!</v>
      </c>
    </row>
    <row r="79" spans="2:87">
      <c r="B79" t="s">
        <v>27</v>
      </c>
      <c r="K79" t="s">
        <v>27</v>
      </c>
      <c r="T79" t="s">
        <v>27</v>
      </c>
      <c r="AC79" t="s">
        <v>27</v>
      </c>
      <c r="AL79" t="s">
        <v>337</v>
      </c>
      <c r="AM79">
        <v>0</v>
      </c>
      <c r="BC79" t="e">
        <v>#DIV/0!</v>
      </c>
      <c r="BK79">
        <v>72.646000000000001</v>
      </c>
      <c r="BS79">
        <v>85.106999999999999</v>
      </c>
      <c r="CA79">
        <v>76.635000000000019</v>
      </c>
      <c r="CI79" t="e">
        <v>#DIV/0!</v>
      </c>
    </row>
    <row r="80" spans="2:87">
      <c r="B80" t="s">
        <v>336</v>
      </c>
      <c r="C80">
        <v>2.802</v>
      </c>
      <c r="K80" t="s">
        <v>778</v>
      </c>
      <c r="T80" t="s">
        <v>336</v>
      </c>
      <c r="U80">
        <v>0.77</v>
      </c>
      <c r="AC80" t="s">
        <v>336</v>
      </c>
      <c r="AD80">
        <v>4.7439999999999998</v>
      </c>
      <c r="AL80" t="s">
        <v>358</v>
      </c>
      <c r="AM80">
        <v>1.2999999999999999E-2</v>
      </c>
      <c r="AV80">
        <f>AV78+2</f>
        <v>34</v>
      </c>
      <c r="BC80" t="e">
        <v>#DIV/0!</v>
      </c>
      <c r="BK80">
        <v>71.777000000000001</v>
      </c>
      <c r="BS80">
        <v>89.314000000000007</v>
      </c>
      <c r="CA80">
        <v>75.415999999999997</v>
      </c>
      <c r="CI80" t="e">
        <v>#DIV/0!</v>
      </c>
    </row>
    <row r="81" spans="2:87">
      <c r="B81" t="s">
        <v>337</v>
      </c>
      <c r="C81">
        <v>1.89</v>
      </c>
      <c r="K81" t="s">
        <v>783</v>
      </c>
      <c r="L81">
        <v>9</v>
      </c>
      <c r="T81" t="s">
        <v>337</v>
      </c>
      <c r="U81">
        <v>0.27</v>
      </c>
      <c r="AC81" t="s">
        <v>337</v>
      </c>
      <c r="AD81">
        <v>3.02</v>
      </c>
      <c r="AL81" t="s">
        <v>359</v>
      </c>
      <c r="AM81">
        <v>0.02</v>
      </c>
      <c r="BC81" t="e">
        <v>#DIV/0!</v>
      </c>
      <c r="BK81">
        <v>71.582000000000008</v>
      </c>
      <c r="BS81">
        <v>89.064999999999984</v>
      </c>
      <c r="CA81">
        <v>72.657999999999987</v>
      </c>
      <c r="CI81" t="e">
        <v>#DIV/0!</v>
      </c>
    </row>
    <row r="82" spans="2:87">
      <c r="B82" t="s">
        <v>28</v>
      </c>
      <c r="K82" t="s">
        <v>28</v>
      </c>
      <c r="T82" t="s">
        <v>28</v>
      </c>
      <c r="AC82" t="s">
        <v>28</v>
      </c>
      <c r="AL82" t="s">
        <v>18</v>
      </c>
      <c r="AV82">
        <f>AV80+2</f>
        <v>36</v>
      </c>
      <c r="BC82" t="e">
        <v>#DIV/0!</v>
      </c>
      <c r="BK82">
        <v>70.983999999999995</v>
      </c>
      <c r="BS82">
        <v>87.683000000000021</v>
      </c>
      <c r="CA82">
        <v>68.753</v>
      </c>
      <c r="CI82" t="e">
        <v>#DIV/0!</v>
      </c>
    </row>
    <row r="83" spans="2:87">
      <c r="B83" t="s">
        <v>336</v>
      </c>
      <c r="C83">
        <v>34.786999999999999</v>
      </c>
      <c r="K83" t="s">
        <v>778</v>
      </c>
      <c r="T83" t="s">
        <v>336</v>
      </c>
      <c r="U83">
        <v>1.94</v>
      </c>
      <c r="AC83" t="s">
        <v>336</v>
      </c>
      <c r="AD83">
        <v>15.74</v>
      </c>
      <c r="AL83" t="s">
        <v>336</v>
      </c>
      <c r="AM83">
        <v>0.01</v>
      </c>
      <c r="BC83" t="e">
        <v>#DIV/0!</v>
      </c>
      <c r="BK83">
        <v>73.612000000000009</v>
      </c>
      <c r="BS83">
        <v>90.015000000000015</v>
      </c>
      <c r="CA83">
        <v>70.680999999999997</v>
      </c>
      <c r="CI83" t="e">
        <v>#DIV/0!</v>
      </c>
    </row>
    <row r="84" spans="2:87">
      <c r="B84" t="s">
        <v>337</v>
      </c>
      <c r="C84">
        <v>27.66</v>
      </c>
      <c r="K84" t="s">
        <v>793</v>
      </c>
      <c r="L84">
        <v>17</v>
      </c>
      <c r="T84" t="s">
        <v>337</v>
      </c>
      <c r="U84">
        <v>1.1000000000000001</v>
      </c>
      <c r="AC84" t="s">
        <v>337</v>
      </c>
      <c r="AD84">
        <v>10.35</v>
      </c>
      <c r="AL84" t="s">
        <v>337</v>
      </c>
      <c r="AM84">
        <v>0</v>
      </c>
      <c r="AV84">
        <f>AV82+2</f>
        <v>38</v>
      </c>
      <c r="BC84" t="e">
        <v>#DIV/0!</v>
      </c>
      <c r="BK84">
        <v>78.923000000000002</v>
      </c>
      <c r="BS84">
        <v>91.871000000000009</v>
      </c>
      <c r="CA84">
        <v>71.531999999999996</v>
      </c>
      <c r="CI84" t="e">
        <v>#DIV/0!</v>
      </c>
    </row>
    <row r="85" spans="2:87">
      <c r="B85" t="s">
        <v>29</v>
      </c>
      <c r="K85" t="s">
        <v>29</v>
      </c>
      <c r="T85" t="s">
        <v>29</v>
      </c>
      <c r="AC85" t="s">
        <v>29</v>
      </c>
      <c r="AL85" t="s">
        <v>358</v>
      </c>
      <c r="AM85">
        <v>0.01</v>
      </c>
      <c r="BC85" t="e">
        <v>#DIV/0!</v>
      </c>
      <c r="BK85">
        <v>75.149000000000001</v>
      </c>
      <c r="BS85">
        <v>91.989999999999981</v>
      </c>
      <c r="CA85">
        <v>74.72</v>
      </c>
      <c r="CI85" t="e">
        <v>#DIV/0!</v>
      </c>
    </row>
    <row r="86" spans="2:87">
      <c r="B86" t="s">
        <v>336</v>
      </c>
      <c r="C86">
        <v>4.327</v>
      </c>
      <c r="K86" t="s">
        <v>778</v>
      </c>
      <c r="T86" t="s">
        <v>336</v>
      </c>
      <c r="U86">
        <v>0.66900000000000004</v>
      </c>
      <c r="AC86" t="s">
        <v>336</v>
      </c>
      <c r="AD86">
        <v>5.9779999999999998</v>
      </c>
      <c r="AL86" t="s">
        <v>359</v>
      </c>
      <c r="AM86">
        <v>0.01</v>
      </c>
      <c r="AV86">
        <f>AV84+2</f>
        <v>40</v>
      </c>
      <c r="BC86" t="e">
        <v>#DIV/0!</v>
      </c>
      <c r="BK86">
        <v>75.865999999999985</v>
      </c>
      <c r="BS86">
        <v>95.683999999999997</v>
      </c>
      <c r="CA86">
        <v>76.647000000000006</v>
      </c>
      <c r="CI86" t="e">
        <v>#DIV/0!</v>
      </c>
    </row>
    <row r="87" spans="2:87">
      <c r="B87" t="s">
        <v>337</v>
      </c>
      <c r="C87">
        <v>2.7</v>
      </c>
      <c r="K87" t="s">
        <v>784</v>
      </c>
      <c r="L87">
        <v>10</v>
      </c>
      <c r="T87" t="s">
        <v>337</v>
      </c>
      <c r="U87">
        <v>0.31</v>
      </c>
      <c r="AC87" t="s">
        <v>337</v>
      </c>
      <c r="AD87">
        <v>3.84</v>
      </c>
      <c r="AL87" t="s">
        <v>19</v>
      </c>
      <c r="BC87" t="e">
        <v>#DIV/0!</v>
      </c>
      <c r="BK87">
        <v>76.338999999999999</v>
      </c>
      <c r="BS87">
        <v>101.849</v>
      </c>
      <c r="CA87">
        <v>77.704999999999998</v>
      </c>
      <c r="CI87" t="e">
        <v>#DIV/0!</v>
      </c>
    </row>
    <row r="88" spans="2:87">
      <c r="B88" t="s">
        <v>30</v>
      </c>
      <c r="K88" t="s">
        <v>30</v>
      </c>
      <c r="T88" t="s">
        <v>30</v>
      </c>
      <c r="AC88" t="s">
        <v>30</v>
      </c>
      <c r="AL88" t="s">
        <v>336</v>
      </c>
      <c r="AM88">
        <v>0.01</v>
      </c>
      <c r="AV88">
        <f>AV86+2</f>
        <v>42</v>
      </c>
      <c r="BC88" t="e">
        <v>#DIV/0!</v>
      </c>
      <c r="BK88">
        <v>71.445999999999998</v>
      </c>
      <c r="BS88">
        <v>98.537000000000006</v>
      </c>
      <c r="CA88">
        <v>70.096000000000004</v>
      </c>
      <c r="CI88" t="e">
        <v>#DIV/0!</v>
      </c>
    </row>
    <row r="89" spans="2:87">
      <c r="B89" t="s">
        <v>336</v>
      </c>
      <c r="C89">
        <v>24.518999999999998</v>
      </c>
      <c r="K89" t="s">
        <v>778</v>
      </c>
      <c r="T89" t="s">
        <v>336</v>
      </c>
      <c r="U89">
        <v>1.575</v>
      </c>
      <c r="AC89" t="s">
        <v>336</v>
      </c>
      <c r="AD89">
        <v>8.9589999999999996</v>
      </c>
      <c r="AL89" t="s">
        <v>337</v>
      </c>
      <c r="AM89">
        <v>0</v>
      </c>
      <c r="BC89" t="e">
        <v>#DIV/0!</v>
      </c>
      <c r="BK89">
        <v>71.558000000000007</v>
      </c>
      <c r="BS89">
        <v>99.14500000000001</v>
      </c>
      <c r="CA89">
        <v>72.934000000000012</v>
      </c>
      <c r="CI89" t="e">
        <v>#DIV/0!</v>
      </c>
    </row>
    <row r="90" spans="2:87">
      <c r="B90" t="s">
        <v>337</v>
      </c>
      <c r="C90">
        <v>16.03</v>
      </c>
      <c r="K90" t="s">
        <v>788</v>
      </c>
      <c r="L90">
        <v>14</v>
      </c>
      <c r="T90" t="s">
        <v>337</v>
      </c>
      <c r="U90">
        <v>0.72</v>
      </c>
      <c r="AC90" t="s">
        <v>337</v>
      </c>
      <c r="AD90">
        <v>6.73</v>
      </c>
      <c r="AL90" t="s">
        <v>358</v>
      </c>
      <c r="AM90">
        <v>0.01</v>
      </c>
      <c r="AV90">
        <f>AV88+2</f>
        <v>44</v>
      </c>
      <c r="BC90" t="e">
        <v>#DIV/0!</v>
      </c>
      <c r="BK90">
        <v>72.25800000000001</v>
      </c>
      <c r="BS90">
        <v>103.35300000000002</v>
      </c>
      <c r="CA90">
        <v>68.768999999999991</v>
      </c>
      <c r="CI90" t="e">
        <v>#DIV/0!</v>
      </c>
    </row>
    <row r="91" spans="2:87">
      <c r="B91" t="s">
        <v>31</v>
      </c>
      <c r="K91" t="s">
        <v>31</v>
      </c>
      <c r="T91" t="s">
        <v>31</v>
      </c>
      <c r="AC91" t="s">
        <v>31</v>
      </c>
      <c r="AL91" t="s">
        <v>359</v>
      </c>
      <c r="AM91">
        <v>0.01</v>
      </c>
      <c r="BC91">
        <v>61.666666666666664</v>
      </c>
      <c r="BK91">
        <v>68.856999999999999</v>
      </c>
      <c r="BS91">
        <v>86.801000000000002</v>
      </c>
      <c r="CA91">
        <v>68.314999999999998</v>
      </c>
      <c r="CI91" t="e">
        <v>#DIV/0!</v>
      </c>
    </row>
    <row r="92" spans="2:87">
      <c r="B92" t="s">
        <v>336</v>
      </c>
      <c r="C92">
        <v>1.2330000000000001</v>
      </c>
      <c r="K92" t="s">
        <v>778</v>
      </c>
      <c r="T92" t="s">
        <v>336</v>
      </c>
      <c r="U92">
        <v>0.27400000000000002</v>
      </c>
      <c r="AC92" t="s">
        <v>336</v>
      </c>
      <c r="AD92">
        <v>1.9370000000000001</v>
      </c>
      <c r="AL92" t="s">
        <v>20</v>
      </c>
      <c r="AV92">
        <f>AV90+2</f>
        <v>46</v>
      </c>
      <c r="BC92" t="e">
        <v>#DIV/0!</v>
      </c>
      <c r="BK92">
        <v>72.346000000000004</v>
      </c>
      <c r="BS92">
        <v>107.001</v>
      </c>
      <c r="CA92">
        <v>71.945000000000007</v>
      </c>
      <c r="CI92" t="e">
        <v>#DIV/0!</v>
      </c>
    </row>
    <row r="93" spans="2:87">
      <c r="B93" t="s">
        <v>337</v>
      </c>
      <c r="C93">
        <v>0.56999999999999995</v>
      </c>
      <c r="K93" t="s">
        <v>780</v>
      </c>
      <c r="L93">
        <v>5</v>
      </c>
      <c r="T93" t="s">
        <v>337</v>
      </c>
      <c r="U93">
        <v>0.06</v>
      </c>
      <c r="AC93" t="s">
        <v>337</v>
      </c>
      <c r="AD93">
        <v>1.06</v>
      </c>
      <c r="AL93" t="s">
        <v>336</v>
      </c>
      <c r="AM93">
        <v>0.01</v>
      </c>
      <c r="BC93" t="e">
        <v>#DIV/0!</v>
      </c>
      <c r="BK93">
        <v>72.578999999999994</v>
      </c>
      <c r="BS93">
        <v>107.253</v>
      </c>
      <c r="CA93">
        <v>73.567999999999998</v>
      </c>
      <c r="CI93" t="e">
        <v>#DIV/0!</v>
      </c>
    </row>
    <row r="94" spans="2:87">
      <c r="B94" t="s">
        <v>32</v>
      </c>
      <c r="K94" t="s">
        <v>32</v>
      </c>
      <c r="T94" t="s">
        <v>32</v>
      </c>
      <c r="AC94" t="s">
        <v>32</v>
      </c>
      <c r="AL94" t="s">
        <v>337</v>
      </c>
      <c r="AM94">
        <v>0</v>
      </c>
      <c r="AV94">
        <f>AV92+2</f>
        <v>48</v>
      </c>
      <c r="BC94" t="e">
        <v>#DIV/0!</v>
      </c>
      <c r="BK94">
        <v>71.849999999999994</v>
      </c>
      <c r="BS94">
        <v>102.381</v>
      </c>
      <c r="CA94">
        <v>77.344000000000008</v>
      </c>
      <c r="CI94" t="e">
        <v>#DIV/0!</v>
      </c>
    </row>
    <row r="95" spans="2:87">
      <c r="B95" t="s">
        <v>336</v>
      </c>
      <c r="C95">
        <v>9.8810000000000002</v>
      </c>
      <c r="K95" t="s">
        <v>778</v>
      </c>
      <c r="T95" t="s">
        <v>336</v>
      </c>
      <c r="U95">
        <v>1.1499999999999999</v>
      </c>
      <c r="AC95" t="s">
        <v>336</v>
      </c>
      <c r="AD95">
        <v>9.9260000000000002</v>
      </c>
      <c r="AL95" t="s">
        <v>358</v>
      </c>
      <c r="AM95">
        <v>1.0999999999999999E-2</v>
      </c>
      <c r="BC95" t="e">
        <v>#DIV/0!</v>
      </c>
      <c r="BK95">
        <v>72.161000000000001</v>
      </c>
      <c r="BS95">
        <v>111.64399999999998</v>
      </c>
      <c r="CA95">
        <v>78.325000000000003</v>
      </c>
      <c r="CI95" t="e">
        <v>#DIV/0!</v>
      </c>
    </row>
    <row r="96" spans="2:87">
      <c r="B96" t="s">
        <v>337</v>
      </c>
      <c r="C96">
        <v>6.46</v>
      </c>
      <c r="K96" t="s">
        <v>787</v>
      </c>
      <c r="L96">
        <v>13</v>
      </c>
      <c r="T96" t="s">
        <v>337</v>
      </c>
      <c r="U96">
        <v>0.55000000000000004</v>
      </c>
      <c r="AC96" t="s">
        <v>337</v>
      </c>
      <c r="AD96">
        <v>5.87</v>
      </c>
      <c r="AL96" t="s">
        <v>359</v>
      </c>
      <c r="AM96">
        <v>0.01</v>
      </c>
      <c r="AV96">
        <f>AV94+2</f>
        <v>50</v>
      </c>
      <c r="BC96" t="e">
        <v>#DIV/0!</v>
      </c>
      <c r="BK96">
        <v>72.388999999999996</v>
      </c>
      <c r="BS96">
        <v>111.992</v>
      </c>
      <c r="CA96">
        <v>80.989000000000004</v>
      </c>
      <c r="CI96" t="e">
        <v>#DIV/0!</v>
      </c>
    </row>
    <row r="97" spans="2:87">
      <c r="B97" t="s">
        <v>33</v>
      </c>
      <c r="K97" t="s">
        <v>33</v>
      </c>
      <c r="T97" t="s">
        <v>33</v>
      </c>
      <c r="AC97" t="s">
        <v>33</v>
      </c>
      <c r="AL97" t="s">
        <v>21</v>
      </c>
      <c r="BC97" t="e">
        <v>#DIV/0!</v>
      </c>
      <c r="BK97">
        <v>72.12</v>
      </c>
      <c r="BS97">
        <v>115.449</v>
      </c>
      <c r="CA97">
        <v>73.961999999999989</v>
      </c>
      <c r="CI97" t="e">
        <v>#DIV/0!</v>
      </c>
    </row>
    <row r="98" spans="2:87">
      <c r="B98" t="s">
        <v>336</v>
      </c>
      <c r="C98">
        <v>12.465</v>
      </c>
      <c r="E98">
        <f>MIN(C99,C102,C105,C108,C111,C114,C117,C120,C123,C126)</f>
        <v>0.71</v>
      </c>
      <c r="F98">
        <f>QUARTILE(D99:D108,1)</f>
        <v>4.7575000000000003</v>
      </c>
      <c r="G98">
        <f>MEDIAN(C99,C102,C105,C108,C111,C114,C117,C120,C123,C126)</f>
        <v>9.36</v>
      </c>
      <c r="H98">
        <f>QUARTILE(D99:D108,3)</f>
        <v>17.925000000000001</v>
      </c>
      <c r="I98">
        <f>MAX(C99,C102,C105,C108,C111,C114,C117,C120,C123,C126)</f>
        <v>39.61</v>
      </c>
      <c r="J98">
        <f>SUM(D99:D108)/COUNTIF(D99:D108,"&gt;0")</f>
        <v>14.273000000000001</v>
      </c>
      <c r="K98" t="s">
        <v>778</v>
      </c>
      <c r="N98">
        <f>MIN(L99,L102,L105,L108,L111,L114,L117,L120,L123,L126)</f>
        <v>5</v>
      </c>
      <c r="O98">
        <f>QUARTILE(M99:M108,1)</f>
        <v>10.25</v>
      </c>
      <c r="P98">
        <f>MEDIAN(L99,L102,L105,L108,L111,L114,L117,L120,L123,L126)</f>
        <v>11.5</v>
      </c>
      <c r="Q98">
        <f>QUARTILE(M99:M108,3)</f>
        <v>13</v>
      </c>
      <c r="R98">
        <f>MAX(L99,L102,L105,L108,L111,L114,L117,L120,L123,L126)</f>
        <v>17</v>
      </c>
      <c r="S98">
        <f>SUM(M99:M108)/COUNTIF(M99:M108,"&gt;0")</f>
        <v>11.7</v>
      </c>
      <c r="T98" t="s">
        <v>336</v>
      </c>
      <c r="U98">
        <v>1.1459999999999999</v>
      </c>
      <c r="W98">
        <f>MIN(U99,U102,U105,U108,U111,U114,U117,U120,U123,U126)</f>
        <v>0.11</v>
      </c>
      <c r="X98">
        <f>QUARTILE(V99:V108,1)</f>
        <v>0.44750000000000001</v>
      </c>
      <c r="Y98">
        <f>MEDIAN(U99,U102,U105,U108,U111,U114,U117,U120,U123,U126)</f>
        <v>0.55499999999999994</v>
      </c>
      <c r="Z98">
        <f>QUARTILE(V99:V108,3)</f>
        <v>0.83499999999999996</v>
      </c>
      <c r="AA98">
        <f>MAX(U99,U102,U105,U108,U111,U114,U117,U120,U123,U126)</f>
        <v>1.53</v>
      </c>
      <c r="AB98">
        <f>SUM(V99:V108)/COUNTIF(V99:V108,"&gt;0")</f>
        <v>0.68800000000000006</v>
      </c>
      <c r="AC98" t="s">
        <v>336</v>
      </c>
      <c r="AD98">
        <v>9.109</v>
      </c>
      <c r="AF98">
        <f>MIN(AD99,AD102,AD105,AD108,AD111,AD114,AD117,AD120,AD123,AD126)</f>
        <v>1.47</v>
      </c>
      <c r="AG98">
        <f>QUARTILE(AE99:AE108,1)</f>
        <v>5.1524999999999999</v>
      </c>
      <c r="AH98">
        <f>MEDIAN(AD99,AD102,AD105,AD108,AD111,AD114,AD117,AD120,AD123,AD126)</f>
        <v>6.37</v>
      </c>
      <c r="AI98">
        <f>QUARTILE(AE99:AE108,3)</f>
        <v>8.0500000000000007</v>
      </c>
      <c r="AJ98">
        <f>MAX(AD99,AD102,AD105,AD108,AD111,AD114,AD117,AD120,AD123,AD126)</f>
        <v>13.45</v>
      </c>
      <c r="AK98">
        <f>SUM(AE99:AE108)/COUNTIF(AE99:AE108,"&gt;0")</f>
        <v>7.0269999999999992</v>
      </c>
      <c r="AL98" t="s">
        <v>336</v>
      </c>
      <c r="AM98">
        <v>0.01</v>
      </c>
      <c r="AV98">
        <f>AV96+2</f>
        <v>52</v>
      </c>
      <c r="BC98" t="e">
        <v>#DIV/0!</v>
      </c>
      <c r="BK98">
        <v>71.927999999999983</v>
      </c>
      <c r="BS98">
        <v>112.64000000000001</v>
      </c>
      <c r="CA98">
        <v>71.376000000000005</v>
      </c>
      <c r="CI98" t="e">
        <v>#DIV/0!</v>
      </c>
    </row>
    <row r="99" spans="2:87">
      <c r="B99" t="s">
        <v>337</v>
      </c>
      <c r="C99">
        <v>7.15</v>
      </c>
      <c r="D99">
        <f>C99</f>
        <v>7.15</v>
      </c>
      <c r="K99" t="s">
        <v>785</v>
      </c>
      <c r="L99">
        <v>11</v>
      </c>
      <c r="M99">
        <f>L99</f>
        <v>11</v>
      </c>
      <c r="T99" t="s">
        <v>337</v>
      </c>
      <c r="U99">
        <v>0.53</v>
      </c>
      <c r="V99">
        <f>U99</f>
        <v>0.53</v>
      </c>
      <c r="AC99" t="s">
        <v>337</v>
      </c>
      <c r="AD99">
        <v>5.88</v>
      </c>
      <c r="AE99">
        <f>AD99</f>
        <v>5.88</v>
      </c>
      <c r="AL99" t="s">
        <v>337</v>
      </c>
      <c r="AM99">
        <v>0.01</v>
      </c>
      <c r="BC99" t="e">
        <v>#DIV/0!</v>
      </c>
      <c r="BK99">
        <v>72.173000000000002</v>
      </c>
      <c r="BS99">
        <v>117.732</v>
      </c>
      <c r="CA99">
        <v>68.751999999999981</v>
      </c>
      <c r="CI99" t="e">
        <v>#DIV/0!</v>
      </c>
    </row>
    <row r="100" spans="2:87">
      <c r="B100" t="s">
        <v>34</v>
      </c>
      <c r="D100">
        <f>C102</f>
        <v>10.79</v>
      </c>
      <c r="K100" t="s">
        <v>34</v>
      </c>
      <c r="M100">
        <f>L102</f>
        <v>13</v>
      </c>
      <c r="T100" t="s">
        <v>34</v>
      </c>
      <c r="V100">
        <f>U102</f>
        <v>0.73</v>
      </c>
      <c r="AC100" t="s">
        <v>34</v>
      </c>
      <c r="AE100">
        <f>AD102</f>
        <v>7.72</v>
      </c>
      <c r="AL100" t="s">
        <v>358</v>
      </c>
      <c r="AM100">
        <v>8.9999999999999993E-3</v>
      </c>
      <c r="AV100">
        <f>AV98+2</f>
        <v>54</v>
      </c>
      <c r="BC100" t="e">
        <v>#DIV/0!</v>
      </c>
      <c r="BK100">
        <v>71.155999999999992</v>
      </c>
      <c r="BS100">
        <v>110.708</v>
      </c>
      <c r="CA100">
        <v>68.615000000000009</v>
      </c>
      <c r="CI100" t="e">
        <v>#DIV/0!</v>
      </c>
    </row>
    <row r="101" spans="2:87">
      <c r="B101" t="s">
        <v>336</v>
      </c>
      <c r="C101">
        <v>14.067</v>
      </c>
      <c r="D101">
        <f>C105</f>
        <v>20.100000000000001</v>
      </c>
      <c r="K101" t="s">
        <v>778</v>
      </c>
      <c r="M101">
        <f>L105</f>
        <v>13</v>
      </c>
      <c r="T101" t="s">
        <v>336</v>
      </c>
      <c r="U101">
        <v>1.2789999999999999</v>
      </c>
      <c r="V101">
        <f>U105</f>
        <v>0.87</v>
      </c>
      <c r="AC101" t="s">
        <v>336</v>
      </c>
      <c r="AD101">
        <v>11.856</v>
      </c>
      <c r="AE101">
        <f>AD105</f>
        <v>8.16</v>
      </c>
      <c r="AL101" t="s">
        <v>359</v>
      </c>
      <c r="AM101">
        <v>0.01</v>
      </c>
      <c r="BC101" t="e">
        <v>#DIV/0!</v>
      </c>
      <c r="BK101">
        <v>71.94</v>
      </c>
      <c r="BS101">
        <v>102.32900000000002</v>
      </c>
      <c r="CA101">
        <v>69.947000000000017</v>
      </c>
      <c r="CI101" t="e">
        <v>#DIV/0!</v>
      </c>
    </row>
    <row r="102" spans="2:87">
      <c r="B102" t="s">
        <v>337</v>
      </c>
      <c r="C102">
        <v>10.79</v>
      </c>
      <c r="D102">
        <f>C108</f>
        <v>3.65</v>
      </c>
      <c r="K102" t="s">
        <v>787</v>
      </c>
      <c r="L102">
        <v>13</v>
      </c>
      <c r="M102">
        <f>L108</f>
        <v>9</v>
      </c>
      <c r="T102" t="s">
        <v>337</v>
      </c>
      <c r="U102">
        <v>0.73</v>
      </c>
      <c r="V102">
        <f>U108</f>
        <v>0.34</v>
      </c>
      <c r="AC102" t="s">
        <v>337</v>
      </c>
      <c r="AD102">
        <v>7.72</v>
      </c>
      <c r="AE102">
        <f>AD108</f>
        <v>4.0199999999999996</v>
      </c>
      <c r="AL102" t="s">
        <v>22</v>
      </c>
      <c r="AV102">
        <f>AV100+2</f>
        <v>56</v>
      </c>
      <c r="BC102" t="e">
        <v>#DIV/0!</v>
      </c>
      <c r="BK102">
        <v>75.809000000000012</v>
      </c>
      <c r="BS102">
        <v>109.85999999999999</v>
      </c>
      <c r="CA102">
        <v>71.526999999999987</v>
      </c>
      <c r="CI102" t="e">
        <v>#DIV/0!</v>
      </c>
    </row>
    <row r="103" spans="2:87">
      <c r="B103" t="s">
        <v>35</v>
      </c>
      <c r="D103">
        <f>C111</f>
        <v>37.43</v>
      </c>
      <c r="K103" t="s">
        <v>35</v>
      </c>
      <c r="M103">
        <f>L111</f>
        <v>17</v>
      </c>
      <c r="T103" t="s">
        <v>35</v>
      </c>
      <c r="V103">
        <f>U111</f>
        <v>1.53</v>
      </c>
      <c r="AC103" t="s">
        <v>35</v>
      </c>
      <c r="AE103">
        <f>AD111</f>
        <v>13.45</v>
      </c>
      <c r="AL103" t="s">
        <v>336</v>
      </c>
      <c r="AM103">
        <v>0.01</v>
      </c>
      <c r="BC103" t="e">
        <v>#DIV/0!</v>
      </c>
      <c r="BK103">
        <v>71.664000000000001</v>
      </c>
      <c r="BS103">
        <v>115.23300000000002</v>
      </c>
      <c r="CA103">
        <v>74.244</v>
      </c>
      <c r="CI103" t="e">
        <v>#DIV/0!</v>
      </c>
    </row>
    <row r="104" spans="2:87">
      <c r="B104" t="s">
        <v>336</v>
      </c>
      <c r="C104">
        <v>27.361999999999998</v>
      </c>
      <c r="D104">
        <f>C114</f>
        <v>39.61</v>
      </c>
      <c r="K104" t="s">
        <v>778</v>
      </c>
      <c r="M104">
        <f>L114</f>
        <v>16</v>
      </c>
      <c r="T104" t="s">
        <v>336</v>
      </c>
      <c r="U104">
        <v>1.42</v>
      </c>
      <c r="V104">
        <f>U114</f>
        <v>1.24</v>
      </c>
      <c r="AC104" t="s">
        <v>336</v>
      </c>
      <c r="AD104">
        <v>12.17</v>
      </c>
      <c r="AE104">
        <f>AD114</f>
        <v>11.92</v>
      </c>
      <c r="AL104" t="s">
        <v>337</v>
      </c>
      <c r="AM104">
        <v>0.01</v>
      </c>
      <c r="AV104">
        <f>AV102+2</f>
        <v>58</v>
      </c>
      <c r="BC104" t="e">
        <v>#DIV/0!</v>
      </c>
      <c r="BK104">
        <v>76.381</v>
      </c>
      <c r="BS104">
        <v>96.387</v>
      </c>
      <c r="CA104">
        <v>75.060999999999993</v>
      </c>
      <c r="CI104" t="e">
        <v>#DIV/0!</v>
      </c>
    </row>
    <row r="105" spans="2:87">
      <c r="B105" t="s">
        <v>337</v>
      </c>
      <c r="C105">
        <v>20.100000000000001</v>
      </c>
      <c r="D105">
        <f>C117</f>
        <v>3.96</v>
      </c>
      <c r="K105" t="s">
        <v>787</v>
      </c>
      <c r="L105">
        <v>13</v>
      </c>
      <c r="M105">
        <f>L117</f>
        <v>10</v>
      </c>
      <c r="T105" t="s">
        <v>337</v>
      </c>
      <c r="U105">
        <v>0.87</v>
      </c>
      <c r="V105">
        <f>U117</f>
        <v>0.42</v>
      </c>
      <c r="AC105" t="s">
        <v>337</v>
      </c>
      <c r="AD105">
        <v>8.16</v>
      </c>
      <c r="AE105">
        <f>AD117</f>
        <v>4.91</v>
      </c>
      <c r="AL105" t="s">
        <v>358</v>
      </c>
      <c r="AM105">
        <v>0.01</v>
      </c>
      <c r="BC105" t="e">
        <v>#DIV/0!</v>
      </c>
      <c r="BK105">
        <v>72.613</v>
      </c>
      <c r="BS105">
        <v>88.597999999999999</v>
      </c>
      <c r="CA105">
        <v>76.00500000000001</v>
      </c>
      <c r="CI105" t="e">
        <v>#DIV/0!</v>
      </c>
    </row>
    <row r="106" spans="2:87">
      <c r="B106" t="s">
        <v>36</v>
      </c>
      <c r="D106">
        <f>C120</f>
        <v>7.93</v>
      </c>
      <c r="K106" t="s">
        <v>36</v>
      </c>
      <c r="M106">
        <f>L120</f>
        <v>11</v>
      </c>
      <c r="T106" t="s">
        <v>36</v>
      </c>
      <c r="V106">
        <f>U120</f>
        <v>0.53</v>
      </c>
      <c r="AC106" t="s">
        <v>36</v>
      </c>
      <c r="AE106">
        <f>AD120</f>
        <v>5.94</v>
      </c>
      <c r="AL106" t="s">
        <v>359</v>
      </c>
      <c r="AM106">
        <v>0.01</v>
      </c>
      <c r="AV106">
        <f>AV104+2</f>
        <v>60</v>
      </c>
      <c r="BC106">
        <v>61.666666666666664</v>
      </c>
      <c r="BK106">
        <v>69.546000000000006</v>
      </c>
      <c r="BS106">
        <v>89.141000000000005</v>
      </c>
      <c r="CA106">
        <v>73.805999999999997</v>
      </c>
      <c r="CI106" t="e">
        <v>#DIV/0!</v>
      </c>
    </row>
    <row r="107" spans="2:87">
      <c r="B107" t="s">
        <v>336</v>
      </c>
      <c r="C107">
        <v>5.4989999999999997</v>
      </c>
      <c r="D107">
        <f>C123</f>
        <v>11.4</v>
      </c>
      <c r="K107" t="s">
        <v>778</v>
      </c>
      <c r="M107">
        <f>L123</f>
        <v>12</v>
      </c>
      <c r="T107" t="s">
        <v>336</v>
      </c>
      <c r="U107">
        <v>0.84799999999999998</v>
      </c>
      <c r="V107">
        <f>U123</f>
        <v>0.57999999999999996</v>
      </c>
      <c r="AC107" t="s">
        <v>336</v>
      </c>
      <c r="AD107">
        <v>5.7549999999999999</v>
      </c>
      <c r="AE107">
        <f>AD123</f>
        <v>6.8</v>
      </c>
      <c r="AL107" t="s">
        <v>23</v>
      </c>
      <c r="BC107" t="e">
        <v>#DIV/0!</v>
      </c>
      <c r="BK107">
        <v>73.817000000000007</v>
      </c>
      <c r="BS107">
        <v>103.93299999999999</v>
      </c>
      <c r="CA107">
        <v>80.900999999999996</v>
      </c>
      <c r="CI107" t="e">
        <v>#DIV/0!</v>
      </c>
    </row>
    <row r="108" spans="2:87">
      <c r="B108" t="s">
        <v>337</v>
      </c>
      <c r="C108">
        <v>3.65</v>
      </c>
      <c r="D108">
        <f>C126</f>
        <v>0.71</v>
      </c>
      <c r="K108" t="s">
        <v>783</v>
      </c>
      <c r="L108">
        <v>9</v>
      </c>
      <c r="M108">
        <f>L126</f>
        <v>5</v>
      </c>
      <c r="T108" t="s">
        <v>337</v>
      </c>
      <c r="U108">
        <v>0.34</v>
      </c>
      <c r="V108">
        <f>U126</f>
        <v>0.11</v>
      </c>
      <c r="AC108" t="s">
        <v>337</v>
      </c>
      <c r="AD108">
        <v>4.0199999999999996</v>
      </c>
      <c r="AE108">
        <f>AD126</f>
        <v>1.47</v>
      </c>
      <c r="AL108" t="s">
        <v>336</v>
      </c>
      <c r="AM108">
        <v>0.01</v>
      </c>
      <c r="AO108">
        <f>MIN(AN109:AN118)</f>
        <v>0.01</v>
      </c>
      <c r="AP108">
        <f>QUARTILE(AN109:AN118,1)</f>
        <v>1.2500000000000001E-2</v>
      </c>
      <c r="AQ108">
        <f>MEDIAN(AN109:AN118)</f>
        <v>0.02</v>
      </c>
      <c r="AR108">
        <f>QUARTILE(AN109:AN118,3)</f>
        <v>0.02</v>
      </c>
      <c r="AS108">
        <f>MAX(AN109:AN118)</f>
        <v>0.06</v>
      </c>
      <c r="AT108">
        <f>SUMIF(AN109:AN118,"&lt;64",AN109:AN118)/COUNTIF(AN109:AN118,"&lt;64")</f>
        <v>2.0999999999999998E-2</v>
      </c>
      <c r="AV108">
        <f>AV106+2</f>
        <v>62</v>
      </c>
      <c r="BC108" t="e">
        <v>#DIV/0!</v>
      </c>
      <c r="BK108">
        <v>74.74199999999999</v>
      </c>
      <c r="BS108">
        <v>86.260999999999996</v>
      </c>
      <c r="CA108">
        <v>78.559999999999988</v>
      </c>
      <c r="CI108" t="e">
        <v>#DIV/0!</v>
      </c>
    </row>
    <row r="109" spans="2:87">
      <c r="B109" t="s">
        <v>37</v>
      </c>
      <c r="K109" t="s">
        <v>37</v>
      </c>
      <c r="T109" t="s">
        <v>37</v>
      </c>
      <c r="AC109" t="s">
        <v>37</v>
      </c>
      <c r="AL109" t="s">
        <v>337</v>
      </c>
      <c r="AM109">
        <v>0</v>
      </c>
      <c r="AN109">
        <f>AM111</f>
        <v>0.02</v>
      </c>
      <c r="BC109" t="e">
        <v>#DIV/0!</v>
      </c>
      <c r="BK109">
        <v>72.100999999999999</v>
      </c>
      <c r="BS109">
        <v>101.553</v>
      </c>
      <c r="CA109">
        <v>82.534999999999997</v>
      </c>
      <c r="CI109" t="e">
        <v>#DIV/0!</v>
      </c>
    </row>
    <row r="110" spans="2:87">
      <c r="B110" t="s">
        <v>336</v>
      </c>
      <c r="C110">
        <v>55.988999999999997</v>
      </c>
      <c r="K110" t="s">
        <v>778</v>
      </c>
      <c r="T110" t="s">
        <v>336</v>
      </c>
      <c r="U110">
        <v>2.5950000000000002</v>
      </c>
      <c r="AC110" t="s">
        <v>336</v>
      </c>
      <c r="AD110">
        <v>18.599</v>
      </c>
      <c r="AL110" t="s">
        <v>358</v>
      </c>
      <c r="AM110">
        <v>2.5999999999999999E-2</v>
      </c>
      <c r="AN110">
        <f>AM116</f>
        <v>0.01</v>
      </c>
      <c r="AV110">
        <f>AV108+2</f>
        <v>64</v>
      </c>
      <c r="BC110" t="e">
        <v>#DIV/0!</v>
      </c>
      <c r="BK110">
        <v>78.378999999999991</v>
      </c>
      <c r="BS110">
        <v>103.88800000000001</v>
      </c>
      <c r="CA110">
        <v>75.931999999999988</v>
      </c>
      <c r="CI110" t="e">
        <v>#DIV/0!</v>
      </c>
    </row>
    <row r="111" spans="2:87">
      <c r="B111" t="s">
        <v>337</v>
      </c>
      <c r="C111">
        <v>37.43</v>
      </c>
      <c r="K111" t="s">
        <v>793</v>
      </c>
      <c r="L111">
        <v>17</v>
      </c>
      <c r="T111" t="s">
        <v>337</v>
      </c>
      <c r="U111">
        <v>1.53</v>
      </c>
      <c r="AC111" t="s">
        <v>337</v>
      </c>
      <c r="AD111">
        <v>13.45</v>
      </c>
      <c r="AL111" t="s">
        <v>359</v>
      </c>
      <c r="AM111">
        <v>0.02</v>
      </c>
      <c r="AN111">
        <f>AM121</f>
        <v>0.01</v>
      </c>
      <c r="BC111" t="e">
        <v>#DIV/0!</v>
      </c>
      <c r="BK111">
        <v>78.913000000000011</v>
      </c>
      <c r="BS111">
        <v>80.206000000000003</v>
      </c>
      <c r="CA111">
        <v>68.501000000000005</v>
      </c>
      <c r="CI111" t="e">
        <v>#DIV/0!</v>
      </c>
    </row>
    <row r="112" spans="2:87">
      <c r="B112" t="s">
        <v>38</v>
      </c>
      <c r="K112" t="s">
        <v>38</v>
      </c>
      <c r="T112" t="s">
        <v>38</v>
      </c>
      <c r="AC112" t="s">
        <v>38</v>
      </c>
      <c r="AL112" t="s">
        <v>24</v>
      </c>
      <c r="AN112">
        <f>AM126</f>
        <v>0.02</v>
      </c>
      <c r="AV112">
        <f>AV110+2</f>
        <v>66</v>
      </c>
      <c r="BC112" t="e">
        <v>#DIV/0!</v>
      </c>
      <c r="BK112">
        <v>79.390999999999991</v>
      </c>
      <c r="BS112">
        <v>84.777000000000001</v>
      </c>
      <c r="CA112">
        <v>69.679000000000002</v>
      </c>
      <c r="CI112" t="e">
        <v>#DIV/0!</v>
      </c>
    </row>
    <row r="113" spans="2:87">
      <c r="B113" t="s">
        <v>336</v>
      </c>
      <c r="C113">
        <v>58.622999999999998</v>
      </c>
      <c r="K113" t="s">
        <v>778</v>
      </c>
      <c r="T113" t="s">
        <v>336</v>
      </c>
      <c r="U113">
        <v>1.9339999999999999</v>
      </c>
      <c r="AC113" t="s">
        <v>336</v>
      </c>
      <c r="AD113">
        <v>17.8</v>
      </c>
      <c r="AL113" t="s">
        <v>336</v>
      </c>
      <c r="AM113">
        <v>0.01</v>
      </c>
      <c r="AN113">
        <f>AM131</f>
        <v>0.06</v>
      </c>
      <c r="BC113" t="e">
        <v>#DIV/0!</v>
      </c>
      <c r="BK113">
        <v>79.597000000000008</v>
      </c>
      <c r="BS113">
        <v>79.864999999999995</v>
      </c>
      <c r="CA113">
        <v>70.836999999999989</v>
      </c>
      <c r="CI113" t="e">
        <v>#DIV/0!</v>
      </c>
    </row>
    <row r="114" spans="2:87">
      <c r="B114" t="s">
        <v>337</v>
      </c>
      <c r="C114">
        <v>39.61</v>
      </c>
      <c r="K114" t="s">
        <v>794</v>
      </c>
      <c r="L114">
        <v>16</v>
      </c>
      <c r="T114" t="s">
        <v>337</v>
      </c>
      <c r="U114">
        <v>1.24</v>
      </c>
      <c r="AC114" t="s">
        <v>337</v>
      </c>
      <c r="AD114">
        <v>11.92</v>
      </c>
      <c r="AL114" t="s">
        <v>337</v>
      </c>
      <c r="AM114">
        <v>0.01</v>
      </c>
      <c r="AN114">
        <f>AM136</f>
        <v>0.02</v>
      </c>
      <c r="AV114">
        <f>AV112+2</f>
        <v>68</v>
      </c>
      <c r="BC114" t="e">
        <v>#DIV/0!</v>
      </c>
      <c r="BK114">
        <v>78.174999999999997</v>
      </c>
      <c r="BS114">
        <v>71.564000000000007</v>
      </c>
      <c r="CA114">
        <v>71.416000000000011</v>
      </c>
      <c r="CI114" t="e">
        <v>#DIV/0!</v>
      </c>
    </row>
    <row r="115" spans="2:87">
      <c r="B115" t="s">
        <v>39</v>
      </c>
      <c r="K115" t="s">
        <v>39</v>
      </c>
      <c r="T115" t="s">
        <v>39</v>
      </c>
      <c r="AC115" t="s">
        <v>39</v>
      </c>
      <c r="AL115" t="s">
        <v>358</v>
      </c>
      <c r="AM115">
        <v>1.6E-2</v>
      </c>
      <c r="AN115">
        <f>AM141</f>
        <v>0.02</v>
      </c>
      <c r="BC115" t="e">
        <v>#DIV/0!</v>
      </c>
      <c r="BK115">
        <v>79.288999999999987</v>
      </c>
      <c r="BS115">
        <v>74.364000000000004</v>
      </c>
      <c r="CA115">
        <v>73.38</v>
      </c>
      <c r="CI115" t="e">
        <v>#DIV/0!</v>
      </c>
    </row>
    <row r="116" spans="2:87">
      <c r="B116" t="s">
        <v>336</v>
      </c>
      <c r="C116">
        <v>6.0940000000000003</v>
      </c>
      <c r="K116" t="s">
        <v>778</v>
      </c>
      <c r="T116" t="s">
        <v>336</v>
      </c>
      <c r="U116">
        <v>0.81399999999999995</v>
      </c>
      <c r="AC116" t="s">
        <v>336</v>
      </c>
      <c r="AD116">
        <v>6.7640000000000002</v>
      </c>
      <c r="AL116" t="s">
        <v>359</v>
      </c>
      <c r="AM116">
        <v>0.01</v>
      </c>
      <c r="AN116">
        <f>AM146</f>
        <v>0.02</v>
      </c>
      <c r="AV116">
        <f>AV114+2</f>
        <v>70</v>
      </c>
      <c r="BC116" t="e">
        <v>#DIV/0!</v>
      </c>
      <c r="BK116">
        <v>81.123000000000019</v>
      </c>
      <c r="BS116">
        <v>82.063000000000017</v>
      </c>
      <c r="CA116">
        <v>75.600000000000009</v>
      </c>
      <c r="CI116" t="e">
        <v>#DIV/0!</v>
      </c>
    </row>
    <row r="117" spans="2:87">
      <c r="B117" t="s">
        <v>337</v>
      </c>
      <c r="C117">
        <v>3.96</v>
      </c>
      <c r="K117" t="s">
        <v>784</v>
      </c>
      <c r="L117">
        <v>10</v>
      </c>
      <c r="T117" t="s">
        <v>337</v>
      </c>
      <c r="U117">
        <v>0.42</v>
      </c>
      <c r="AC117" t="s">
        <v>337</v>
      </c>
      <c r="AD117">
        <v>4.91</v>
      </c>
      <c r="AL117" t="s">
        <v>25</v>
      </c>
      <c r="AN117">
        <f>AM151</f>
        <v>0.01</v>
      </c>
      <c r="BC117" t="e">
        <v>#DIV/0!</v>
      </c>
      <c r="BK117">
        <v>78.754999999999995</v>
      </c>
      <c r="BS117">
        <v>82.244999999999976</v>
      </c>
      <c r="CA117">
        <v>75.967000000000013</v>
      </c>
      <c r="CI117" t="e">
        <v>#DIV/0!</v>
      </c>
    </row>
    <row r="118" spans="2:87">
      <c r="B118" t="s">
        <v>40</v>
      </c>
      <c r="K118" t="s">
        <v>40</v>
      </c>
      <c r="T118" t="s">
        <v>40</v>
      </c>
      <c r="AC118" t="s">
        <v>40</v>
      </c>
      <c r="AL118" t="s">
        <v>336</v>
      </c>
      <c r="AM118">
        <v>0.01</v>
      </c>
      <c r="AN118">
        <f>AM156</f>
        <v>0.02</v>
      </c>
      <c r="AV118">
        <f>AV116+2</f>
        <v>72</v>
      </c>
      <c r="BC118" t="e">
        <v>#DIV/0!</v>
      </c>
      <c r="BK118">
        <v>79.534999999999997</v>
      </c>
      <c r="BS118">
        <v>73.326999999999998</v>
      </c>
      <c r="CA118">
        <v>76.472000000000008</v>
      </c>
      <c r="CI118" t="e">
        <v>#DIV/0!</v>
      </c>
    </row>
    <row r="119" spans="2:87">
      <c r="B119" t="s">
        <v>336</v>
      </c>
      <c r="C119">
        <v>11.279</v>
      </c>
      <c r="K119" t="s">
        <v>778</v>
      </c>
      <c r="T119" t="s">
        <v>336</v>
      </c>
      <c r="U119">
        <v>0.999</v>
      </c>
      <c r="AC119" t="s">
        <v>336</v>
      </c>
      <c r="AD119">
        <v>9.3010000000000002</v>
      </c>
      <c r="AL119" t="s">
        <v>337</v>
      </c>
      <c r="AM119">
        <v>0.01</v>
      </c>
    </row>
    <row r="120" spans="2:87">
      <c r="B120" t="s">
        <v>337</v>
      </c>
      <c r="C120">
        <v>7.93</v>
      </c>
      <c r="K120" t="s">
        <v>785</v>
      </c>
      <c r="L120">
        <v>11</v>
      </c>
      <c r="T120" t="s">
        <v>337</v>
      </c>
      <c r="U120">
        <v>0.53</v>
      </c>
      <c r="AC120" t="s">
        <v>337</v>
      </c>
      <c r="AD120">
        <v>5.94</v>
      </c>
      <c r="AL120" t="s">
        <v>358</v>
      </c>
      <c r="AM120">
        <v>1.6E-2</v>
      </c>
    </row>
    <row r="121" spans="2:87">
      <c r="B121" t="s">
        <v>41</v>
      </c>
      <c r="K121" t="s">
        <v>41</v>
      </c>
      <c r="T121" t="s">
        <v>41</v>
      </c>
      <c r="AC121" t="s">
        <v>41</v>
      </c>
      <c r="AL121" t="s">
        <v>359</v>
      </c>
      <c r="AM121">
        <v>0.01</v>
      </c>
    </row>
    <row r="122" spans="2:87">
      <c r="B122" t="s">
        <v>336</v>
      </c>
      <c r="C122">
        <v>16.428999999999998</v>
      </c>
      <c r="K122" t="s">
        <v>778</v>
      </c>
      <c r="T122" t="s">
        <v>336</v>
      </c>
      <c r="U122">
        <v>0.876</v>
      </c>
      <c r="AC122" t="s">
        <v>336</v>
      </c>
      <c r="AD122">
        <v>10.981</v>
      </c>
      <c r="AL122" t="s">
        <v>26</v>
      </c>
    </row>
    <row r="123" spans="2:87">
      <c r="B123" t="s">
        <v>337</v>
      </c>
      <c r="C123">
        <v>11.4</v>
      </c>
      <c r="K123" t="s">
        <v>786</v>
      </c>
      <c r="L123">
        <v>12</v>
      </c>
      <c r="T123" t="s">
        <v>337</v>
      </c>
      <c r="U123">
        <v>0.57999999999999996</v>
      </c>
      <c r="AC123" t="s">
        <v>337</v>
      </c>
      <c r="AD123">
        <v>6.8</v>
      </c>
      <c r="AL123" t="s">
        <v>336</v>
      </c>
      <c r="AM123">
        <v>0.01</v>
      </c>
    </row>
    <row r="124" spans="2:87">
      <c r="B124" t="s">
        <v>42</v>
      </c>
      <c r="K124" t="s">
        <v>42</v>
      </c>
      <c r="T124" t="s">
        <v>42</v>
      </c>
      <c r="AC124" t="s">
        <v>42</v>
      </c>
      <c r="AL124" t="s">
        <v>337</v>
      </c>
      <c r="AM124">
        <v>0</v>
      </c>
      <c r="AV124">
        <f>AV122+2</f>
        <v>2</v>
      </c>
    </row>
    <row r="125" spans="2:87">
      <c r="B125" t="s">
        <v>336</v>
      </c>
      <c r="C125">
        <v>1.0880000000000001</v>
      </c>
      <c r="K125" t="s">
        <v>778</v>
      </c>
      <c r="T125" t="s">
        <v>336</v>
      </c>
      <c r="U125">
        <v>0.251</v>
      </c>
      <c r="AC125" t="s">
        <v>336</v>
      </c>
      <c r="AD125">
        <v>1.9259999999999999</v>
      </c>
      <c r="AL125" t="s">
        <v>358</v>
      </c>
      <c r="AM125">
        <v>1.6E-2</v>
      </c>
    </row>
    <row r="126" spans="2:87">
      <c r="B126" t="s">
        <v>337</v>
      </c>
      <c r="C126">
        <v>0.71</v>
      </c>
      <c r="K126" t="s">
        <v>780</v>
      </c>
      <c r="L126">
        <v>5</v>
      </c>
      <c r="T126" t="s">
        <v>337</v>
      </c>
      <c r="U126">
        <v>0.11</v>
      </c>
      <c r="AC126" t="s">
        <v>337</v>
      </c>
      <c r="AD126">
        <v>1.47</v>
      </c>
      <c r="AL126" t="s">
        <v>359</v>
      </c>
      <c r="AM126">
        <v>0.02</v>
      </c>
      <c r="AV126">
        <f>AV124+2</f>
        <v>4</v>
      </c>
    </row>
    <row r="127" spans="2:87">
      <c r="B127" t="s">
        <v>43</v>
      </c>
      <c r="K127" t="s">
        <v>43</v>
      </c>
      <c r="T127" t="s">
        <v>43</v>
      </c>
      <c r="AC127" t="s">
        <v>43</v>
      </c>
      <c r="AL127" t="s">
        <v>27</v>
      </c>
    </row>
    <row r="128" spans="2:87">
      <c r="B128" t="s">
        <v>336</v>
      </c>
      <c r="C128">
        <v>58.286000000000001</v>
      </c>
      <c r="E128">
        <f>MIN(C129,C132,C135,C138,C141,C144,C147,C150,C153,C156)</f>
        <v>3.92</v>
      </c>
      <c r="F128">
        <f>QUARTILE(D129:D138,1)</f>
        <v>6.2725</v>
      </c>
      <c r="G128">
        <f>MEDIAN(C129,C132,C135,C138,C141,C144,C147,C150,C153,C156)</f>
        <v>21.515000000000001</v>
      </c>
      <c r="H128">
        <f>QUARTILE(D129:D138,3)</f>
        <v>39.967500000000001</v>
      </c>
      <c r="I128">
        <f>MAX(C129,C132,C135,C138,C141,C144,C147,C150,C153,C156)</f>
        <v>67.900000000000006</v>
      </c>
      <c r="J128">
        <f>SUM(D129:D138)/COUNTIF(D129:D138,"&gt;0")</f>
        <v>25.302</v>
      </c>
      <c r="K128" t="s">
        <v>778</v>
      </c>
      <c r="N128">
        <f>MIN(L129,L132,L135,L138,L141,L144,L147,L150,L153,L156)</f>
        <v>9</v>
      </c>
      <c r="O128">
        <f>QUARTILE(M129:M138,1)</f>
        <v>10.25</v>
      </c>
      <c r="P128">
        <f>MEDIAN(L129,L132,L135,L138,L141,L144,L147,L150,L153,L156)</f>
        <v>13</v>
      </c>
      <c r="Q128">
        <f>QUARTILE(M129:M138,3)</f>
        <v>14.75</v>
      </c>
      <c r="R128">
        <f>MAX(L129,L132,L135,L138,L141,L144,L147,L150,L153,L156)</f>
        <v>20</v>
      </c>
      <c r="S128">
        <f>SUM(M129:M138)/COUNTIF(M129:M138,"&gt;0")</f>
        <v>13.1</v>
      </c>
      <c r="T128" t="s">
        <v>336</v>
      </c>
      <c r="U128">
        <v>2.2170000000000001</v>
      </c>
      <c r="W128">
        <f>MIN(U129,U132,U135,U138,U141,U144,U147,U150,U153,U156)</f>
        <v>0.46</v>
      </c>
      <c r="X128">
        <f>QUARTILE(V129:V138,1)</f>
        <v>0.62</v>
      </c>
      <c r="Y128">
        <f>MEDIAN(U129,U132,U135,U138,U141,U144,U147,U150,U153,U156)</f>
        <v>1.07</v>
      </c>
      <c r="Z128">
        <f>QUARTILE(V129:V138,3)</f>
        <v>1.51</v>
      </c>
      <c r="AA128">
        <f>MAX(U129,U132,U135,U138,U141,U144,U147,U150,U153,U156)</f>
        <v>3.86</v>
      </c>
      <c r="AB128">
        <f>SUM(V129:V138)/COUNTIF(V129:V138,"&gt;0")</f>
        <v>1.3220000000000001</v>
      </c>
      <c r="AC128" t="s">
        <v>336</v>
      </c>
      <c r="AD128">
        <v>17.939</v>
      </c>
      <c r="AF128">
        <f>MIN(AD129,AD132,AD135,AD138,AD141,AD144,AD147,AD150,AD153,AD156)</f>
        <v>5.39</v>
      </c>
      <c r="AG128">
        <f>QUARTILE(AE129:AE138,1)</f>
        <v>6.7350000000000003</v>
      </c>
      <c r="AH128">
        <f>MEDIAN(AD129,AD132,AD135,AD138,AD141,AD144,AD147,AD150,AD153,AD156)</f>
        <v>10.51</v>
      </c>
      <c r="AI128">
        <f>QUARTILE(AE129:AE138,3)</f>
        <v>13.52</v>
      </c>
      <c r="AJ128">
        <f>MAX(AD129,AD132,AD135,AD138,AD141,AD144,AD147,AD150,AD153,AD156)</f>
        <v>26.69</v>
      </c>
      <c r="AK128">
        <f>SUM(AE129:AE138)/COUNTIF(AE129:AE138,"&gt;0")</f>
        <v>11.658000000000001</v>
      </c>
      <c r="AL128" t="s">
        <v>336</v>
      </c>
      <c r="AM128">
        <v>1.2999999999999999E-2</v>
      </c>
    </row>
    <row r="129" spans="2:39">
      <c r="B129" t="s">
        <v>337</v>
      </c>
      <c r="C129">
        <v>42.15</v>
      </c>
      <c r="D129">
        <f>C129</f>
        <v>42.15</v>
      </c>
      <c r="K129" t="s">
        <v>795</v>
      </c>
      <c r="L129">
        <v>15</v>
      </c>
      <c r="M129">
        <f>L129</f>
        <v>15</v>
      </c>
      <c r="T129" t="s">
        <v>337</v>
      </c>
      <c r="U129">
        <v>1.59</v>
      </c>
      <c r="V129">
        <f>U129</f>
        <v>1.59</v>
      </c>
      <c r="AC129" t="s">
        <v>337</v>
      </c>
      <c r="AD129">
        <v>13.91</v>
      </c>
      <c r="AE129">
        <f>AD129</f>
        <v>13.91</v>
      </c>
      <c r="AL129" t="s">
        <v>337</v>
      </c>
      <c r="AM129">
        <v>0.01</v>
      </c>
    </row>
    <row r="130" spans="2:39">
      <c r="B130" t="s">
        <v>44</v>
      </c>
      <c r="D130">
        <f>C132</f>
        <v>45.03</v>
      </c>
      <c r="K130" t="s">
        <v>44</v>
      </c>
      <c r="M130">
        <f>L132</f>
        <v>16</v>
      </c>
      <c r="T130" t="s">
        <v>44</v>
      </c>
      <c r="V130">
        <f>U132</f>
        <v>2.0299999999999998</v>
      </c>
      <c r="AC130" t="s">
        <v>44</v>
      </c>
      <c r="AE130">
        <f>AD132</f>
        <v>16.399999999999999</v>
      </c>
      <c r="AL130" t="s">
        <v>358</v>
      </c>
      <c r="AM130">
        <v>6.2E-2</v>
      </c>
    </row>
    <row r="131" spans="2:39">
      <c r="B131" t="s">
        <v>336</v>
      </c>
      <c r="C131">
        <v>61.006</v>
      </c>
      <c r="D131">
        <f>C135</f>
        <v>3.92</v>
      </c>
      <c r="K131" t="s">
        <v>778</v>
      </c>
      <c r="M131">
        <f>L135</f>
        <v>10</v>
      </c>
      <c r="T131" t="s">
        <v>336</v>
      </c>
      <c r="U131">
        <v>2.6080000000000001</v>
      </c>
      <c r="V131">
        <f>U135</f>
        <v>0.53</v>
      </c>
      <c r="AC131" t="s">
        <v>336</v>
      </c>
      <c r="AD131">
        <v>23.631</v>
      </c>
      <c r="AE131">
        <f>AD135</f>
        <v>6.12</v>
      </c>
      <c r="AL131" t="s">
        <v>359</v>
      </c>
      <c r="AM131">
        <v>0.06</v>
      </c>
    </row>
    <row r="132" spans="2:39">
      <c r="B132" t="s">
        <v>337</v>
      </c>
      <c r="C132">
        <v>45.03</v>
      </c>
      <c r="D132">
        <f>C138</f>
        <v>33.42</v>
      </c>
      <c r="K132" t="s">
        <v>794</v>
      </c>
      <c r="L132">
        <v>16</v>
      </c>
      <c r="M132">
        <f>L138</f>
        <v>14</v>
      </c>
      <c r="T132" t="s">
        <v>337</v>
      </c>
      <c r="U132">
        <v>2.0299999999999998</v>
      </c>
      <c r="V132">
        <f>U138</f>
        <v>1.27</v>
      </c>
      <c r="AC132" t="s">
        <v>337</v>
      </c>
      <c r="AD132">
        <v>16.399999999999999</v>
      </c>
      <c r="AE132">
        <f>AD138</f>
        <v>12.35</v>
      </c>
      <c r="AL132" t="s">
        <v>28</v>
      </c>
    </row>
    <row r="133" spans="2:39">
      <c r="B133" t="s">
        <v>45</v>
      </c>
      <c r="D133">
        <f>C141</f>
        <v>6.43</v>
      </c>
      <c r="K133" t="s">
        <v>45</v>
      </c>
      <c r="M133">
        <f>L141</f>
        <v>11</v>
      </c>
      <c r="T133" t="s">
        <v>45</v>
      </c>
      <c r="V133">
        <f>U141</f>
        <v>0.77</v>
      </c>
      <c r="AC133" t="s">
        <v>45</v>
      </c>
      <c r="AE133">
        <f>AD141</f>
        <v>8.58</v>
      </c>
      <c r="AL133" t="s">
        <v>336</v>
      </c>
      <c r="AM133">
        <v>0.01</v>
      </c>
    </row>
    <row r="134" spans="2:39">
      <c r="B134" t="s">
        <v>336</v>
      </c>
      <c r="C134">
        <v>4.9569999999999999</v>
      </c>
      <c r="D134">
        <f>C144</f>
        <v>17.649999999999999</v>
      </c>
      <c r="K134" t="s">
        <v>778</v>
      </c>
      <c r="M134">
        <f>L144</f>
        <v>13</v>
      </c>
      <c r="T134" t="s">
        <v>336</v>
      </c>
      <c r="U134">
        <v>0.85399999999999998</v>
      </c>
      <c r="V134">
        <f>U144</f>
        <v>1.07</v>
      </c>
      <c r="AC134" t="s">
        <v>336</v>
      </c>
      <c r="AD134">
        <v>10.090999999999999</v>
      </c>
      <c r="AE134">
        <f>AD144</f>
        <v>10.37</v>
      </c>
      <c r="AL134" t="s">
        <v>337</v>
      </c>
      <c r="AM134">
        <v>0.01</v>
      </c>
    </row>
    <row r="135" spans="2:39">
      <c r="B135" t="s">
        <v>337</v>
      </c>
      <c r="C135">
        <v>3.92</v>
      </c>
      <c r="D135">
        <f>C147</f>
        <v>25.38</v>
      </c>
      <c r="K135" t="s">
        <v>784</v>
      </c>
      <c r="L135">
        <v>10</v>
      </c>
      <c r="M135">
        <f>L147</f>
        <v>13</v>
      </c>
      <c r="T135" t="s">
        <v>337</v>
      </c>
      <c r="U135">
        <v>0.53</v>
      </c>
      <c r="V135">
        <f>U147</f>
        <v>1.07</v>
      </c>
      <c r="AC135" t="s">
        <v>337</v>
      </c>
      <c r="AD135">
        <v>6.12</v>
      </c>
      <c r="AE135">
        <f>AD147</f>
        <v>10.65</v>
      </c>
      <c r="AL135" t="s">
        <v>358</v>
      </c>
      <c r="AM135">
        <v>2.4E-2</v>
      </c>
    </row>
    <row r="136" spans="2:39">
      <c r="B136" t="s">
        <v>46</v>
      </c>
      <c r="D136">
        <f>C150</f>
        <v>4.92</v>
      </c>
      <c r="K136" t="s">
        <v>46</v>
      </c>
      <c r="M136">
        <f>L150</f>
        <v>9</v>
      </c>
      <c r="T136" t="s">
        <v>46</v>
      </c>
      <c r="V136">
        <f>U150</f>
        <v>0.46</v>
      </c>
      <c r="AC136" t="s">
        <v>46</v>
      </c>
      <c r="AE136">
        <f>AD150</f>
        <v>5.39</v>
      </c>
      <c r="AL136" t="s">
        <v>359</v>
      </c>
      <c r="AM136">
        <v>0.02</v>
      </c>
    </row>
    <row r="137" spans="2:39">
      <c r="B137" t="s">
        <v>336</v>
      </c>
      <c r="C137">
        <v>44.853999999999999</v>
      </c>
      <c r="D137">
        <f>C153</f>
        <v>67.900000000000006</v>
      </c>
      <c r="K137" t="s">
        <v>778</v>
      </c>
      <c r="M137">
        <f>L153</f>
        <v>20</v>
      </c>
      <c r="T137" t="s">
        <v>336</v>
      </c>
      <c r="U137">
        <v>2.194</v>
      </c>
      <c r="V137">
        <f>U153</f>
        <v>3.86</v>
      </c>
      <c r="AC137" t="s">
        <v>336</v>
      </c>
      <c r="AD137">
        <v>16.245999999999999</v>
      </c>
      <c r="AE137">
        <f>AD153</f>
        <v>26.69</v>
      </c>
      <c r="AL137" t="s">
        <v>29</v>
      </c>
    </row>
    <row r="138" spans="2:39">
      <c r="B138" t="s">
        <v>337</v>
      </c>
      <c r="C138">
        <v>33.42</v>
      </c>
      <c r="D138">
        <f>C156</f>
        <v>6.22</v>
      </c>
      <c r="K138" t="s">
        <v>788</v>
      </c>
      <c r="L138">
        <v>14</v>
      </c>
      <c r="M138">
        <f>L156</f>
        <v>10</v>
      </c>
      <c r="T138" t="s">
        <v>337</v>
      </c>
      <c r="U138">
        <v>1.27</v>
      </c>
      <c r="V138">
        <f>U156</f>
        <v>0.56999999999999995</v>
      </c>
      <c r="AC138" t="s">
        <v>337</v>
      </c>
      <c r="AD138">
        <v>12.35</v>
      </c>
      <c r="AE138">
        <f>AD156</f>
        <v>6.12</v>
      </c>
      <c r="AL138" t="s">
        <v>336</v>
      </c>
      <c r="AM138">
        <v>0.01</v>
      </c>
    </row>
    <row r="139" spans="2:39">
      <c r="B139" t="s">
        <v>47</v>
      </c>
      <c r="K139" t="s">
        <v>47</v>
      </c>
      <c r="T139" t="s">
        <v>47</v>
      </c>
      <c r="AC139" t="s">
        <v>47</v>
      </c>
      <c r="AL139" t="s">
        <v>337</v>
      </c>
      <c r="AM139">
        <v>0</v>
      </c>
    </row>
    <row r="140" spans="2:39">
      <c r="B140" t="s">
        <v>336</v>
      </c>
      <c r="C140">
        <v>8.3409999999999993</v>
      </c>
      <c r="K140" t="s">
        <v>778</v>
      </c>
      <c r="T140" t="s">
        <v>336</v>
      </c>
      <c r="U140">
        <v>1.5649999999999999</v>
      </c>
      <c r="AC140" t="s">
        <v>336</v>
      </c>
      <c r="AD140">
        <v>14.291</v>
      </c>
      <c r="AL140" t="s">
        <v>358</v>
      </c>
      <c r="AM140">
        <v>1.4999999999999999E-2</v>
      </c>
    </row>
    <row r="141" spans="2:39">
      <c r="B141" t="s">
        <v>337</v>
      </c>
      <c r="C141">
        <v>6.43</v>
      </c>
      <c r="K141" t="s">
        <v>785</v>
      </c>
      <c r="L141">
        <v>11</v>
      </c>
      <c r="T141" t="s">
        <v>337</v>
      </c>
      <c r="U141">
        <v>0.77</v>
      </c>
      <c r="AC141" t="s">
        <v>337</v>
      </c>
      <c r="AD141">
        <v>8.58</v>
      </c>
      <c r="AL141" t="s">
        <v>359</v>
      </c>
      <c r="AM141">
        <v>0.02</v>
      </c>
    </row>
    <row r="142" spans="2:39">
      <c r="B142" t="s">
        <v>48</v>
      </c>
      <c r="K142" t="s">
        <v>48</v>
      </c>
      <c r="T142" t="s">
        <v>48</v>
      </c>
      <c r="AC142" t="s">
        <v>48</v>
      </c>
      <c r="AL142" t="s">
        <v>30</v>
      </c>
    </row>
    <row r="143" spans="2:39">
      <c r="B143" t="s">
        <v>336</v>
      </c>
      <c r="C143">
        <v>22.36</v>
      </c>
      <c r="K143" t="s">
        <v>778</v>
      </c>
      <c r="T143" t="s">
        <v>336</v>
      </c>
      <c r="U143">
        <v>1.84</v>
      </c>
      <c r="AC143" t="s">
        <v>336</v>
      </c>
      <c r="AD143">
        <v>14.098000000000001</v>
      </c>
      <c r="AL143" t="s">
        <v>336</v>
      </c>
      <c r="AM143">
        <v>0.01</v>
      </c>
    </row>
    <row r="144" spans="2:39">
      <c r="B144" t="s">
        <v>337</v>
      </c>
      <c r="C144">
        <v>17.649999999999999</v>
      </c>
      <c r="K144" t="s">
        <v>787</v>
      </c>
      <c r="L144">
        <v>13</v>
      </c>
      <c r="T144" t="s">
        <v>337</v>
      </c>
      <c r="U144">
        <v>1.07</v>
      </c>
      <c r="AC144" t="s">
        <v>337</v>
      </c>
      <c r="AD144">
        <v>10.37</v>
      </c>
      <c r="AL144" t="s">
        <v>337</v>
      </c>
      <c r="AM144">
        <v>0</v>
      </c>
    </row>
    <row r="145" spans="2:46">
      <c r="B145" t="s">
        <v>49</v>
      </c>
      <c r="K145" t="s">
        <v>49</v>
      </c>
      <c r="T145" t="s">
        <v>49</v>
      </c>
      <c r="AC145" t="s">
        <v>49</v>
      </c>
      <c r="AL145" t="s">
        <v>358</v>
      </c>
      <c r="AM145">
        <v>1.6E-2</v>
      </c>
    </row>
    <row r="146" spans="2:46">
      <c r="B146" t="s">
        <v>336</v>
      </c>
      <c r="C146">
        <v>34.052</v>
      </c>
      <c r="K146" t="s">
        <v>778</v>
      </c>
      <c r="T146" t="s">
        <v>336</v>
      </c>
      <c r="U146">
        <v>1.6419999999999999</v>
      </c>
      <c r="AC146" t="s">
        <v>336</v>
      </c>
      <c r="AD146">
        <v>15.644</v>
      </c>
      <c r="AL146" t="s">
        <v>359</v>
      </c>
      <c r="AM146">
        <v>0.02</v>
      </c>
    </row>
    <row r="147" spans="2:46">
      <c r="B147" t="s">
        <v>337</v>
      </c>
      <c r="C147">
        <v>25.38</v>
      </c>
      <c r="K147" t="s">
        <v>787</v>
      </c>
      <c r="L147">
        <v>13</v>
      </c>
      <c r="T147" t="s">
        <v>337</v>
      </c>
      <c r="U147">
        <v>1.07</v>
      </c>
      <c r="AC147" t="s">
        <v>337</v>
      </c>
      <c r="AD147">
        <v>10.65</v>
      </c>
      <c r="AL147" t="s">
        <v>31</v>
      </c>
    </row>
    <row r="148" spans="2:46">
      <c r="B148" t="s">
        <v>50</v>
      </c>
      <c r="K148" t="s">
        <v>50</v>
      </c>
      <c r="T148" t="s">
        <v>50</v>
      </c>
      <c r="AC148" t="s">
        <v>50</v>
      </c>
      <c r="AL148" t="s">
        <v>336</v>
      </c>
      <c r="AM148">
        <v>0.01</v>
      </c>
    </row>
    <row r="149" spans="2:46">
      <c r="B149" t="s">
        <v>336</v>
      </c>
      <c r="C149">
        <v>6.5350000000000001</v>
      </c>
      <c r="K149" t="s">
        <v>778</v>
      </c>
      <c r="T149" t="s">
        <v>336</v>
      </c>
      <c r="U149">
        <v>0.629</v>
      </c>
      <c r="AC149" t="s">
        <v>336</v>
      </c>
      <c r="AD149">
        <v>8.74</v>
      </c>
      <c r="AL149" t="s">
        <v>337</v>
      </c>
      <c r="AM149">
        <v>0</v>
      </c>
    </row>
    <row r="150" spans="2:46">
      <c r="B150" t="s">
        <v>337</v>
      </c>
      <c r="C150">
        <v>4.92</v>
      </c>
      <c r="K150" t="s">
        <v>783</v>
      </c>
      <c r="L150">
        <v>9</v>
      </c>
      <c r="T150" t="s">
        <v>337</v>
      </c>
      <c r="U150">
        <v>0.46</v>
      </c>
      <c r="AC150" t="s">
        <v>337</v>
      </c>
      <c r="AD150">
        <v>5.39</v>
      </c>
      <c r="AL150" t="s">
        <v>358</v>
      </c>
      <c r="AM150">
        <v>1.4E-2</v>
      </c>
    </row>
    <row r="151" spans="2:46">
      <c r="B151" t="s">
        <v>51</v>
      </c>
      <c r="K151" t="s">
        <v>51</v>
      </c>
      <c r="T151" t="s">
        <v>51</v>
      </c>
      <c r="AC151" t="s">
        <v>51</v>
      </c>
      <c r="AL151" t="s">
        <v>359</v>
      </c>
      <c r="AM151">
        <v>0.01</v>
      </c>
    </row>
    <row r="152" spans="2:46">
      <c r="B152" t="s">
        <v>336</v>
      </c>
      <c r="C152">
        <v>83.177999999999997</v>
      </c>
      <c r="K152" t="s">
        <v>778</v>
      </c>
      <c r="T152" t="s">
        <v>336</v>
      </c>
      <c r="U152">
        <v>5.0970000000000004</v>
      </c>
      <c r="AC152" t="s">
        <v>336</v>
      </c>
      <c r="AD152">
        <v>40.247</v>
      </c>
      <c r="AL152" t="s">
        <v>32</v>
      </c>
    </row>
    <row r="153" spans="2:46">
      <c r="B153" t="s">
        <v>337</v>
      </c>
      <c r="C153">
        <v>67.900000000000006</v>
      </c>
      <c r="K153" t="s">
        <v>796</v>
      </c>
      <c r="L153">
        <v>20</v>
      </c>
      <c r="T153" t="s">
        <v>337</v>
      </c>
      <c r="U153">
        <v>3.86</v>
      </c>
      <c r="AC153" t="s">
        <v>337</v>
      </c>
      <c r="AD153">
        <v>26.69</v>
      </c>
      <c r="AL153" t="s">
        <v>336</v>
      </c>
      <c r="AM153">
        <v>0.01</v>
      </c>
    </row>
    <row r="154" spans="2:46">
      <c r="B154" t="s">
        <v>52</v>
      </c>
      <c r="K154" t="s">
        <v>52</v>
      </c>
      <c r="T154" t="s">
        <v>52</v>
      </c>
      <c r="AC154" t="s">
        <v>52</v>
      </c>
      <c r="AL154" t="s">
        <v>337</v>
      </c>
      <c r="AM154">
        <v>0</v>
      </c>
    </row>
    <row r="155" spans="2:46">
      <c r="B155" t="s">
        <v>336</v>
      </c>
      <c r="C155">
        <v>8.0090000000000003</v>
      </c>
      <c r="K155" t="s">
        <v>778</v>
      </c>
      <c r="T155" t="s">
        <v>336</v>
      </c>
      <c r="U155">
        <v>1.103</v>
      </c>
      <c r="AC155" t="s">
        <v>336</v>
      </c>
      <c r="AD155">
        <v>8.2469999999999999</v>
      </c>
      <c r="AL155" t="s">
        <v>358</v>
      </c>
      <c r="AM155">
        <v>2.1999999999999999E-2</v>
      </c>
    </row>
    <row r="156" spans="2:46">
      <c r="B156" t="s">
        <v>337</v>
      </c>
      <c r="C156">
        <v>6.22</v>
      </c>
      <c r="K156" t="s">
        <v>784</v>
      </c>
      <c r="L156">
        <v>10</v>
      </c>
      <c r="T156" t="s">
        <v>337</v>
      </c>
      <c r="U156">
        <v>0.56999999999999995</v>
      </c>
      <c r="AC156" t="s">
        <v>337</v>
      </c>
      <c r="AD156">
        <v>6.12</v>
      </c>
      <c r="AL156" t="s">
        <v>359</v>
      </c>
      <c r="AM156">
        <v>0.02</v>
      </c>
    </row>
    <row r="157" spans="2:46">
      <c r="B157" t="s">
        <v>53</v>
      </c>
      <c r="K157" t="s">
        <v>53</v>
      </c>
      <c r="T157" t="s">
        <v>53</v>
      </c>
      <c r="AC157" t="s">
        <v>53</v>
      </c>
      <c r="AL157" t="s">
        <v>33</v>
      </c>
    </row>
    <row r="158" spans="2:46">
      <c r="B158" t="s">
        <v>336</v>
      </c>
      <c r="C158">
        <v>35.218000000000004</v>
      </c>
      <c r="E158">
        <f>MIN(C159,C162,C165,C168,C171,C174,C177,C180,C183,C186)</f>
        <v>0.88</v>
      </c>
      <c r="F158">
        <f>QUARTILE(D159:D168,1)</f>
        <v>6.7</v>
      </c>
      <c r="G158">
        <f>MEDIAN(C159,C162,C165,C168,C171,C174,C177,C180,C183,C186)</f>
        <v>32.064999999999998</v>
      </c>
      <c r="H158">
        <f>QUARTILE(D159:D168,3)</f>
        <v>65.417500000000004</v>
      </c>
      <c r="I158">
        <f>MAX(C159,C162,C165,C168,C171,C174,C177,C180,C183,C186)</f>
        <v>67.849999999999994</v>
      </c>
      <c r="J158">
        <f>SUM(D159:D168)/COUNTIF(D159:D168,"&gt;0")</f>
        <v>34.551999999999992</v>
      </c>
      <c r="K158" t="s">
        <v>778</v>
      </c>
      <c r="N158">
        <f>MIN(L159,L162,L165,L168,L171,L174,L177,L180,L183,L186)</f>
        <v>5</v>
      </c>
      <c r="O158">
        <f>QUARTILE(M159:M168,1)</f>
        <v>10</v>
      </c>
      <c r="P158">
        <f>MEDIAN(L159,L162,L165,L168,L171,L174,L177,L180,L183,L186)</f>
        <v>13.5</v>
      </c>
      <c r="Q158">
        <f>QUARTILE(M159:M168,3)</f>
        <v>18</v>
      </c>
      <c r="R158">
        <f>MAX(L159,L162,L165,L168,L171,L174,L177,L180,L183,L186)</f>
        <v>21</v>
      </c>
      <c r="S158">
        <f>SUM(M159:M168)/COUNTIF(M159:M168,"&gt;0")</f>
        <v>13.6</v>
      </c>
      <c r="T158" t="s">
        <v>336</v>
      </c>
      <c r="U158">
        <v>2.5070000000000001</v>
      </c>
      <c r="W158">
        <f>MIN(U159,U162,U165,U168,U171,U174,U177,U180,U183,U186)</f>
        <v>0.19</v>
      </c>
      <c r="X158">
        <f>QUARTILE(V159:V168,1)</f>
        <v>0.72750000000000004</v>
      </c>
      <c r="Y158">
        <f>MEDIAN(U159,U162,U165,U168,U171,U174,U177,U180,U183,U186)</f>
        <v>1.7050000000000001</v>
      </c>
      <c r="Z158">
        <f>QUARTILE(V159:V168,3)</f>
        <v>3.4299999999999997</v>
      </c>
      <c r="AA158">
        <f>MAX(U159,U162,U165,U168,U171,U174,U177,U180,U183,U186)</f>
        <v>7.31</v>
      </c>
      <c r="AB158">
        <f>SUM(V159:V168)/COUNTIF(V159:V168,"&gt;0")</f>
        <v>2.5860000000000003</v>
      </c>
      <c r="AC158" t="s">
        <v>336</v>
      </c>
      <c r="AD158">
        <v>20.053000000000001</v>
      </c>
      <c r="AF158">
        <f>MIN(AD159,AD162,AD165,AD168,AD171,AD174,AD177,AD180,AD183,AD186)</f>
        <v>2.25</v>
      </c>
      <c r="AG158">
        <f>QUARTILE(AE159:AE168,1)</f>
        <v>7.7649999999999997</v>
      </c>
      <c r="AH158">
        <f>MEDIAN(AD159,AD162,AD165,AD168,AD171,AD174,AD177,AD180,AD183,AD186)</f>
        <v>14.335000000000001</v>
      </c>
      <c r="AI158">
        <f>QUARTILE(AE159:AE168,3)</f>
        <v>26.1325</v>
      </c>
      <c r="AJ158">
        <f>MAX(AD159,AD162,AD165,AD168,AD171,AD174,AD177,AD180,AD183,AD186)</f>
        <v>39.43</v>
      </c>
      <c r="AK158">
        <f>SUM(AE159:AE168)/COUNTIF(AE159:AE168,"&gt;0")</f>
        <v>17.132000000000001</v>
      </c>
      <c r="AL158" t="s">
        <v>336</v>
      </c>
      <c r="AM158">
        <v>0.01</v>
      </c>
      <c r="AO158">
        <f>MIN(AN159:AN168)</f>
        <v>0.02</v>
      </c>
      <c r="AP158">
        <f>QUARTILE(AN159:AN168,1)</f>
        <v>0.02</v>
      </c>
      <c r="AQ158">
        <f>MEDIAN(AN159:AN168)</f>
        <v>0.02</v>
      </c>
      <c r="AR158">
        <f>QUARTILE(AN159:AN168,3)</f>
        <v>2.75E-2</v>
      </c>
      <c r="AS158">
        <f>MAX(AN159:AN168)</f>
        <v>0.03</v>
      </c>
      <c r="AT158">
        <f>SUMIF(AN159:AN168,"&lt;64",AN159:AN168)/COUNTIF(AN159:AN168,"&lt;64")</f>
        <v>2.2999999999999996E-2</v>
      </c>
    </row>
    <row r="159" spans="2:46">
      <c r="B159" t="s">
        <v>337</v>
      </c>
      <c r="C159">
        <v>27.18</v>
      </c>
      <c r="D159">
        <f>C159</f>
        <v>27.18</v>
      </c>
      <c r="K159" t="s">
        <v>787</v>
      </c>
      <c r="L159">
        <v>13</v>
      </c>
      <c r="M159">
        <f>L159</f>
        <v>13</v>
      </c>
      <c r="T159" t="s">
        <v>337</v>
      </c>
      <c r="U159">
        <v>1.63</v>
      </c>
      <c r="V159">
        <f>U159</f>
        <v>1.63</v>
      </c>
      <c r="AC159" t="s">
        <v>337</v>
      </c>
      <c r="AD159">
        <v>13.45</v>
      </c>
      <c r="AE159">
        <f>AD159</f>
        <v>13.45</v>
      </c>
      <c r="AL159" t="s">
        <v>337</v>
      </c>
      <c r="AM159">
        <v>0</v>
      </c>
      <c r="AN159">
        <f>AM161</f>
        <v>0.03</v>
      </c>
    </row>
    <row r="160" spans="2:46">
      <c r="B160" t="s">
        <v>54</v>
      </c>
      <c r="D160">
        <f>C162</f>
        <v>59.41</v>
      </c>
      <c r="K160" t="s">
        <v>54</v>
      </c>
      <c r="M160">
        <f>L162</f>
        <v>15</v>
      </c>
      <c r="T160" t="s">
        <v>54</v>
      </c>
      <c r="V160">
        <f>U162</f>
        <v>2.65</v>
      </c>
      <c r="AC160" t="s">
        <v>54</v>
      </c>
      <c r="AE160">
        <f>AD162</f>
        <v>18.22</v>
      </c>
      <c r="AL160" t="s">
        <v>358</v>
      </c>
      <c r="AM160">
        <v>2.5999999999999999E-2</v>
      </c>
      <c r="AN160">
        <f>AM166</f>
        <v>0.03</v>
      </c>
    </row>
    <row r="161" spans="2:40">
      <c r="B161" t="s">
        <v>336</v>
      </c>
      <c r="C161">
        <v>70.989000000000004</v>
      </c>
      <c r="D161">
        <f>C165</f>
        <v>0.88</v>
      </c>
      <c r="K161" t="s">
        <v>778</v>
      </c>
      <c r="M161">
        <f>L165</f>
        <v>5</v>
      </c>
      <c r="T161" t="s">
        <v>336</v>
      </c>
      <c r="U161">
        <v>5.1180000000000003</v>
      </c>
      <c r="V161">
        <f>U165</f>
        <v>0.19</v>
      </c>
      <c r="AC161" t="s">
        <v>336</v>
      </c>
      <c r="AD161">
        <v>24.071000000000002</v>
      </c>
      <c r="AE161">
        <f>AD165</f>
        <v>2.25</v>
      </c>
      <c r="AL161" t="s">
        <v>359</v>
      </c>
      <c r="AM161">
        <v>0.03</v>
      </c>
      <c r="AN161">
        <f>AM171</f>
        <v>0.02</v>
      </c>
    </row>
    <row r="162" spans="2:40">
      <c r="B162" t="s">
        <v>337</v>
      </c>
      <c r="C162">
        <v>59.41</v>
      </c>
      <c r="D162">
        <f>C168</f>
        <v>67.849999999999994</v>
      </c>
      <c r="K162" t="s">
        <v>795</v>
      </c>
      <c r="L162">
        <v>15</v>
      </c>
      <c r="M162">
        <f>L168</f>
        <v>20</v>
      </c>
      <c r="T162" t="s">
        <v>337</v>
      </c>
      <c r="U162">
        <v>2.65</v>
      </c>
      <c r="V162">
        <f>U168</f>
        <v>6.63</v>
      </c>
      <c r="AC162" t="s">
        <v>337</v>
      </c>
      <c r="AD162">
        <v>18.22</v>
      </c>
      <c r="AE162">
        <f>AD168</f>
        <v>32.19</v>
      </c>
      <c r="AL162" t="s">
        <v>34</v>
      </c>
      <c r="AN162">
        <f>AM176</f>
        <v>0.02</v>
      </c>
    </row>
    <row r="163" spans="2:40">
      <c r="B163" t="s">
        <v>55</v>
      </c>
      <c r="D163">
        <f>C171</f>
        <v>67.42</v>
      </c>
      <c r="K163" t="s">
        <v>55</v>
      </c>
      <c r="M163">
        <f>L171</f>
        <v>21</v>
      </c>
      <c r="T163" t="s">
        <v>55</v>
      </c>
      <c r="V163">
        <f>U171</f>
        <v>7.31</v>
      </c>
      <c r="AC163" t="s">
        <v>55</v>
      </c>
      <c r="AE163">
        <f>AD171</f>
        <v>39.43</v>
      </c>
      <c r="AL163" t="s">
        <v>336</v>
      </c>
      <c r="AM163">
        <v>0.01</v>
      </c>
      <c r="AN163">
        <f>AM181</f>
        <v>0.03</v>
      </c>
    </row>
    <row r="164" spans="2:40">
      <c r="B164" t="s">
        <v>336</v>
      </c>
      <c r="C164">
        <v>1.421</v>
      </c>
      <c r="D164">
        <f>C174</f>
        <v>4.76</v>
      </c>
      <c r="K164" t="s">
        <v>778</v>
      </c>
      <c r="M164">
        <f>L174</f>
        <v>9</v>
      </c>
      <c r="T164" t="s">
        <v>336</v>
      </c>
      <c r="U164">
        <v>0.53</v>
      </c>
      <c r="V164">
        <f>U174</f>
        <v>0.51</v>
      </c>
      <c r="AC164" t="s">
        <v>336</v>
      </c>
      <c r="AD164">
        <v>3.3490000000000002</v>
      </c>
      <c r="AE164">
        <f>AD174</f>
        <v>6.09</v>
      </c>
      <c r="AL164" t="s">
        <v>337</v>
      </c>
      <c r="AM164">
        <v>0.01</v>
      </c>
      <c r="AN164">
        <f>AM186</f>
        <v>0.02</v>
      </c>
    </row>
    <row r="165" spans="2:40">
      <c r="B165" t="s">
        <v>337</v>
      </c>
      <c r="C165">
        <v>0.88</v>
      </c>
      <c r="D165">
        <f>C177</f>
        <v>67.45</v>
      </c>
      <c r="K165" t="s">
        <v>780</v>
      </c>
      <c r="L165">
        <v>5</v>
      </c>
      <c r="M165">
        <f>L177</f>
        <v>19</v>
      </c>
      <c r="T165" t="s">
        <v>337</v>
      </c>
      <c r="U165">
        <v>0.19</v>
      </c>
      <c r="V165">
        <f>U177</f>
        <v>3.69</v>
      </c>
      <c r="AC165" t="s">
        <v>337</v>
      </c>
      <c r="AD165">
        <v>2.25</v>
      </c>
      <c r="AE165">
        <f>AD177</f>
        <v>28.77</v>
      </c>
      <c r="AL165" t="s">
        <v>358</v>
      </c>
      <c r="AM165">
        <v>3.9E-2</v>
      </c>
      <c r="AN165">
        <f>AM191</f>
        <v>0.02</v>
      </c>
    </row>
    <row r="166" spans="2:40">
      <c r="B166" t="s">
        <v>56</v>
      </c>
      <c r="D166">
        <f>C180</f>
        <v>36.950000000000003</v>
      </c>
      <c r="K166" t="s">
        <v>56</v>
      </c>
      <c r="M166">
        <f>L180</f>
        <v>14</v>
      </c>
      <c r="T166" t="s">
        <v>56</v>
      </c>
      <c r="V166">
        <f>U180</f>
        <v>1.78</v>
      </c>
      <c r="AC166" t="s">
        <v>56</v>
      </c>
      <c r="AE166">
        <f>AD180</f>
        <v>15.22</v>
      </c>
      <c r="AL166" t="s">
        <v>359</v>
      </c>
      <c r="AM166">
        <v>0.03</v>
      </c>
      <c r="AN166">
        <f>AM196</f>
        <v>0.02</v>
      </c>
    </row>
    <row r="167" spans="2:40">
      <c r="B167" t="s">
        <v>336</v>
      </c>
      <c r="C167">
        <v>82.418000000000006</v>
      </c>
      <c r="D167">
        <f>C183</f>
        <v>6.59</v>
      </c>
      <c r="K167" t="s">
        <v>778</v>
      </c>
      <c r="M167">
        <f>L183</f>
        <v>10</v>
      </c>
      <c r="T167" t="s">
        <v>336</v>
      </c>
      <c r="U167">
        <v>10.379</v>
      </c>
      <c r="V167">
        <f>U183</f>
        <v>0.75</v>
      </c>
      <c r="AC167" t="s">
        <v>336</v>
      </c>
      <c r="AD167">
        <v>41.478999999999999</v>
      </c>
      <c r="AE167">
        <f>AD183</f>
        <v>8.02</v>
      </c>
      <c r="AL167" t="s">
        <v>35</v>
      </c>
      <c r="AN167">
        <f>AM201</f>
        <v>0.02</v>
      </c>
    </row>
    <row r="168" spans="2:40">
      <c r="B168" t="s">
        <v>337</v>
      </c>
      <c r="C168">
        <v>67.849999999999994</v>
      </c>
      <c r="D168">
        <f>C186</f>
        <v>7.03</v>
      </c>
      <c r="K168" t="s">
        <v>796</v>
      </c>
      <c r="L168">
        <v>20</v>
      </c>
      <c r="M168">
        <f>L186</f>
        <v>10</v>
      </c>
      <c r="T168" t="s">
        <v>337</v>
      </c>
      <c r="U168">
        <v>6.63</v>
      </c>
      <c r="V168">
        <f>U186</f>
        <v>0.72</v>
      </c>
      <c r="AC168" t="s">
        <v>337</v>
      </c>
      <c r="AD168">
        <v>32.19</v>
      </c>
      <c r="AE168">
        <f>AD186</f>
        <v>7.68</v>
      </c>
      <c r="AL168" t="s">
        <v>336</v>
      </c>
      <c r="AM168">
        <v>0.01</v>
      </c>
      <c r="AN168">
        <f>AM206</f>
        <v>0.02</v>
      </c>
    </row>
    <row r="169" spans="2:40">
      <c r="B169" t="s">
        <v>57</v>
      </c>
      <c r="K169" t="s">
        <v>57</v>
      </c>
      <c r="T169" t="s">
        <v>57</v>
      </c>
      <c r="AC169" t="s">
        <v>57</v>
      </c>
      <c r="AL169" t="s">
        <v>337</v>
      </c>
      <c r="AM169">
        <v>0.01</v>
      </c>
    </row>
    <row r="170" spans="2:40">
      <c r="B170" t="s">
        <v>336</v>
      </c>
      <c r="C170">
        <v>80.254999999999995</v>
      </c>
      <c r="K170" t="s">
        <v>778</v>
      </c>
      <c r="T170" t="s">
        <v>336</v>
      </c>
      <c r="U170">
        <v>10.821</v>
      </c>
      <c r="AC170" t="s">
        <v>336</v>
      </c>
      <c r="AD170">
        <v>55.598999999999997</v>
      </c>
      <c r="AL170" t="s">
        <v>358</v>
      </c>
      <c r="AM170">
        <v>2.1000000000000001E-2</v>
      </c>
    </row>
    <row r="171" spans="2:40">
      <c r="B171" t="s">
        <v>337</v>
      </c>
      <c r="C171">
        <v>67.42</v>
      </c>
      <c r="K171" t="s">
        <v>792</v>
      </c>
      <c r="L171">
        <v>21</v>
      </c>
      <c r="T171" t="s">
        <v>337</v>
      </c>
      <c r="U171">
        <v>7.31</v>
      </c>
      <c r="AC171" t="s">
        <v>337</v>
      </c>
      <c r="AD171">
        <v>39.43</v>
      </c>
      <c r="AL171" t="s">
        <v>359</v>
      </c>
      <c r="AM171">
        <v>0.02</v>
      </c>
    </row>
    <row r="172" spans="2:40">
      <c r="B172" t="s">
        <v>58</v>
      </c>
      <c r="K172" t="s">
        <v>58</v>
      </c>
      <c r="T172" t="s">
        <v>58</v>
      </c>
      <c r="AC172" t="s">
        <v>58</v>
      </c>
      <c r="AL172" t="s">
        <v>36</v>
      </c>
    </row>
    <row r="173" spans="2:40">
      <c r="B173" t="s">
        <v>336</v>
      </c>
      <c r="C173">
        <v>6.6219999999999999</v>
      </c>
      <c r="K173" t="s">
        <v>778</v>
      </c>
      <c r="T173" t="s">
        <v>336</v>
      </c>
      <c r="U173">
        <v>0.99</v>
      </c>
      <c r="AC173" t="s">
        <v>336</v>
      </c>
      <c r="AD173">
        <v>8.3109999999999999</v>
      </c>
      <c r="AL173" t="s">
        <v>336</v>
      </c>
      <c r="AM173">
        <v>0.01</v>
      </c>
    </row>
    <row r="174" spans="2:40">
      <c r="B174" t="s">
        <v>337</v>
      </c>
      <c r="C174">
        <v>4.76</v>
      </c>
      <c r="K174" t="s">
        <v>783</v>
      </c>
      <c r="L174">
        <v>9</v>
      </c>
      <c r="T174" t="s">
        <v>337</v>
      </c>
      <c r="U174">
        <v>0.51</v>
      </c>
      <c r="AC174" t="s">
        <v>337</v>
      </c>
      <c r="AD174">
        <v>6.09</v>
      </c>
      <c r="AL174" t="s">
        <v>337</v>
      </c>
      <c r="AM174">
        <v>0</v>
      </c>
    </row>
    <row r="175" spans="2:40">
      <c r="B175" t="s">
        <v>59</v>
      </c>
      <c r="K175" t="s">
        <v>59</v>
      </c>
      <c r="T175" t="s">
        <v>59</v>
      </c>
      <c r="AC175" t="s">
        <v>59</v>
      </c>
      <c r="AL175" t="s">
        <v>358</v>
      </c>
      <c r="AM175">
        <v>0.02</v>
      </c>
    </row>
    <row r="176" spans="2:40">
      <c r="B176" t="s">
        <v>336</v>
      </c>
      <c r="C176">
        <v>79.260999999999996</v>
      </c>
      <c r="K176" t="s">
        <v>778</v>
      </c>
      <c r="T176" t="s">
        <v>336</v>
      </c>
      <c r="U176">
        <v>6.4489999999999998</v>
      </c>
      <c r="AC176" t="s">
        <v>336</v>
      </c>
      <c r="AD176">
        <v>42.183999999999997</v>
      </c>
      <c r="AL176" t="s">
        <v>359</v>
      </c>
      <c r="AM176">
        <v>0.02</v>
      </c>
    </row>
    <row r="177" spans="2:39">
      <c r="B177" t="s">
        <v>337</v>
      </c>
      <c r="C177">
        <v>67.45</v>
      </c>
      <c r="K177" t="s">
        <v>797</v>
      </c>
      <c r="L177">
        <v>19</v>
      </c>
      <c r="T177" t="s">
        <v>337</v>
      </c>
      <c r="U177">
        <v>3.69</v>
      </c>
      <c r="AC177" t="s">
        <v>337</v>
      </c>
      <c r="AD177">
        <v>28.77</v>
      </c>
      <c r="AL177" t="s">
        <v>37</v>
      </c>
    </row>
    <row r="178" spans="2:39">
      <c r="B178" t="s">
        <v>60</v>
      </c>
      <c r="K178" t="s">
        <v>60</v>
      </c>
      <c r="T178" t="s">
        <v>60</v>
      </c>
      <c r="AC178" t="s">
        <v>60</v>
      </c>
      <c r="AL178" t="s">
        <v>336</v>
      </c>
      <c r="AM178">
        <v>0.01</v>
      </c>
    </row>
    <row r="179" spans="2:39">
      <c r="B179" t="s">
        <v>336</v>
      </c>
      <c r="C179">
        <v>45.313000000000002</v>
      </c>
      <c r="K179" t="s">
        <v>778</v>
      </c>
      <c r="T179" t="s">
        <v>336</v>
      </c>
      <c r="U179">
        <v>3.0409999999999999</v>
      </c>
      <c r="AC179" t="s">
        <v>336</v>
      </c>
      <c r="AD179">
        <v>21.992000000000001</v>
      </c>
      <c r="AL179" t="s">
        <v>337</v>
      </c>
      <c r="AM179">
        <v>0.01</v>
      </c>
    </row>
    <row r="180" spans="2:39">
      <c r="B180" t="s">
        <v>337</v>
      </c>
      <c r="C180">
        <v>36.950000000000003</v>
      </c>
      <c r="K180" t="s">
        <v>788</v>
      </c>
      <c r="L180">
        <v>14</v>
      </c>
      <c r="T180" t="s">
        <v>337</v>
      </c>
      <c r="U180">
        <v>1.78</v>
      </c>
      <c r="AC180" t="s">
        <v>337</v>
      </c>
      <c r="AD180">
        <v>15.22</v>
      </c>
      <c r="AL180" t="s">
        <v>358</v>
      </c>
      <c r="AM180">
        <v>0.03</v>
      </c>
    </row>
    <row r="181" spans="2:39">
      <c r="B181" t="s">
        <v>61</v>
      </c>
      <c r="K181" t="s">
        <v>61</v>
      </c>
      <c r="T181" t="s">
        <v>61</v>
      </c>
      <c r="AC181" t="s">
        <v>61</v>
      </c>
      <c r="AL181" t="s">
        <v>359</v>
      </c>
      <c r="AM181">
        <v>0.03</v>
      </c>
    </row>
    <row r="182" spans="2:39">
      <c r="B182" t="s">
        <v>336</v>
      </c>
      <c r="C182">
        <v>7.6429999999999998</v>
      </c>
      <c r="K182" t="s">
        <v>778</v>
      </c>
      <c r="T182" t="s">
        <v>336</v>
      </c>
      <c r="U182">
        <v>1.181</v>
      </c>
      <c r="AC182" t="s">
        <v>336</v>
      </c>
      <c r="AD182">
        <v>11.779</v>
      </c>
      <c r="AL182" t="s">
        <v>38</v>
      </c>
    </row>
    <row r="183" spans="2:39">
      <c r="B183" t="s">
        <v>337</v>
      </c>
      <c r="C183">
        <v>6.59</v>
      </c>
      <c r="K183" t="s">
        <v>784</v>
      </c>
      <c r="L183">
        <v>10</v>
      </c>
      <c r="T183" t="s">
        <v>337</v>
      </c>
      <c r="U183">
        <v>0.75</v>
      </c>
      <c r="AC183" t="s">
        <v>337</v>
      </c>
      <c r="AD183">
        <v>8.02</v>
      </c>
      <c r="AL183" t="s">
        <v>336</v>
      </c>
      <c r="AM183">
        <v>0.01</v>
      </c>
    </row>
    <row r="184" spans="2:39">
      <c r="B184" t="s">
        <v>62</v>
      </c>
      <c r="K184" t="s">
        <v>62</v>
      </c>
      <c r="T184" t="s">
        <v>62</v>
      </c>
      <c r="AC184" t="s">
        <v>62</v>
      </c>
      <c r="AL184" t="s">
        <v>337</v>
      </c>
      <c r="AM184">
        <v>0.01</v>
      </c>
    </row>
    <row r="185" spans="2:39">
      <c r="B185" t="s">
        <v>336</v>
      </c>
      <c r="C185">
        <v>9.7629999999999999</v>
      </c>
      <c r="K185" t="s">
        <v>778</v>
      </c>
      <c r="T185" t="s">
        <v>336</v>
      </c>
      <c r="U185">
        <v>1.373</v>
      </c>
      <c r="AC185" t="s">
        <v>336</v>
      </c>
      <c r="AD185">
        <v>9.6869999999999994</v>
      </c>
      <c r="AL185" t="s">
        <v>358</v>
      </c>
      <c r="AM185">
        <v>2.3E-2</v>
      </c>
    </row>
    <row r="186" spans="2:39">
      <c r="B186" t="s">
        <v>337</v>
      </c>
      <c r="C186">
        <v>7.03</v>
      </c>
      <c r="K186" t="s">
        <v>784</v>
      </c>
      <c r="L186">
        <v>10</v>
      </c>
      <c r="T186" t="s">
        <v>337</v>
      </c>
      <c r="U186">
        <v>0.72</v>
      </c>
      <c r="AC186" t="s">
        <v>337</v>
      </c>
      <c r="AD186">
        <v>7.68</v>
      </c>
      <c r="AL186" t="s">
        <v>359</v>
      </c>
      <c r="AM186">
        <v>0.02</v>
      </c>
    </row>
    <row r="187" spans="2:39">
      <c r="B187" t="s">
        <v>63</v>
      </c>
      <c r="K187" t="s">
        <v>63</v>
      </c>
      <c r="T187" t="s">
        <v>63</v>
      </c>
      <c r="AC187" t="s">
        <v>63</v>
      </c>
      <c r="AL187" t="s">
        <v>39</v>
      </c>
    </row>
    <row r="188" spans="2:39">
      <c r="B188" t="s">
        <v>336</v>
      </c>
      <c r="C188">
        <v>37.231000000000002</v>
      </c>
      <c r="E188">
        <f>MIN(C189,C192,C195,C198,C201,C204,C207,C210,C213,C216)</f>
        <v>2.23</v>
      </c>
      <c r="F188">
        <f>QUARTILE(D189:D198,1)</f>
        <v>26.8125</v>
      </c>
      <c r="G188">
        <f>MEDIAN(C189,C192,C195,C198,C201,C204,C207,C210,C213,C216)</f>
        <v>39.825000000000003</v>
      </c>
      <c r="H188">
        <f>QUARTILE(D189:D198,3)</f>
        <v>48.662499999999994</v>
      </c>
      <c r="I188">
        <f>MAX(C189,C192,C195,C198,C201,C204,C207,C210,C213,C216)</f>
        <v>53.2</v>
      </c>
      <c r="J188">
        <f>SUM(D189:D198)/COUNTIF(D189:D198,"&gt;0")</f>
        <v>34.637000000000008</v>
      </c>
      <c r="K188" t="s">
        <v>778</v>
      </c>
      <c r="N188">
        <f>MIN(L189,L192,L195,L198,L201,L204,L207,L210,L213,L216)</f>
        <v>7</v>
      </c>
      <c r="O188">
        <f>QUARTILE(M189:M198,1)</f>
        <v>13</v>
      </c>
      <c r="P188">
        <f>MEDIAN(L189,L192,L195,L198,L201,L204,L207,L210,L213,L216)</f>
        <v>13</v>
      </c>
      <c r="Q188">
        <f>QUARTILE(M189:M198,3)</f>
        <v>14</v>
      </c>
      <c r="R188">
        <f>MAX(L189,L192,L195,L198,L201,L204,L207,L210,L213,L216)</f>
        <v>15</v>
      </c>
      <c r="S188">
        <f>SUM(M189:M198)/COUNTIF(M189:M198,"&gt;0")</f>
        <v>12.7</v>
      </c>
      <c r="T188" t="s">
        <v>336</v>
      </c>
      <c r="U188">
        <v>3.1080000000000001</v>
      </c>
      <c r="W188">
        <f>MIN(U189,U192,U195,U198,U201,U204,U207,U210,U213,U216)</f>
        <v>0.42</v>
      </c>
      <c r="X188">
        <f>QUARTILE(V189:V198,1)</f>
        <v>1.7675000000000001</v>
      </c>
      <c r="Y188">
        <f>MEDIAN(U189,U192,U195,U198,U201,U204,U207,U210,U213,U216)</f>
        <v>1.99</v>
      </c>
      <c r="Z188">
        <f>QUARTILE(V189:V198,3)</f>
        <v>2.5750000000000002</v>
      </c>
      <c r="AA188">
        <f>MAX(U189,U192,U195,U198,U201,U204,U207,U210,U213,U216)</f>
        <v>3.11</v>
      </c>
      <c r="AB188">
        <f>SUM(V189:V198)/COUNTIF(V189:V198,"&gt;0")</f>
        <v>1.988</v>
      </c>
      <c r="AC188" t="s">
        <v>336</v>
      </c>
      <c r="AD188">
        <v>19.474</v>
      </c>
      <c r="AF188">
        <f>MIN(AD189,AD192,AD195,AD198,AD201,AD204,AD207,AD210,AD213,AD216)</f>
        <v>4.7300000000000004</v>
      </c>
      <c r="AG188">
        <f>QUARTILE(AE189:AE198,1)</f>
        <v>15.629999999999999</v>
      </c>
      <c r="AH188">
        <f>MEDIAN(AD189,AD192,AD195,AD198,AD201,AD204,AD207,AD210,AD213,AD216)</f>
        <v>16.004999999999999</v>
      </c>
      <c r="AI188">
        <f>QUARTILE(AE189:AE198,3)</f>
        <v>18.454999999999998</v>
      </c>
      <c r="AJ188">
        <f>MAX(AD189,AD192,AD195,AD198,AD201,AD204,AD207,AD210,AD213,AD216)</f>
        <v>21.62</v>
      </c>
      <c r="AK188">
        <f>SUM(AE189:AE198)/COUNTIF(AE189:AE198,"&gt;0")</f>
        <v>15.568000000000001</v>
      </c>
      <c r="AL188" t="s">
        <v>336</v>
      </c>
      <c r="AM188">
        <v>0.01</v>
      </c>
    </row>
    <row r="189" spans="2:39">
      <c r="B189" t="s">
        <v>337</v>
      </c>
      <c r="C189">
        <v>30.48</v>
      </c>
      <c r="D189">
        <f>C189</f>
        <v>30.48</v>
      </c>
      <c r="K189" t="s">
        <v>787</v>
      </c>
      <c r="L189">
        <v>13</v>
      </c>
      <c r="M189">
        <f>L189</f>
        <v>13</v>
      </c>
      <c r="T189" t="s">
        <v>337</v>
      </c>
      <c r="U189">
        <v>1.76</v>
      </c>
      <c r="V189">
        <f>U189</f>
        <v>1.76</v>
      </c>
      <c r="AC189" t="s">
        <v>337</v>
      </c>
      <c r="AD189">
        <v>15.61</v>
      </c>
      <c r="AE189">
        <f>AD189</f>
        <v>15.61</v>
      </c>
      <c r="AL189" t="s">
        <v>337</v>
      </c>
      <c r="AM189">
        <v>0</v>
      </c>
    </row>
    <row r="190" spans="2:39">
      <c r="B190" t="s">
        <v>64</v>
      </c>
      <c r="D190">
        <f>C192</f>
        <v>49.41</v>
      </c>
      <c r="K190" t="s">
        <v>64</v>
      </c>
      <c r="M190">
        <f>L192</f>
        <v>14</v>
      </c>
      <c r="T190" t="s">
        <v>64</v>
      </c>
      <c r="V190">
        <f>U192</f>
        <v>2.75</v>
      </c>
      <c r="AC190" t="s">
        <v>64</v>
      </c>
      <c r="AE190">
        <f>AD192</f>
        <v>18.72</v>
      </c>
      <c r="AL190" t="s">
        <v>358</v>
      </c>
      <c r="AM190">
        <v>0.02</v>
      </c>
    </row>
    <row r="191" spans="2:39">
      <c r="B191" t="s">
        <v>336</v>
      </c>
      <c r="C191">
        <v>61.338000000000001</v>
      </c>
      <c r="D191">
        <f>C195</f>
        <v>37.79</v>
      </c>
      <c r="K191" t="s">
        <v>778</v>
      </c>
      <c r="M191">
        <f>L195</f>
        <v>13</v>
      </c>
      <c r="T191" t="s">
        <v>336</v>
      </c>
      <c r="U191">
        <v>3.9540000000000002</v>
      </c>
      <c r="V191">
        <f>U195</f>
        <v>1.98</v>
      </c>
      <c r="AC191" t="s">
        <v>336</v>
      </c>
      <c r="AD191">
        <v>24.38</v>
      </c>
      <c r="AE191">
        <f>AD195</f>
        <v>16.02</v>
      </c>
      <c r="AL191" t="s">
        <v>359</v>
      </c>
      <c r="AM191">
        <v>0.02</v>
      </c>
    </row>
    <row r="192" spans="2:39">
      <c r="B192" t="s">
        <v>337</v>
      </c>
      <c r="C192">
        <v>49.41</v>
      </c>
      <c r="D192">
        <f>C198</f>
        <v>25.59</v>
      </c>
      <c r="K192" t="s">
        <v>788</v>
      </c>
      <c r="L192">
        <v>14</v>
      </c>
      <c r="M192">
        <f>L198</f>
        <v>13</v>
      </c>
      <c r="T192" t="s">
        <v>337</v>
      </c>
      <c r="U192">
        <v>2.75</v>
      </c>
      <c r="V192">
        <f>U198</f>
        <v>2</v>
      </c>
      <c r="AC192" t="s">
        <v>337</v>
      </c>
      <c r="AD192">
        <v>18.72</v>
      </c>
      <c r="AE192">
        <f>AD198</f>
        <v>15.99</v>
      </c>
      <c r="AL192" t="s">
        <v>40</v>
      </c>
    </row>
    <row r="193" spans="2:46">
      <c r="B193" t="s">
        <v>65</v>
      </c>
      <c r="D193">
        <f>C201</f>
        <v>53.2</v>
      </c>
      <c r="K193" t="s">
        <v>65</v>
      </c>
      <c r="M193">
        <f>L201</f>
        <v>15</v>
      </c>
      <c r="T193" t="s">
        <v>65</v>
      </c>
      <c r="V193">
        <f>U201</f>
        <v>3.11</v>
      </c>
      <c r="AC193" t="s">
        <v>65</v>
      </c>
      <c r="AE193">
        <f>AD201</f>
        <v>20.6</v>
      </c>
      <c r="AL193" t="s">
        <v>336</v>
      </c>
      <c r="AM193">
        <v>0.01</v>
      </c>
    </row>
    <row r="194" spans="2:46">
      <c r="B194" t="s">
        <v>336</v>
      </c>
      <c r="C194">
        <v>44.552999999999997</v>
      </c>
      <c r="D194">
        <f>C204</f>
        <v>49.84</v>
      </c>
      <c r="K194" t="s">
        <v>778</v>
      </c>
      <c r="M194">
        <f>L204</f>
        <v>15</v>
      </c>
      <c r="T194" t="s">
        <v>336</v>
      </c>
      <c r="U194">
        <v>3.16</v>
      </c>
      <c r="V194">
        <f>U204</f>
        <v>3.1</v>
      </c>
      <c r="AC194" t="s">
        <v>336</v>
      </c>
      <c r="AD194">
        <v>18.827999999999999</v>
      </c>
      <c r="AE194">
        <f>AD204</f>
        <v>21.62</v>
      </c>
      <c r="AL194" t="s">
        <v>337</v>
      </c>
      <c r="AM194">
        <v>0.01</v>
      </c>
    </row>
    <row r="195" spans="2:46">
      <c r="B195" t="s">
        <v>337</v>
      </c>
      <c r="C195">
        <v>37.79</v>
      </c>
      <c r="D195">
        <f>C207</f>
        <v>2.23</v>
      </c>
      <c r="K195" t="s">
        <v>787</v>
      </c>
      <c r="L195">
        <v>13</v>
      </c>
      <c r="M195">
        <f>L207</f>
        <v>7</v>
      </c>
      <c r="T195" t="s">
        <v>337</v>
      </c>
      <c r="U195">
        <v>1.98</v>
      </c>
      <c r="V195">
        <f>U207</f>
        <v>0.42</v>
      </c>
      <c r="AC195" t="s">
        <v>337</v>
      </c>
      <c r="AD195">
        <v>16.02</v>
      </c>
      <c r="AE195">
        <f>AD207</f>
        <v>4.7300000000000004</v>
      </c>
      <c r="AL195" t="s">
        <v>358</v>
      </c>
      <c r="AM195">
        <v>0.02</v>
      </c>
    </row>
    <row r="196" spans="2:46">
      <c r="B196" t="s">
        <v>66</v>
      </c>
      <c r="D196">
        <f>C210</f>
        <v>46.42</v>
      </c>
      <c r="K196" t="s">
        <v>66</v>
      </c>
      <c r="M196">
        <f>L210</f>
        <v>14</v>
      </c>
      <c r="T196" t="s">
        <v>66</v>
      </c>
      <c r="V196">
        <f>U210</f>
        <v>2.0499999999999998</v>
      </c>
      <c r="AC196" t="s">
        <v>66</v>
      </c>
      <c r="AE196">
        <f>AD210</f>
        <v>17.66</v>
      </c>
      <c r="AL196" t="s">
        <v>359</v>
      </c>
      <c r="AM196">
        <v>0.02</v>
      </c>
    </row>
    <row r="197" spans="2:46">
      <c r="B197" t="s">
        <v>336</v>
      </c>
      <c r="C197">
        <v>29.581</v>
      </c>
      <c r="D197">
        <f>C213</f>
        <v>41.86</v>
      </c>
      <c r="K197" t="s">
        <v>778</v>
      </c>
      <c r="M197">
        <f>L213</f>
        <v>13</v>
      </c>
      <c r="T197" t="s">
        <v>336</v>
      </c>
      <c r="U197">
        <v>2.6389999999999998</v>
      </c>
      <c r="V197">
        <f>U213</f>
        <v>1.79</v>
      </c>
      <c r="AC197" t="s">
        <v>336</v>
      </c>
      <c r="AD197">
        <v>21.134</v>
      </c>
      <c r="AE197">
        <f>AD213</f>
        <v>15.69</v>
      </c>
      <c r="AL197" t="s">
        <v>41</v>
      </c>
    </row>
    <row r="198" spans="2:46">
      <c r="B198" t="s">
        <v>337</v>
      </c>
      <c r="C198">
        <v>25.59</v>
      </c>
      <c r="D198">
        <f>C216</f>
        <v>9.5500000000000007</v>
      </c>
      <c r="K198" t="s">
        <v>787</v>
      </c>
      <c r="L198">
        <v>13</v>
      </c>
      <c r="M198">
        <f>L216</f>
        <v>10</v>
      </c>
      <c r="T198" t="s">
        <v>337</v>
      </c>
      <c r="U198">
        <v>2</v>
      </c>
      <c r="V198">
        <f>U216</f>
        <v>0.92</v>
      </c>
      <c r="AC198" t="s">
        <v>337</v>
      </c>
      <c r="AD198">
        <v>15.99</v>
      </c>
      <c r="AE198">
        <f>AD216</f>
        <v>9.0399999999999991</v>
      </c>
      <c r="AL198" t="s">
        <v>336</v>
      </c>
      <c r="AM198">
        <v>0.01</v>
      </c>
    </row>
    <row r="199" spans="2:46">
      <c r="B199" t="s">
        <v>67</v>
      </c>
      <c r="K199" t="s">
        <v>67</v>
      </c>
      <c r="T199" t="s">
        <v>67</v>
      </c>
      <c r="AC199" t="s">
        <v>67</v>
      </c>
      <c r="AL199" t="s">
        <v>337</v>
      </c>
      <c r="AM199">
        <v>0.01</v>
      </c>
    </row>
    <row r="200" spans="2:46">
      <c r="B200" t="s">
        <v>336</v>
      </c>
      <c r="C200">
        <v>59.970999999999997</v>
      </c>
      <c r="K200" t="s">
        <v>778</v>
      </c>
      <c r="T200" t="s">
        <v>336</v>
      </c>
      <c r="U200">
        <v>4.6660000000000004</v>
      </c>
      <c r="AC200" t="s">
        <v>336</v>
      </c>
      <c r="AD200">
        <v>25.004999999999999</v>
      </c>
      <c r="AL200" t="s">
        <v>358</v>
      </c>
      <c r="AM200">
        <v>2.7E-2</v>
      </c>
    </row>
    <row r="201" spans="2:46">
      <c r="B201" t="s">
        <v>337</v>
      </c>
      <c r="C201">
        <v>53.2</v>
      </c>
      <c r="K201" t="s">
        <v>795</v>
      </c>
      <c r="L201">
        <v>15</v>
      </c>
      <c r="T201" t="s">
        <v>337</v>
      </c>
      <c r="U201">
        <v>3.11</v>
      </c>
      <c r="AC201" t="s">
        <v>337</v>
      </c>
      <c r="AD201">
        <v>20.6</v>
      </c>
      <c r="AL201" t="s">
        <v>359</v>
      </c>
      <c r="AM201">
        <v>0.02</v>
      </c>
    </row>
    <row r="202" spans="2:46">
      <c r="B202" t="s">
        <v>68</v>
      </c>
      <c r="K202" t="s">
        <v>68</v>
      </c>
      <c r="T202" t="s">
        <v>68</v>
      </c>
      <c r="AC202" t="s">
        <v>68</v>
      </c>
      <c r="AL202" t="s">
        <v>42</v>
      </c>
    </row>
    <row r="203" spans="2:46">
      <c r="B203" t="s">
        <v>336</v>
      </c>
      <c r="C203">
        <v>53.567999999999998</v>
      </c>
      <c r="K203" t="s">
        <v>778</v>
      </c>
      <c r="T203" t="s">
        <v>336</v>
      </c>
      <c r="U203">
        <v>5.343</v>
      </c>
      <c r="AC203" t="s">
        <v>336</v>
      </c>
      <c r="AD203">
        <v>27.02</v>
      </c>
      <c r="AL203" t="s">
        <v>336</v>
      </c>
      <c r="AM203">
        <v>0.01</v>
      </c>
    </row>
    <row r="204" spans="2:46">
      <c r="B204" t="s">
        <v>337</v>
      </c>
      <c r="C204">
        <v>49.84</v>
      </c>
      <c r="K204" t="s">
        <v>795</v>
      </c>
      <c r="L204">
        <v>15</v>
      </c>
      <c r="T204" t="s">
        <v>337</v>
      </c>
      <c r="U204">
        <v>3.1</v>
      </c>
      <c r="AC204" t="s">
        <v>337</v>
      </c>
      <c r="AD204">
        <v>21.62</v>
      </c>
      <c r="AL204" t="s">
        <v>337</v>
      </c>
      <c r="AM204">
        <v>0</v>
      </c>
    </row>
    <row r="205" spans="2:46">
      <c r="B205" t="s">
        <v>69</v>
      </c>
      <c r="K205" t="s">
        <v>69</v>
      </c>
      <c r="T205" t="s">
        <v>69</v>
      </c>
      <c r="AC205" t="s">
        <v>69</v>
      </c>
      <c r="AL205" t="s">
        <v>358</v>
      </c>
      <c r="AM205">
        <v>1.9E-2</v>
      </c>
    </row>
    <row r="206" spans="2:46">
      <c r="B206" t="s">
        <v>336</v>
      </c>
      <c r="C206">
        <v>3.012</v>
      </c>
      <c r="K206" t="s">
        <v>778</v>
      </c>
      <c r="T206" t="s">
        <v>336</v>
      </c>
      <c r="U206">
        <v>1.0149999999999999</v>
      </c>
      <c r="AC206" t="s">
        <v>336</v>
      </c>
      <c r="AD206">
        <v>6.41</v>
      </c>
      <c r="AL206" t="s">
        <v>359</v>
      </c>
      <c r="AM206">
        <v>0.02</v>
      </c>
    </row>
    <row r="207" spans="2:46">
      <c r="B207" t="s">
        <v>337</v>
      </c>
      <c r="C207">
        <v>2.23</v>
      </c>
      <c r="K207" t="s">
        <v>779</v>
      </c>
      <c r="L207">
        <v>7</v>
      </c>
      <c r="T207" t="s">
        <v>337</v>
      </c>
      <c r="U207">
        <v>0.42</v>
      </c>
      <c r="AC207" t="s">
        <v>337</v>
      </c>
      <c r="AD207">
        <v>4.7300000000000004</v>
      </c>
      <c r="AL207" t="s">
        <v>43</v>
      </c>
    </row>
    <row r="208" spans="2:46">
      <c r="B208" t="s">
        <v>70</v>
      </c>
      <c r="K208" t="s">
        <v>70</v>
      </c>
      <c r="T208" t="s">
        <v>70</v>
      </c>
      <c r="AC208" t="s">
        <v>70</v>
      </c>
      <c r="AL208" t="s">
        <v>336</v>
      </c>
      <c r="AM208">
        <v>0.01</v>
      </c>
      <c r="AO208">
        <f>MIN(AN209:AN218)</f>
        <v>0.03</v>
      </c>
      <c r="AP208">
        <f>QUARTILE(AN209:AN218,1)</f>
        <v>0.03</v>
      </c>
      <c r="AQ208">
        <f>MEDIAN(AN209:AN218)</f>
        <v>3.5000000000000003E-2</v>
      </c>
      <c r="AR208">
        <f>QUARTILE(AN209:AN218,3)</f>
        <v>0.04</v>
      </c>
      <c r="AS208">
        <f>MAX(AN209:AN218)</f>
        <v>0.05</v>
      </c>
      <c r="AT208">
        <f>SUMIF(AN209:AN218,"&lt;64",AN209:AN218)/COUNTIF(AN209:AN218,"&lt;64")</f>
        <v>3.5999999999999997E-2</v>
      </c>
    </row>
    <row r="209" spans="2:40">
      <c r="B209" t="s">
        <v>336</v>
      </c>
      <c r="C209">
        <v>50.225000000000001</v>
      </c>
      <c r="K209" t="s">
        <v>778</v>
      </c>
      <c r="T209" t="s">
        <v>336</v>
      </c>
      <c r="U209">
        <v>3.1070000000000002</v>
      </c>
      <c r="AC209" t="s">
        <v>336</v>
      </c>
      <c r="AD209">
        <v>23.477</v>
      </c>
      <c r="AL209" t="s">
        <v>337</v>
      </c>
      <c r="AM209">
        <v>0</v>
      </c>
      <c r="AN209">
        <f>AM211</f>
        <v>0.05</v>
      </c>
    </row>
    <row r="210" spans="2:40">
      <c r="B210" t="s">
        <v>337</v>
      </c>
      <c r="C210">
        <v>46.42</v>
      </c>
      <c r="K210" t="s">
        <v>788</v>
      </c>
      <c r="L210">
        <v>14</v>
      </c>
      <c r="T210" t="s">
        <v>337</v>
      </c>
      <c r="U210">
        <v>2.0499999999999998</v>
      </c>
      <c r="AC210" t="s">
        <v>337</v>
      </c>
      <c r="AD210">
        <v>17.66</v>
      </c>
      <c r="AL210" t="s">
        <v>358</v>
      </c>
      <c r="AM210">
        <v>4.7E-2</v>
      </c>
      <c r="AN210">
        <f>AM216</f>
        <v>0.03</v>
      </c>
    </row>
    <row r="211" spans="2:40">
      <c r="B211" t="s">
        <v>71</v>
      </c>
      <c r="K211" t="s">
        <v>71</v>
      </c>
      <c r="T211" t="s">
        <v>71</v>
      </c>
      <c r="AC211" t="s">
        <v>71</v>
      </c>
      <c r="AL211" t="s">
        <v>359</v>
      </c>
      <c r="AM211">
        <v>0.05</v>
      </c>
      <c r="AN211">
        <f>AM221</f>
        <v>0.03</v>
      </c>
    </row>
    <row r="212" spans="2:40">
      <c r="B212" t="s">
        <v>336</v>
      </c>
      <c r="C212">
        <v>46.805999999999997</v>
      </c>
      <c r="K212" t="s">
        <v>778</v>
      </c>
      <c r="T212" t="s">
        <v>336</v>
      </c>
      <c r="U212">
        <v>2.383</v>
      </c>
      <c r="AC212" t="s">
        <v>336</v>
      </c>
      <c r="AD212">
        <v>20.542999999999999</v>
      </c>
      <c r="AL212" t="s">
        <v>44</v>
      </c>
      <c r="AN212">
        <f>AM226</f>
        <v>0.04</v>
      </c>
    </row>
    <row r="213" spans="2:40">
      <c r="B213" t="s">
        <v>337</v>
      </c>
      <c r="C213">
        <v>41.86</v>
      </c>
      <c r="K213" t="s">
        <v>787</v>
      </c>
      <c r="L213">
        <v>13</v>
      </c>
      <c r="T213" t="s">
        <v>337</v>
      </c>
      <c r="U213">
        <v>1.79</v>
      </c>
      <c r="AC213" t="s">
        <v>337</v>
      </c>
      <c r="AD213">
        <v>15.69</v>
      </c>
      <c r="AL213" t="s">
        <v>336</v>
      </c>
      <c r="AM213">
        <v>0.01</v>
      </c>
      <c r="AN213">
        <f>AM231</f>
        <v>0.03</v>
      </c>
    </row>
    <row r="214" spans="2:40">
      <c r="B214" t="s">
        <v>72</v>
      </c>
      <c r="K214" t="s">
        <v>72</v>
      </c>
      <c r="T214" t="s">
        <v>72</v>
      </c>
      <c r="AC214" t="s">
        <v>72</v>
      </c>
      <c r="AL214" t="s">
        <v>337</v>
      </c>
      <c r="AM214">
        <v>0</v>
      </c>
      <c r="AN214">
        <f>AM236</f>
        <v>0.04</v>
      </c>
    </row>
    <row r="215" spans="2:40">
      <c r="B215" t="s">
        <v>336</v>
      </c>
      <c r="C215">
        <v>12.041</v>
      </c>
      <c r="K215" t="s">
        <v>778</v>
      </c>
      <c r="T215" t="s">
        <v>336</v>
      </c>
      <c r="U215">
        <v>1.627</v>
      </c>
      <c r="AC215" t="s">
        <v>336</v>
      </c>
      <c r="AD215">
        <v>11.342000000000001</v>
      </c>
      <c r="AL215" t="s">
        <v>358</v>
      </c>
      <c r="AM215">
        <v>2.9000000000000001E-2</v>
      </c>
      <c r="AN215">
        <f>AM241</f>
        <v>0.03</v>
      </c>
    </row>
    <row r="216" spans="2:40">
      <c r="B216" t="s">
        <v>337</v>
      </c>
      <c r="C216">
        <v>9.5500000000000007</v>
      </c>
      <c r="K216" t="s">
        <v>784</v>
      </c>
      <c r="L216">
        <v>10</v>
      </c>
      <c r="T216" t="s">
        <v>337</v>
      </c>
      <c r="U216">
        <v>0.92</v>
      </c>
      <c r="AC216" t="s">
        <v>337</v>
      </c>
      <c r="AD216">
        <v>9.0399999999999991</v>
      </c>
      <c r="AL216" t="s">
        <v>359</v>
      </c>
      <c r="AM216">
        <v>0.03</v>
      </c>
      <c r="AN216">
        <f>AM246</f>
        <v>0.03</v>
      </c>
    </row>
    <row r="217" spans="2:40">
      <c r="B217" t="s">
        <v>73</v>
      </c>
      <c r="K217" t="s">
        <v>73</v>
      </c>
      <c r="T217" t="s">
        <v>73</v>
      </c>
      <c r="AC217" t="s">
        <v>73</v>
      </c>
      <c r="AL217" t="s">
        <v>45</v>
      </c>
      <c r="AN217">
        <f>AM251</f>
        <v>0.04</v>
      </c>
    </row>
    <row r="218" spans="2:40">
      <c r="B218" t="s">
        <v>336</v>
      </c>
      <c r="C218">
        <v>12.348000000000001</v>
      </c>
      <c r="E218">
        <f>MIN(C219,C222,C225,C228,C231,C234,C237,C240,C243,C246)</f>
        <v>9.0500000000000007</v>
      </c>
      <c r="F218">
        <f>QUARTILE(D219:D228,1)</f>
        <v>15.545</v>
      </c>
      <c r="G218">
        <f>MEDIAN(C219,C222,C225,C228,C231,C234,C237,C240,C243,C246)</f>
        <v>52.954999999999998</v>
      </c>
      <c r="H218">
        <f>QUARTILE(D219:D228,3)</f>
        <v>67.644999999999996</v>
      </c>
      <c r="I218">
        <f>MAX(C219,C222,C225,C228,C231,C234,C237,C240,C243,C246)</f>
        <v>119.19</v>
      </c>
      <c r="J218">
        <f>SUM(D219:D228)/COUNTIF(D219:D228,"&gt;0")</f>
        <v>51.156999999999996</v>
      </c>
      <c r="K218" t="s">
        <v>778</v>
      </c>
      <c r="N218">
        <f>MIN(L219,L222,L225,L228,L231,L234,L237,L240,L243,L246)</f>
        <v>10</v>
      </c>
      <c r="O218">
        <f>QUARTILE(M219:M228,1)</f>
        <v>11</v>
      </c>
      <c r="P218">
        <f>MEDIAN(L219,L222,L225,L228,L231,L234,L237,L240,L243,L246)</f>
        <v>14</v>
      </c>
      <c r="Q218">
        <f>QUARTILE(M219:M228,3)</f>
        <v>15.5</v>
      </c>
      <c r="R218">
        <f>MAX(L219,L222,L225,L228,L231,L234,L237,L240,L243,L246)</f>
        <v>18</v>
      </c>
      <c r="S218">
        <f>SUM(M219:M228)/COUNTIF(M219:M228,"&gt;0")</f>
        <v>13.4</v>
      </c>
      <c r="T218" t="s">
        <v>336</v>
      </c>
      <c r="U218">
        <v>1.1879999999999999</v>
      </c>
      <c r="W218">
        <f>MIN(U219,U222,U225,U228,U231,U234,U237,U240,U243,U246)</f>
        <v>1.0900000000000001</v>
      </c>
      <c r="X218">
        <f>QUARTILE(V219:V228,1)</f>
        <v>1.4275</v>
      </c>
      <c r="Y218">
        <f>MEDIAN(U219,U222,U225,U228,U231,U234,U237,U240,U243,U246)</f>
        <v>2.9749999999999996</v>
      </c>
      <c r="Z218">
        <f>QUARTILE(V219:V228,3)</f>
        <v>5.2050000000000001</v>
      </c>
      <c r="AA218">
        <f>MAX(U219,U222,U225,U228,U231,U234,U237,U240,U243,U246)</f>
        <v>8.91</v>
      </c>
      <c r="AB218">
        <f>SUM(V219:V228)/COUNTIF(V219:V228,"&gt;0")</f>
        <v>3.6619999999999999</v>
      </c>
      <c r="AC218" t="s">
        <v>336</v>
      </c>
      <c r="AD218">
        <v>15.705</v>
      </c>
      <c r="AF218">
        <f>MIN(AD219,AD222,AD225,AD228,AD231,AD234,AD237,AD240,AD243,AD246)</f>
        <v>10.56</v>
      </c>
      <c r="AG218">
        <f>QUARTILE(AE219:AE228,1)</f>
        <v>12.467499999999999</v>
      </c>
      <c r="AH218">
        <f>MEDIAN(AD219,AD222,AD225,AD228,AD231,AD234,AD237,AD240,AD243,AD246)</f>
        <v>20.89</v>
      </c>
      <c r="AI218">
        <f>QUARTILE(AE219:AE228,3)</f>
        <v>26.387499999999999</v>
      </c>
      <c r="AJ218">
        <f>MAX(AD219,AD222,AD225,AD228,AD231,AD234,AD237,AD240,AD243,AD246)</f>
        <v>38.28</v>
      </c>
      <c r="AK218">
        <f>SUM(AE219:AE228)/COUNTIF(AE219:AE228,"&gt;0")</f>
        <v>20.614000000000001</v>
      </c>
      <c r="AL218" t="s">
        <v>336</v>
      </c>
      <c r="AM218">
        <v>0.01</v>
      </c>
      <c r="AN218">
        <f>AM256</f>
        <v>0.04</v>
      </c>
    </row>
    <row r="219" spans="2:40">
      <c r="B219" t="s">
        <v>337</v>
      </c>
      <c r="C219">
        <v>10.96</v>
      </c>
      <c r="D219">
        <f>C219</f>
        <v>10.96</v>
      </c>
      <c r="K219" t="s">
        <v>784</v>
      </c>
      <c r="L219">
        <v>10</v>
      </c>
      <c r="M219">
        <f>L219</f>
        <v>10</v>
      </c>
      <c r="T219" t="s">
        <v>337</v>
      </c>
      <c r="U219">
        <v>1.0900000000000001</v>
      </c>
      <c r="V219">
        <f>U219</f>
        <v>1.0900000000000001</v>
      </c>
      <c r="AC219" t="s">
        <v>337</v>
      </c>
      <c r="AD219">
        <v>11.27</v>
      </c>
      <c r="AE219">
        <f>AD219</f>
        <v>11.27</v>
      </c>
      <c r="AL219" t="s">
        <v>337</v>
      </c>
      <c r="AM219">
        <v>0</v>
      </c>
    </row>
    <row r="220" spans="2:40">
      <c r="B220" t="s">
        <v>74</v>
      </c>
      <c r="D220">
        <f>C222</f>
        <v>67.989999999999995</v>
      </c>
      <c r="K220" t="s">
        <v>74</v>
      </c>
      <c r="M220">
        <f>L222</f>
        <v>18</v>
      </c>
      <c r="T220" t="s">
        <v>74</v>
      </c>
      <c r="V220">
        <f>U222</f>
        <v>8.91</v>
      </c>
      <c r="AC220" t="s">
        <v>74</v>
      </c>
      <c r="AE220">
        <f>AD222</f>
        <v>38.28</v>
      </c>
      <c r="AL220" t="s">
        <v>358</v>
      </c>
      <c r="AM220">
        <v>2.5999999999999999E-2</v>
      </c>
    </row>
    <row r="221" spans="2:40">
      <c r="B221" t="s">
        <v>336</v>
      </c>
      <c r="C221">
        <v>75.619</v>
      </c>
      <c r="D221">
        <f>C225</f>
        <v>42.19</v>
      </c>
      <c r="K221" t="s">
        <v>778</v>
      </c>
      <c r="M221">
        <f>L225</f>
        <v>14</v>
      </c>
      <c r="T221" t="s">
        <v>336</v>
      </c>
      <c r="U221">
        <v>14.375999999999999</v>
      </c>
      <c r="V221">
        <f>U225</f>
        <v>2.69</v>
      </c>
      <c r="AC221" t="s">
        <v>336</v>
      </c>
      <c r="AD221">
        <v>45.368000000000002</v>
      </c>
      <c r="AE221">
        <f>AD225</f>
        <v>20.7</v>
      </c>
      <c r="AL221" t="s">
        <v>359</v>
      </c>
      <c r="AM221">
        <v>0.03</v>
      </c>
    </row>
    <row r="222" spans="2:40">
      <c r="B222" t="s">
        <v>337</v>
      </c>
      <c r="C222">
        <v>67.989999999999995</v>
      </c>
      <c r="D222">
        <f>C228</f>
        <v>63.72</v>
      </c>
      <c r="K222" t="s">
        <v>798</v>
      </c>
      <c r="L222">
        <v>18</v>
      </c>
      <c r="M222">
        <f>L228</f>
        <v>14</v>
      </c>
      <c r="T222" t="s">
        <v>337</v>
      </c>
      <c r="U222">
        <v>8.91</v>
      </c>
      <c r="V222">
        <f>U228</f>
        <v>5.44</v>
      </c>
      <c r="AC222" t="s">
        <v>337</v>
      </c>
      <c r="AD222">
        <v>38.28</v>
      </c>
      <c r="AE222">
        <f>AD228</f>
        <v>21.08</v>
      </c>
      <c r="AL222" t="s">
        <v>46</v>
      </c>
    </row>
    <row r="223" spans="2:40">
      <c r="B223" t="s">
        <v>75</v>
      </c>
      <c r="D223">
        <f>C231</f>
        <v>19.22</v>
      </c>
      <c r="K223" t="s">
        <v>75</v>
      </c>
      <c r="M223">
        <f>L231</f>
        <v>11</v>
      </c>
      <c r="T223" t="s">
        <v>75</v>
      </c>
      <c r="V223">
        <f>U231</f>
        <v>1.54</v>
      </c>
      <c r="AC223" t="s">
        <v>75</v>
      </c>
      <c r="AE223">
        <f>AD231</f>
        <v>12.58</v>
      </c>
      <c r="AL223" t="s">
        <v>336</v>
      </c>
      <c r="AM223">
        <v>0.01</v>
      </c>
    </row>
    <row r="224" spans="2:40">
      <c r="B224" t="s">
        <v>336</v>
      </c>
      <c r="C224">
        <v>49.194000000000003</v>
      </c>
      <c r="D224">
        <f>C234</f>
        <v>9.0500000000000007</v>
      </c>
      <c r="K224" t="s">
        <v>778</v>
      </c>
      <c r="M224">
        <f>L234</f>
        <v>10</v>
      </c>
      <c r="T224" t="s">
        <v>336</v>
      </c>
      <c r="U224">
        <v>5.2469999999999999</v>
      </c>
      <c r="V224">
        <f>U234</f>
        <v>1.27</v>
      </c>
      <c r="AC224" t="s">
        <v>336</v>
      </c>
      <c r="AD224">
        <v>25.170999999999999</v>
      </c>
      <c r="AE224">
        <f>AD234</f>
        <v>10.56</v>
      </c>
      <c r="AL224" t="s">
        <v>337</v>
      </c>
      <c r="AM224">
        <v>0</v>
      </c>
    </row>
    <row r="225" spans="2:39">
      <c r="B225" t="s">
        <v>337</v>
      </c>
      <c r="C225">
        <v>42.19</v>
      </c>
      <c r="D225">
        <f>C237</f>
        <v>66.61</v>
      </c>
      <c r="K225" t="s">
        <v>788</v>
      </c>
      <c r="L225">
        <v>14</v>
      </c>
      <c r="M225">
        <f>L237</f>
        <v>14</v>
      </c>
      <c r="T225" t="s">
        <v>337</v>
      </c>
      <c r="U225">
        <v>2.69</v>
      </c>
      <c r="V225">
        <f>U237</f>
        <v>3.26</v>
      </c>
      <c r="AC225" t="s">
        <v>337</v>
      </c>
      <c r="AD225">
        <v>20.7</v>
      </c>
      <c r="AE225">
        <f>AD237</f>
        <v>21.22</v>
      </c>
      <c r="AL225" t="s">
        <v>358</v>
      </c>
      <c r="AM225">
        <v>3.3000000000000002E-2</v>
      </c>
    </row>
    <row r="226" spans="2:39">
      <c r="B226" t="s">
        <v>76</v>
      </c>
      <c r="D226">
        <f>C240</f>
        <v>14.32</v>
      </c>
      <c r="K226" t="s">
        <v>76</v>
      </c>
      <c r="M226">
        <f>L240</f>
        <v>11</v>
      </c>
      <c r="T226" t="s">
        <v>76</v>
      </c>
      <c r="V226">
        <f>U240</f>
        <v>1.39</v>
      </c>
      <c r="AC226" t="s">
        <v>76</v>
      </c>
      <c r="AE226">
        <f>AD240</f>
        <v>12.43</v>
      </c>
      <c r="AL226" t="s">
        <v>359</v>
      </c>
      <c r="AM226">
        <v>0.04</v>
      </c>
    </row>
    <row r="227" spans="2:39">
      <c r="B227" t="s">
        <v>336</v>
      </c>
      <c r="C227">
        <v>71.959000000000003</v>
      </c>
      <c r="D227">
        <f>C243</f>
        <v>98.32</v>
      </c>
      <c r="K227" t="s">
        <v>778</v>
      </c>
      <c r="M227">
        <f>L243</f>
        <v>16</v>
      </c>
      <c r="T227" t="s">
        <v>336</v>
      </c>
      <c r="U227">
        <v>8.7149999999999999</v>
      </c>
      <c r="V227">
        <f>U243</f>
        <v>4.5</v>
      </c>
      <c r="AC227" t="s">
        <v>336</v>
      </c>
      <c r="AD227">
        <v>26.931999999999999</v>
      </c>
      <c r="AE227">
        <f>AD243</f>
        <v>28.11</v>
      </c>
      <c r="AL227" t="s">
        <v>47</v>
      </c>
    </row>
    <row r="228" spans="2:39">
      <c r="B228" t="s">
        <v>337</v>
      </c>
      <c r="C228">
        <v>63.72</v>
      </c>
      <c r="D228">
        <f>C246</f>
        <v>119.19</v>
      </c>
      <c r="K228" t="s">
        <v>788</v>
      </c>
      <c r="L228">
        <v>14</v>
      </c>
      <c r="M228">
        <f>L246</f>
        <v>16</v>
      </c>
      <c r="T228" t="s">
        <v>337</v>
      </c>
      <c r="U228">
        <v>5.44</v>
      </c>
      <c r="V228">
        <f>U246</f>
        <v>6.53</v>
      </c>
      <c r="AC228" t="s">
        <v>337</v>
      </c>
      <c r="AD228">
        <v>21.08</v>
      </c>
      <c r="AE228">
        <f>AD246</f>
        <v>29.91</v>
      </c>
      <c r="AL228" t="s">
        <v>336</v>
      </c>
      <c r="AM228">
        <v>0.01</v>
      </c>
    </row>
    <row r="229" spans="2:39">
      <c r="B229" t="s">
        <v>77</v>
      </c>
      <c r="K229" t="s">
        <v>77</v>
      </c>
      <c r="T229" t="s">
        <v>77</v>
      </c>
      <c r="AC229" t="s">
        <v>77</v>
      </c>
      <c r="AL229" t="s">
        <v>337</v>
      </c>
      <c r="AM229">
        <v>0</v>
      </c>
    </row>
    <row r="230" spans="2:39">
      <c r="B230" t="s">
        <v>336</v>
      </c>
      <c r="C230">
        <v>21.765999999999998</v>
      </c>
      <c r="K230" t="s">
        <v>778</v>
      </c>
      <c r="T230" t="s">
        <v>336</v>
      </c>
      <c r="U230">
        <v>3.101</v>
      </c>
      <c r="AC230" t="s">
        <v>336</v>
      </c>
      <c r="AD230">
        <v>14.602</v>
      </c>
      <c r="AL230" t="s">
        <v>358</v>
      </c>
      <c r="AM230">
        <v>0.03</v>
      </c>
    </row>
    <row r="231" spans="2:39">
      <c r="B231" t="s">
        <v>337</v>
      </c>
      <c r="C231">
        <v>19.22</v>
      </c>
      <c r="K231" t="s">
        <v>785</v>
      </c>
      <c r="L231">
        <v>11</v>
      </c>
      <c r="T231" t="s">
        <v>337</v>
      </c>
      <c r="U231">
        <v>1.54</v>
      </c>
      <c r="AC231" t="s">
        <v>337</v>
      </c>
      <c r="AD231">
        <v>12.58</v>
      </c>
      <c r="AL231" t="s">
        <v>359</v>
      </c>
      <c r="AM231">
        <v>0.03</v>
      </c>
    </row>
    <row r="232" spans="2:39">
      <c r="B232" t="s">
        <v>78</v>
      </c>
      <c r="K232" t="s">
        <v>78</v>
      </c>
      <c r="T232" t="s">
        <v>78</v>
      </c>
      <c r="AC232" t="s">
        <v>78</v>
      </c>
      <c r="AL232" t="s">
        <v>48</v>
      </c>
    </row>
    <row r="233" spans="2:39">
      <c r="B233" t="s">
        <v>336</v>
      </c>
      <c r="C233">
        <v>11.064</v>
      </c>
      <c r="K233" t="s">
        <v>778</v>
      </c>
      <c r="T233" t="s">
        <v>336</v>
      </c>
      <c r="U233">
        <v>2.4980000000000002</v>
      </c>
      <c r="AC233" t="s">
        <v>336</v>
      </c>
      <c r="AD233">
        <v>14.96</v>
      </c>
      <c r="AL233" t="s">
        <v>336</v>
      </c>
      <c r="AM233">
        <v>0.01</v>
      </c>
    </row>
    <row r="234" spans="2:39">
      <c r="B234" t="s">
        <v>337</v>
      </c>
      <c r="C234">
        <v>9.0500000000000007</v>
      </c>
      <c r="K234" t="s">
        <v>784</v>
      </c>
      <c r="L234">
        <v>10</v>
      </c>
      <c r="T234" t="s">
        <v>337</v>
      </c>
      <c r="U234">
        <v>1.27</v>
      </c>
      <c r="AC234" t="s">
        <v>337</v>
      </c>
      <c r="AD234">
        <v>10.56</v>
      </c>
      <c r="AL234" t="s">
        <v>337</v>
      </c>
      <c r="AM234">
        <v>0</v>
      </c>
    </row>
    <row r="235" spans="2:39">
      <c r="B235" t="s">
        <v>79</v>
      </c>
      <c r="K235" t="s">
        <v>79</v>
      </c>
      <c r="T235" t="s">
        <v>79</v>
      </c>
      <c r="AC235" t="s">
        <v>79</v>
      </c>
      <c r="AL235" t="s">
        <v>358</v>
      </c>
      <c r="AM235">
        <v>0.04</v>
      </c>
    </row>
    <row r="236" spans="2:39">
      <c r="B236" t="s">
        <v>336</v>
      </c>
      <c r="C236">
        <v>76.879000000000005</v>
      </c>
      <c r="K236" t="s">
        <v>778</v>
      </c>
      <c r="T236" t="s">
        <v>336</v>
      </c>
      <c r="U236">
        <v>5.0650000000000004</v>
      </c>
      <c r="AC236" t="s">
        <v>336</v>
      </c>
      <c r="AD236">
        <v>24.824000000000002</v>
      </c>
      <c r="AL236" t="s">
        <v>359</v>
      </c>
      <c r="AM236">
        <v>0.04</v>
      </c>
    </row>
    <row r="237" spans="2:39">
      <c r="B237" t="s">
        <v>337</v>
      </c>
      <c r="C237">
        <v>66.61</v>
      </c>
      <c r="K237" t="s">
        <v>788</v>
      </c>
      <c r="L237">
        <v>14</v>
      </c>
      <c r="T237" t="s">
        <v>337</v>
      </c>
      <c r="U237">
        <v>3.26</v>
      </c>
      <c r="AC237" t="s">
        <v>337</v>
      </c>
      <c r="AD237">
        <v>21.22</v>
      </c>
      <c r="AL237" t="s">
        <v>49</v>
      </c>
    </row>
    <row r="238" spans="2:39">
      <c r="B238" t="s">
        <v>80</v>
      </c>
      <c r="K238" t="s">
        <v>80</v>
      </c>
      <c r="T238" t="s">
        <v>80</v>
      </c>
      <c r="AC238" t="s">
        <v>80</v>
      </c>
      <c r="AL238" t="s">
        <v>336</v>
      </c>
      <c r="AM238">
        <v>0.01</v>
      </c>
    </row>
    <row r="239" spans="2:39">
      <c r="B239" t="s">
        <v>336</v>
      </c>
      <c r="C239">
        <v>15.260999999999999</v>
      </c>
      <c r="K239" t="s">
        <v>778</v>
      </c>
      <c r="T239" t="s">
        <v>336</v>
      </c>
      <c r="U239">
        <v>2.7240000000000002</v>
      </c>
      <c r="AC239" t="s">
        <v>336</v>
      </c>
      <c r="AD239">
        <v>16.350999999999999</v>
      </c>
      <c r="AL239" t="s">
        <v>337</v>
      </c>
      <c r="AM239">
        <v>0</v>
      </c>
    </row>
    <row r="240" spans="2:39">
      <c r="B240" t="s">
        <v>337</v>
      </c>
      <c r="C240">
        <v>14.32</v>
      </c>
      <c r="K240" t="s">
        <v>785</v>
      </c>
      <c r="L240">
        <v>11</v>
      </c>
      <c r="T240" t="s">
        <v>337</v>
      </c>
      <c r="U240">
        <v>1.39</v>
      </c>
      <c r="AC240" t="s">
        <v>337</v>
      </c>
      <c r="AD240">
        <v>12.43</v>
      </c>
      <c r="AL240" t="s">
        <v>358</v>
      </c>
      <c r="AM240">
        <v>2.7E-2</v>
      </c>
    </row>
    <row r="241" spans="2:39">
      <c r="B241" t="s">
        <v>81</v>
      </c>
      <c r="K241" t="s">
        <v>81</v>
      </c>
      <c r="T241" t="s">
        <v>81</v>
      </c>
      <c r="AC241" t="s">
        <v>81</v>
      </c>
      <c r="AL241" t="s">
        <v>359</v>
      </c>
      <c r="AM241">
        <v>0.03</v>
      </c>
    </row>
    <row r="242" spans="2:39">
      <c r="B242" t="s">
        <v>336</v>
      </c>
      <c r="C242">
        <v>112.919</v>
      </c>
      <c r="K242" t="s">
        <v>778</v>
      </c>
      <c r="T242" t="s">
        <v>336</v>
      </c>
      <c r="U242">
        <v>7.3529999999999998</v>
      </c>
      <c r="AC242" t="s">
        <v>336</v>
      </c>
      <c r="AD242">
        <v>36.340000000000003</v>
      </c>
      <c r="AL242" t="s">
        <v>50</v>
      </c>
    </row>
    <row r="243" spans="2:39">
      <c r="B243" t="s">
        <v>337</v>
      </c>
      <c r="C243">
        <v>98.32</v>
      </c>
      <c r="K243" t="s">
        <v>794</v>
      </c>
      <c r="L243">
        <v>16</v>
      </c>
      <c r="T243" t="s">
        <v>337</v>
      </c>
      <c r="U243">
        <v>4.5</v>
      </c>
      <c r="AC243" t="s">
        <v>337</v>
      </c>
      <c r="AD243">
        <v>28.11</v>
      </c>
      <c r="AL243" t="s">
        <v>336</v>
      </c>
      <c r="AM243">
        <v>0.01</v>
      </c>
    </row>
    <row r="244" spans="2:39">
      <c r="B244" t="s">
        <v>82</v>
      </c>
      <c r="K244" t="s">
        <v>82</v>
      </c>
      <c r="T244" t="s">
        <v>82</v>
      </c>
      <c r="AC244" t="s">
        <v>82</v>
      </c>
      <c r="AL244" t="s">
        <v>337</v>
      </c>
      <c r="AM244">
        <v>0.01</v>
      </c>
    </row>
    <row r="245" spans="2:39">
      <c r="B245" t="s">
        <v>336</v>
      </c>
      <c r="C245">
        <v>132.565</v>
      </c>
      <c r="K245" t="s">
        <v>778</v>
      </c>
      <c r="T245" t="s">
        <v>336</v>
      </c>
      <c r="U245">
        <v>11.093</v>
      </c>
      <c r="AC245" t="s">
        <v>336</v>
      </c>
      <c r="AD245">
        <v>37.765000000000001</v>
      </c>
      <c r="AL245" t="s">
        <v>358</v>
      </c>
      <c r="AM245">
        <v>0.03</v>
      </c>
    </row>
    <row r="246" spans="2:39">
      <c r="B246" t="s">
        <v>337</v>
      </c>
      <c r="C246">
        <v>119.19</v>
      </c>
      <c r="K246" t="s">
        <v>794</v>
      </c>
      <c r="L246">
        <v>16</v>
      </c>
      <c r="T246" t="s">
        <v>337</v>
      </c>
      <c r="U246">
        <v>6.53</v>
      </c>
      <c r="AC246" t="s">
        <v>337</v>
      </c>
      <c r="AD246">
        <v>29.91</v>
      </c>
      <c r="AL246" t="s">
        <v>359</v>
      </c>
      <c r="AM246">
        <v>0.03</v>
      </c>
    </row>
    <row r="247" spans="2:39">
      <c r="B247" t="s">
        <v>83</v>
      </c>
      <c r="K247" t="s">
        <v>83</v>
      </c>
      <c r="T247" t="s">
        <v>83</v>
      </c>
      <c r="AC247" t="s">
        <v>83</v>
      </c>
      <c r="AL247" t="s">
        <v>51</v>
      </c>
    </row>
    <row r="248" spans="2:39">
      <c r="B248" t="s">
        <v>336</v>
      </c>
      <c r="C248">
        <v>15.138999999999999</v>
      </c>
      <c r="E248">
        <f>MIN(C249,C252,C255,C258,C261,C264,C267,C270,C273,C276)</f>
        <v>13.05</v>
      </c>
      <c r="F248">
        <f>QUARTILE(D249:D258,1)</f>
        <v>46.900000000000006</v>
      </c>
      <c r="G248">
        <f>MEDIAN(C249,C252,C255,C258,C261,C264,C267,C270,C273,C276)</f>
        <v>69.180000000000007</v>
      </c>
      <c r="H248">
        <f>QUARTILE(D249:D258,3)</f>
        <v>82.317499999999995</v>
      </c>
      <c r="I248">
        <f>MAX(C249,C252,C255,C258,C261,C264,C267,C270,C273,C276)</f>
        <v>125.82</v>
      </c>
      <c r="J248">
        <f>SUM(D249:D258)/COUNTIF(D249:D258,"&gt;0")</f>
        <v>64.679000000000002</v>
      </c>
      <c r="K248" t="s">
        <v>778</v>
      </c>
      <c r="N248">
        <f>MIN(L249,L252,L255,L258,L261,L264,L267,L270,L273,L276)</f>
        <v>10</v>
      </c>
      <c r="O248">
        <f>QUARTILE(M249:M258,1)</f>
        <v>13</v>
      </c>
      <c r="P248">
        <f>MEDIAN(L249,L252,L255,L258,L261,L264,L267,L270,L273,L276)</f>
        <v>14</v>
      </c>
      <c r="Q248">
        <f>QUARTILE(M249:M258,3)</f>
        <v>14.75</v>
      </c>
      <c r="R248">
        <f>MAX(L249,L252,L255,L258,L261,L264,L267,L270,L273,L276)</f>
        <v>16</v>
      </c>
      <c r="S248">
        <f>SUM(M249:M258)/COUNTIF(M249:M258,"&gt;0")</f>
        <v>13.5</v>
      </c>
      <c r="T248" t="s">
        <v>336</v>
      </c>
      <c r="U248">
        <v>2.452</v>
      </c>
      <c r="W248">
        <f>MIN(U249,U252,U255,U258,U261,U264,U267,U270,U273,U276)</f>
        <v>1.49</v>
      </c>
      <c r="X248">
        <f>QUARTILE(V249:V258,1)</f>
        <v>2.6724999999999999</v>
      </c>
      <c r="Y248">
        <f>MEDIAN(U249,U252,U255,U258,U261,U264,U267,U270,U273,U276)</f>
        <v>3.7949999999999999</v>
      </c>
      <c r="Z248">
        <f>QUARTILE(V249:V258,3)</f>
        <v>4.8975</v>
      </c>
      <c r="AA248">
        <f>MAX(U249,U252,U255,U258,U261,U264,U267,U270,U273,U276)</f>
        <v>12.1</v>
      </c>
      <c r="AB248">
        <f>SUM(V249:V258)/COUNTIF(V249:V258,"&gt;0")</f>
        <v>4.6950000000000003</v>
      </c>
      <c r="AC248" t="s">
        <v>336</v>
      </c>
      <c r="AD248">
        <v>16.742999999999999</v>
      </c>
      <c r="AF248">
        <f>MIN(AD249,AD252,AD255,AD258,AD261,AD264,AD267,AD270,AD273,AD276)</f>
        <v>13.14</v>
      </c>
      <c r="AG248">
        <f>QUARTILE(AE249:AE258,1)</f>
        <v>21.102499999999999</v>
      </c>
      <c r="AH248">
        <f>MEDIAN(AD249,AD252,AD255,AD258,AD261,AD264,AD267,AD270,AD273,AD276)</f>
        <v>24.46</v>
      </c>
      <c r="AI248">
        <f>QUARTILE(AE249:AE258,3)</f>
        <v>28.672499999999999</v>
      </c>
      <c r="AJ248">
        <f>MAX(AD249,AD252,AD255,AD258,AD261,AD264,AD267,AD270,AD273,AD276)</f>
        <v>35.81</v>
      </c>
      <c r="AK248">
        <f>SUM(AE249:AE258)/COUNTIF(AE249:AE258,"&gt;0")</f>
        <v>24.244000000000003</v>
      </c>
      <c r="AL248" t="s">
        <v>336</v>
      </c>
      <c r="AM248">
        <v>0.01</v>
      </c>
    </row>
    <row r="249" spans="2:39">
      <c r="B249" t="s">
        <v>337</v>
      </c>
      <c r="C249">
        <v>13.05</v>
      </c>
      <c r="D249">
        <f>C249</f>
        <v>13.05</v>
      </c>
      <c r="K249" t="s">
        <v>784</v>
      </c>
      <c r="L249">
        <v>10</v>
      </c>
      <c r="M249">
        <f>L249</f>
        <v>10</v>
      </c>
      <c r="T249" t="s">
        <v>337</v>
      </c>
      <c r="U249">
        <v>1.49</v>
      </c>
      <c r="V249">
        <f>U249</f>
        <v>1.49</v>
      </c>
      <c r="AC249" t="s">
        <v>337</v>
      </c>
      <c r="AD249">
        <v>13.14</v>
      </c>
      <c r="AE249">
        <f>AD249</f>
        <v>13.14</v>
      </c>
      <c r="AL249" t="s">
        <v>337</v>
      </c>
      <c r="AM249">
        <v>0</v>
      </c>
    </row>
    <row r="250" spans="2:39">
      <c r="B250" t="s">
        <v>84</v>
      </c>
      <c r="D250">
        <f>C252</f>
        <v>46.59</v>
      </c>
      <c r="K250" t="s">
        <v>84</v>
      </c>
      <c r="M250">
        <f>L252</f>
        <v>13</v>
      </c>
      <c r="T250" t="s">
        <v>84</v>
      </c>
      <c r="V250">
        <f>U252</f>
        <v>3.13</v>
      </c>
      <c r="AC250" t="s">
        <v>84</v>
      </c>
      <c r="AE250">
        <f>AD252</f>
        <v>20.85</v>
      </c>
      <c r="AL250" t="s">
        <v>358</v>
      </c>
      <c r="AM250">
        <v>3.9E-2</v>
      </c>
    </row>
    <row r="251" spans="2:39">
      <c r="B251" t="s">
        <v>336</v>
      </c>
      <c r="C251">
        <v>54.472000000000001</v>
      </c>
      <c r="D251">
        <f>C255</f>
        <v>77.5</v>
      </c>
      <c r="K251" t="s">
        <v>778</v>
      </c>
      <c r="M251">
        <f>L255</f>
        <v>14</v>
      </c>
      <c r="T251" t="s">
        <v>336</v>
      </c>
      <c r="U251">
        <v>5.673</v>
      </c>
      <c r="V251">
        <f>U255</f>
        <v>4.93</v>
      </c>
      <c r="AC251" t="s">
        <v>336</v>
      </c>
      <c r="AD251">
        <v>26.312000000000001</v>
      </c>
      <c r="AE251">
        <f>AD255</f>
        <v>24.51</v>
      </c>
      <c r="AL251" t="s">
        <v>359</v>
      </c>
      <c r="AM251">
        <v>0.04</v>
      </c>
    </row>
    <row r="252" spans="2:39">
      <c r="B252" t="s">
        <v>337</v>
      </c>
      <c r="C252">
        <v>46.59</v>
      </c>
      <c r="D252">
        <f>C258</f>
        <v>60.86</v>
      </c>
      <c r="K252" t="s">
        <v>787</v>
      </c>
      <c r="L252">
        <v>13</v>
      </c>
      <c r="M252">
        <f>L258</f>
        <v>14</v>
      </c>
      <c r="T252" t="s">
        <v>337</v>
      </c>
      <c r="U252">
        <v>3.13</v>
      </c>
      <c r="V252">
        <f>U258</f>
        <v>3.7</v>
      </c>
      <c r="AC252" t="s">
        <v>337</v>
      </c>
      <c r="AD252">
        <v>20.85</v>
      </c>
      <c r="AE252">
        <f>AD258</f>
        <v>24.41</v>
      </c>
      <c r="AL252" t="s">
        <v>52</v>
      </c>
    </row>
    <row r="253" spans="2:39">
      <c r="B253" t="s">
        <v>85</v>
      </c>
      <c r="D253">
        <f>C261</f>
        <v>89.86</v>
      </c>
      <c r="K253" t="s">
        <v>85</v>
      </c>
      <c r="M253">
        <f>L261</f>
        <v>15</v>
      </c>
      <c r="T253" t="s">
        <v>85</v>
      </c>
      <c r="V253">
        <f>U261</f>
        <v>12.1</v>
      </c>
      <c r="AC253" t="s">
        <v>85</v>
      </c>
      <c r="AE253">
        <f>AD261</f>
        <v>30.04</v>
      </c>
      <c r="AL253" t="s">
        <v>336</v>
      </c>
      <c r="AM253">
        <v>0.01</v>
      </c>
    </row>
    <row r="254" spans="2:39">
      <c r="B254" t="s">
        <v>336</v>
      </c>
      <c r="C254">
        <v>84.756</v>
      </c>
      <c r="D254">
        <f>C264</f>
        <v>23.67</v>
      </c>
      <c r="K254" t="s">
        <v>778</v>
      </c>
      <c r="M254">
        <f>L264</f>
        <v>11</v>
      </c>
      <c r="T254" t="s">
        <v>336</v>
      </c>
      <c r="U254">
        <v>8.5380000000000003</v>
      </c>
      <c r="V254">
        <f>U264</f>
        <v>1.97</v>
      </c>
      <c r="AC254" t="s">
        <v>336</v>
      </c>
      <c r="AD254">
        <v>31.16</v>
      </c>
      <c r="AE254">
        <f>AD264</f>
        <v>15.81</v>
      </c>
      <c r="AL254" t="s">
        <v>337</v>
      </c>
      <c r="AM254">
        <v>0</v>
      </c>
    </row>
    <row r="255" spans="2:39">
      <c r="B255" t="s">
        <v>337</v>
      </c>
      <c r="C255">
        <v>77.5</v>
      </c>
      <c r="D255">
        <f>C267</f>
        <v>125.82</v>
      </c>
      <c r="K255" t="s">
        <v>788</v>
      </c>
      <c r="L255">
        <v>14</v>
      </c>
      <c r="M255">
        <f>L267</f>
        <v>16</v>
      </c>
      <c r="T255" t="s">
        <v>337</v>
      </c>
      <c r="U255">
        <v>4.93</v>
      </c>
      <c r="V255">
        <f>U267</f>
        <v>8.42</v>
      </c>
      <c r="AC255" t="s">
        <v>337</v>
      </c>
      <c r="AD255">
        <v>24.51</v>
      </c>
      <c r="AE255">
        <f>AD267</f>
        <v>35.81</v>
      </c>
      <c r="AL255" t="s">
        <v>358</v>
      </c>
      <c r="AM255">
        <v>3.7999999999999999E-2</v>
      </c>
    </row>
    <row r="256" spans="2:39">
      <c r="B256" t="s">
        <v>86</v>
      </c>
      <c r="D256">
        <f>C270</f>
        <v>83.83</v>
      </c>
      <c r="K256" t="s">
        <v>86</v>
      </c>
      <c r="M256">
        <f>L270</f>
        <v>14</v>
      </c>
      <c r="T256" t="s">
        <v>86</v>
      </c>
      <c r="V256">
        <f>U270</f>
        <v>3.89</v>
      </c>
      <c r="AC256" t="s">
        <v>86</v>
      </c>
      <c r="AE256">
        <f>AD270</f>
        <v>26.67</v>
      </c>
      <c r="AL256" t="s">
        <v>359</v>
      </c>
      <c r="AM256">
        <v>0.04</v>
      </c>
    </row>
    <row r="257" spans="2:46">
      <c r="B257" t="s">
        <v>336</v>
      </c>
      <c r="C257">
        <v>68.772000000000006</v>
      </c>
      <c r="D257">
        <f>C273</f>
        <v>47.83</v>
      </c>
      <c r="K257" t="s">
        <v>778</v>
      </c>
      <c r="M257">
        <f>L273</f>
        <v>13</v>
      </c>
      <c r="T257" t="s">
        <v>336</v>
      </c>
      <c r="U257">
        <v>6.3810000000000002</v>
      </c>
      <c r="V257">
        <f>U273</f>
        <v>2.52</v>
      </c>
      <c r="AC257" t="s">
        <v>336</v>
      </c>
      <c r="AD257">
        <v>29.902000000000001</v>
      </c>
      <c r="AE257">
        <f>AD273</f>
        <v>21.86</v>
      </c>
      <c r="AL257" t="s">
        <v>53</v>
      </c>
    </row>
    <row r="258" spans="2:46">
      <c r="B258" t="s">
        <v>337</v>
      </c>
      <c r="C258">
        <v>60.86</v>
      </c>
      <c r="D258">
        <f>C276</f>
        <v>77.78</v>
      </c>
      <c r="K258" t="s">
        <v>788</v>
      </c>
      <c r="L258">
        <v>14</v>
      </c>
      <c r="M258">
        <f>L276</f>
        <v>15</v>
      </c>
      <c r="T258" t="s">
        <v>337</v>
      </c>
      <c r="U258">
        <v>3.7</v>
      </c>
      <c r="V258">
        <f>U276</f>
        <v>4.8</v>
      </c>
      <c r="AC258" t="s">
        <v>337</v>
      </c>
      <c r="AD258">
        <v>24.41</v>
      </c>
      <c r="AE258">
        <f>AD276</f>
        <v>29.34</v>
      </c>
      <c r="AL258" t="s">
        <v>336</v>
      </c>
      <c r="AM258">
        <v>1.2E-2</v>
      </c>
      <c r="AO258">
        <f>MIN(AN259:AN268)</f>
        <v>0.03</v>
      </c>
      <c r="AP258">
        <f>QUARTILE(AN259:AN268,1)</f>
        <v>3.2500000000000001E-2</v>
      </c>
      <c r="AQ258">
        <f>MEDIAN(AN259:AN268)</f>
        <v>0.04</v>
      </c>
      <c r="AR258">
        <f>QUARTILE(AN259:AN268,3)</f>
        <v>0.05</v>
      </c>
      <c r="AS258">
        <f>MAX(AN259:AN268)</f>
        <v>0.06</v>
      </c>
      <c r="AT258">
        <f>SUMIF(AN259:AN268,"&lt;64",AN259:AN268)/COUNTIF(AN259:AN268,"&lt;64")</f>
        <v>4.2999999999999997E-2</v>
      </c>
    </row>
    <row r="259" spans="2:46">
      <c r="B259" t="s">
        <v>87</v>
      </c>
      <c r="K259" t="s">
        <v>87</v>
      </c>
      <c r="T259" t="s">
        <v>87</v>
      </c>
      <c r="AC259" t="s">
        <v>87</v>
      </c>
      <c r="AL259" t="s">
        <v>337</v>
      </c>
      <c r="AM259">
        <v>0</v>
      </c>
      <c r="AN259">
        <f>AM261</f>
        <v>0.06</v>
      </c>
    </row>
    <row r="260" spans="2:46">
      <c r="B260" t="s">
        <v>336</v>
      </c>
      <c r="C260">
        <v>103.53100000000001</v>
      </c>
      <c r="K260" t="s">
        <v>778</v>
      </c>
      <c r="T260" t="s">
        <v>336</v>
      </c>
      <c r="U260">
        <v>18.036999999999999</v>
      </c>
      <c r="AC260" t="s">
        <v>336</v>
      </c>
      <c r="AD260">
        <v>34.826000000000001</v>
      </c>
      <c r="AL260" t="s">
        <v>358</v>
      </c>
      <c r="AM260">
        <v>5.8999999999999997E-2</v>
      </c>
      <c r="AN260">
        <f>AM266</f>
        <v>0.04</v>
      </c>
    </row>
    <row r="261" spans="2:46">
      <c r="B261" t="s">
        <v>337</v>
      </c>
      <c r="C261">
        <v>89.86</v>
      </c>
      <c r="K261" t="s">
        <v>795</v>
      </c>
      <c r="L261">
        <v>15</v>
      </c>
      <c r="T261" t="s">
        <v>337</v>
      </c>
      <c r="U261">
        <v>12.1</v>
      </c>
      <c r="AC261" t="s">
        <v>337</v>
      </c>
      <c r="AD261">
        <v>30.04</v>
      </c>
      <c r="AL261" t="s">
        <v>359</v>
      </c>
      <c r="AM261">
        <v>0.06</v>
      </c>
      <c r="AN261">
        <f>AM271</f>
        <v>0.03</v>
      </c>
    </row>
    <row r="262" spans="2:46">
      <c r="B262" t="s">
        <v>88</v>
      </c>
      <c r="K262" t="s">
        <v>88</v>
      </c>
      <c r="T262" t="s">
        <v>88</v>
      </c>
      <c r="AC262" t="s">
        <v>88</v>
      </c>
      <c r="AL262" t="s">
        <v>54</v>
      </c>
      <c r="AN262">
        <f>AM276</f>
        <v>0.04</v>
      </c>
    </row>
    <row r="263" spans="2:46">
      <c r="B263" t="s">
        <v>336</v>
      </c>
      <c r="C263">
        <v>27.957000000000001</v>
      </c>
      <c r="K263" t="s">
        <v>778</v>
      </c>
      <c r="T263" t="s">
        <v>336</v>
      </c>
      <c r="U263">
        <v>3.073</v>
      </c>
      <c r="AC263" t="s">
        <v>336</v>
      </c>
      <c r="AD263">
        <v>19.792999999999999</v>
      </c>
      <c r="AL263" t="s">
        <v>336</v>
      </c>
      <c r="AM263">
        <v>0.01</v>
      </c>
      <c r="AN263">
        <f>AM281</f>
        <v>0.05</v>
      </c>
    </row>
    <row r="264" spans="2:46">
      <c r="B264" t="s">
        <v>337</v>
      </c>
      <c r="C264">
        <v>23.67</v>
      </c>
      <c r="K264" t="s">
        <v>785</v>
      </c>
      <c r="L264">
        <v>11</v>
      </c>
      <c r="T264" t="s">
        <v>337</v>
      </c>
      <c r="U264">
        <v>1.97</v>
      </c>
      <c r="AC264" t="s">
        <v>337</v>
      </c>
      <c r="AD264">
        <v>15.81</v>
      </c>
      <c r="AL264" t="s">
        <v>337</v>
      </c>
      <c r="AM264">
        <v>0</v>
      </c>
      <c r="AN264">
        <f>AM286</f>
        <v>0.03</v>
      </c>
    </row>
    <row r="265" spans="2:46">
      <c r="B265" t="s">
        <v>89</v>
      </c>
      <c r="K265" t="s">
        <v>89</v>
      </c>
      <c r="T265" t="s">
        <v>89</v>
      </c>
      <c r="AC265" t="s">
        <v>89</v>
      </c>
      <c r="AL265" t="s">
        <v>358</v>
      </c>
      <c r="AM265">
        <v>3.9E-2</v>
      </c>
      <c r="AN265">
        <f>AM291</f>
        <v>0.06</v>
      </c>
    </row>
    <row r="266" spans="2:46">
      <c r="B266" t="s">
        <v>336</v>
      </c>
      <c r="C266">
        <v>133.65899999999999</v>
      </c>
      <c r="K266" t="s">
        <v>778</v>
      </c>
      <c r="T266" t="s">
        <v>336</v>
      </c>
      <c r="U266">
        <v>12.725</v>
      </c>
      <c r="AC266" t="s">
        <v>336</v>
      </c>
      <c r="AD266">
        <v>41.298999999999999</v>
      </c>
      <c r="AL266" t="s">
        <v>359</v>
      </c>
      <c r="AM266">
        <v>0.04</v>
      </c>
      <c r="AN266">
        <f>AM296</f>
        <v>0.05</v>
      </c>
    </row>
    <row r="267" spans="2:46">
      <c r="B267" t="s">
        <v>337</v>
      </c>
      <c r="C267">
        <v>125.82</v>
      </c>
      <c r="K267" t="s">
        <v>794</v>
      </c>
      <c r="L267">
        <v>16</v>
      </c>
      <c r="T267" t="s">
        <v>337</v>
      </c>
      <c r="U267">
        <v>8.42</v>
      </c>
      <c r="AC267" t="s">
        <v>337</v>
      </c>
      <c r="AD267">
        <v>35.81</v>
      </c>
      <c r="AL267" t="s">
        <v>55</v>
      </c>
      <c r="AN267">
        <f>AM301</f>
        <v>0.03</v>
      </c>
    </row>
    <row r="268" spans="2:46">
      <c r="B268" t="s">
        <v>90</v>
      </c>
      <c r="K268" t="s">
        <v>90</v>
      </c>
      <c r="T268" t="s">
        <v>90</v>
      </c>
      <c r="AC268" t="s">
        <v>90</v>
      </c>
      <c r="AL268" t="s">
        <v>336</v>
      </c>
      <c r="AM268">
        <v>0.01</v>
      </c>
      <c r="AN268">
        <f>AM306</f>
        <v>0.04</v>
      </c>
    </row>
    <row r="269" spans="2:46">
      <c r="B269" t="s">
        <v>336</v>
      </c>
      <c r="C269">
        <v>83.926000000000002</v>
      </c>
      <c r="K269" t="s">
        <v>778</v>
      </c>
      <c r="T269" t="s">
        <v>336</v>
      </c>
      <c r="U269">
        <v>6.3680000000000003</v>
      </c>
      <c r="AC269" t="s">
        <v>336</v>
      </c>
      <c r="AD269">
        <v>29.494</v>
      </c>
      <c r="AL269" t="s">
        <v>337</v>
      </c>
      <c r="AM269">
        <v>0</v>
      </c>
    </row>
    <row r="270" spans="2:46">
      <c r="B270" t="s">
        <v>337</v>
      </c>
      <c r="C270">
        <v>83.83</v>
      </c>
      <c r="K270" t="s">
        <v>788</v>
      </c>
      <c r="L270">
        <v>14</v>
      </c>
      <c r="T270" t="s">
        <v>337</v>
      </c>
      <c r="U270">
        <v>3.89</v>
      </c>
      <c r="AC270" t="s">
        <v>337</v>
      </c>
      <c r="AD270">
        <v>26.67</v>
      </c>
      <c r="AL270" t="s">
        <v>358</v>
      </c>
      <c r="AM270">
        <v>2.9000000000000001E-2</v>
      </c>
    </row>
    <row r="271" spans="2:46">
      <c r="B271" t="s">
        <v>91</v>
      </c>
      <c r="K271" t="s">
        <v>91</v>
      </c>
      <c r="T271" t="s">
        <v>91</v>
      </c>
      <c r="AC271" t="s">
        <v>91</v>
      </c>
      <c r="AL271" t="s">
        <v>359</v>
      </c>
      <c r="AM271">
        <v>0.03</v>
      </c>
    </row>
    <row r="272" spans="2:46">
      <c r="B272" t="s">
        <v>336</v>
      </c>
      <c r="C272">
        <v>47.908000000000001</v>
      </c>
      <c r="K272" t="s">
        <v>778</v>
      </c>
      <c r="T272" t="s">
        <v>336</v>
      </c>
      <c r="U272">
        <v>3.9830000000000001</v>
      </c>
      <c r="AC272" t="s">
        <v>336</v>
      </c>
      <c r="AD272">
        <v>23.35</v>
      </c>
      <c r="AL272" t="s">
        <v>56</v>
      </c>
    </row>
    <row r="273" spans="2:39">
      <c r="B273" t="s">
        <v>337</v>
      </c>
      <c r="C273">
        <v>47.83</v>
      </c>
      <c r="K273" t="s">
        <v>787</v>
      </c>
      <c r="L273">
        <v>13</v>
      </c>
      <c r="T273" t="s">
        <v>337</v>
      </c>
      <c r="U273">
        <v>2.52</v>
      </c>
      <c r="AC273" t="s">
        <v>337</v>
      </c>
      <c r="AD273">
        <v>21.86</v>
      </c>
      <c r="AL273" t="s">
        <v>336</v>
      </c>
      <c r="AM273">
        <v>0.01</v>
      </c>
    </row>
    <row r="274" spans="2:39">
      <c r="B274" t="s">
        <v>92</v>
      </c>
      <c r="K274" t="s">
        <v>92</v>
      </c>
      <c r="T274" t="s">
        <v>92</v>
      </c>
      <c r="AC274" t="s">
        <v>92</v>
      </c>
      <c r="AL274" t="s">
        <v>337</v>
      </c>
      <c r="AM274">
        <v>0.01</v>
      </c>
    </row>
    <row r="275" spans="2:39">
      <c r="B275" t="s">
        <v>336</v>
      </c>
      <c r="C275">
        <v>77.853999999999999</v>
      </c>
      <c r="K275" t="s">
        <v>778</v>
      </c>
      <c r="T275" t="s">
        <v>336</v>
      </c>
      <c r="U275">
        <v>7.5720000000000001</v>
      </c>
      <c r="AC275" t="s">
        <v>336</v>
      </c>
      <c r="AD275">
        <v>33.173999999999999</v>
      </c>
      <c r="AL275" t="s">
        <v>358</v>
      </c>
      <c r="AM275">
        <v>4.3999999999999997E-2</v>
      </c>
    </row>
    <row r="276" spans="2:39">
      <c r="B276" t="s">
        <v>337</v>
      </c>
      <c r="C276">
        <v>77.78</v>
      </c>
      <c r="K276" t="s">
        <v>795</v>
      </c>
      <c r="L276">
        <v>15</v>
      </c>
      <c r="T276" t="s">
        <v>337</v>
      </c>
      <c r="U276">
        <v>4.8</v>
      </c>
      <c r="AC276" t="s">
        <v>337</v>
      </c>
      <c r="AD276">
        <v>29.34</v>
      </c>
      <c r="AL276" t="s">
        <v>359</v>
      </c>
      <c r="AM276">
        <v>0.04</v>
      </c>
    </row>
    <row r="277" spans="2:39">
      <c r="B277" t="s">
        <v>93</v>
      </c>
      <c r="K277" t="s">
        <v>93</v>
      </c>
      <c r="T277" t="s">
        <v>93</v>
      </c>
      <c r="AC277" t="s">
        <v>93</v>
      </c>
      <c r="AL277" t="s">
        <v>57</v>
      </c>
    </row>
    <row r="278" spans="2:39">
      <c r="B278" t="s">
        <v>336</v>
      </c>
      <c r="C278">
        <v>37.241</v>
      </c>
      <c r="E278">
        <f>MIN(C279,C282,C285,C288,C291,C294,C297,C300,C303,C306)</f>
        <v>25.58</v>
      </c>
      <c r="F278">
        <f>QUARTILE(D279:D288,1)</f>
        <v>67.477500000000006</v>
      </c>
      <c r="G278">
        <f>MEDIAN(C279,C282,C285,C288,C291,C294,C297,C300,C303,C306)</f>
        <v>68.115000000000009</v>
      </c>
      <c r="H278">
        <f>QUARTILE(D279:D288,3)</f>
        <v>107.88249999999999</v>
      </c>
      <c r="I278">
        <f>MAX(C279,C282,C285,C288,C291,C294,C297,C300,C303,C306)</f>
        <v>118.64</v>
      </c>
      <c r="J278">
        <f>SUM(D279:D288)/COUNTIF(D279:D288,"&gt;0")</f>
        <v>78.277999999999992</v>
      </c>
      <c r="K278" t="s">
        <v>778</v>
      </c>
      <c r="N278">
        <f>MIN(L279,L282,L285,L288,L291,L294,L297,L300,L303,L306)</f>
        <v>11</v>
      </c>
      <c r="O278">
        <f>QUARTILE(M279:M288,1)</f>
        <v>15.25</v>
      </c>
      <c r="P278">
        <f>MEDIAN(L279,L282,L285,L288,L291,L294,L297,L300,L303,L306)</f>
        <v>16</v>
      </c>
      <c r="Q278">
        <f>QUARTILE(M279:M288,3)</f>
        <v>17</v>
      </c>
      <c r="R278">
        <f>MAX(L279,L282,L285,L288,L291,L294,L297,L300,L303,L306)</f>
        <v>18</v>
      </c>
      <c r="S278">
        <f>SUM(M279:M288)/COUNTIF(M279:M288,"&gt;0")</f>
        <v>15.6</v>
      </c>
      <c r="T278" t="s">
        <v>336</v>
      </c>
      <c r="U278">
        <v>5.4210000000000003</v>
      </c>
      <c r="W278">
        <f>MIN(U279,U282,U285,U288,U291,U294,U297,U300,U303,U306)</f>
        <v>2.21</v>
      </c>
      <c r="X278">
        <f>QUARTILE(V279:V288,1)</f>
        <v>6.83</v>
      </c>
      <c r="Y278">
        <f>MEDIAN(U279,U282,U285,U288,U291,U294,U297,U300,U303,U306)</f>
        <v>9.94</v>
      </c>
      <c r="Z278">
        <f>QUARTILE(V279:V288,3)</f>
        <v>13.734999999999999</v>
      </c>
      <c r="AA278">
        <f>MAX(U279,U282,U285,U288,U291,U294,U297,U300,U303,U306)</f>
        <v>27.33</v>
      </c>
      <c r="AB278">
        <f>SUM(V279:V288)/COUNTIF(V279:V288,"&gt;0")</f>
        <v>10.872999999999999</v>
      </c>
      <c r="AC278" t="s">
        <v>336</v>
      </c>
      <c r="AD278">
        <v>22.847999999999999</v>
      </c>
      <c r="AF278">
        <f>MIN(AD279,AD282,AD285,AD288,AD291,AD294,AD297,AD300,AD303,AD306)</f>
        <v>16.71</v>
      </c>
      <c r="AG278">
        <f>QUARTILE(AE279:AE288,1)</f>
        <v>35.25</v>
      </c>
      <c r="AH278">
        <f>MEDIAN(AD279,AD282,AD285,AD288,AD291,AD294,AD297,AD300,AD303,AD306)</f>
        <v>39.474999999999994</v>
      </c>
      <c r="AI278">
        <f>QUARTILE(AE279:AE288,3)</f>
        <v>47.644999999999996</v>
      </c>
      <c r="AJ278">
        <f>MAX(AD279,AD282,AD285,AD288,AD291,AD294,AD297,AD300,AD303,AD306)</f>
        <v>56.25</v>
      </c>
      <c r="AK278">
        <f>SUM(AE279:AE288)/COUNTIF(AE279:AE288,"&gt;0")</f>
        <v>38.853999999999999</v>
      </c>
      <c r="AL278" t="s">
        <v>336</v>
      </c>
      <c r="AM278">
        <v>0.01</v>
      </c>
    </row>
    <row r="279" spans="2:39">
      <c r="B279" t="s">
        <v>337</v>
      </c>
      <c r="C279">
        <v>37.17</v>
      </c>
      <c r="D279">
        <f>C279</f>
        <v>37.17</v>
      </c>
      <c r="K279" t="s">
        <v>786</v>
      </c>
      <c r="L279">
        <v>12</v>
      </c>
      <c r="M279">
        <f>L279</f>
        <v>12</v>
      </c>
      <c r="T279" t="s">
        <v>337</v>
      </c>
      <c r="U279">
        <v>3.61</v>
      </c>
      <c r="V279">
        <f>U279</f>
        <v>3.61</v>
      </c>
      <c r="AC279" t="s">
        <v>337</v>
      </c>
      <c r="AD279">
        <v>20.07</v>
      </c>
      <c r="AE279">
        <f>AD279</f>
        <v>20.07</v>
      </c>
      <c r="AL279" t="s">
        <v>337</v>
      </c>
      <c r="AM279">
        <v>0</v>
      </c>
    </row>
    <row r="280" spans="2:39">
      <c r="B280" t="s">
        <v>94</v>
      </c>
      <c r="D280">
        <f>C282</f>
        <v>116.94</v>
      </c>
      <c r="K280" t="s">
        <v>94</v>
      </c>
      <c r="M280">
        <f>L282</f>
        <v>15</v>
      </c>
      <c r="T280" t="s">
        <v>94</v>
      </c>
      <c r="V280">
        <f>U282</f>
        <v>6.49</v>
      </c>
      <c r="AC280" t="s">
        <v>94</v>
      </c>
      <c r="AE280">
        <f>AD282</f>
        <v>34.39</v>
      </c>
      <c r="AL280" t="s">
        <v>358</v>
      </c>
      <c r="AM280">
        <v>5.5E-2</v>
      </c>
    </row>
    <row r="281" spans="2:39">
      <c r="B281" t="s">
        <v>336</v>
      </c>
      <c r="C281">
        <v>117.16200000000001</v>
      </c>
      <c r="D281">
        <f>C285</f>
        <v>25.58</v>
      </c>
      <c r="K281" t="s">
        <v>778</v>
      </c>
      <c r="M281">
        <f>L285</f>
        <v>11</v>
      </c>
      <c r="T281" t="s">
        <v>336</v>
      </c>
      <c r="U281">
        <v>8.484</v>
      </c>
      <c r="V281">
        <f>U285</f>
        <v>2.21</v>
      </c>
      <c r="AC281" t="s">
        <v>336</v>
      </c>
      <c r="AD281">
        <v>37.512</v>
      </c>
      <c r="AE281">
        <f>AD285</f>
        <v>16.71</v>
      </c>
      <c r="AL281" t="s">
        <v>359</v>
      </c>
      <c r="AM281">
        <v>0.05</v>
      </c>
    </row>
    <row r="282" spans="2:39">
      <c r="B282" t="s">
        <v>337</v>
      </c>
      <c r="C282">
        <v>116.94</v>
      </c>
      <c r="D282">
        <f>C288</f>
        <v>67.56</v>
      </c>
      <c r="K282" t="s">
        <v>795</v>
      </c>
      <c r="L282">
        <v>15</v>
      </c>
      <c r="M282">
        <f>L288</f>
        <v>17</v>
      </c>
      <c r="T282" t="s">
        <v>337</v>
      </c>
      <c r="U282">
        <v>6.49</v>
      </c>
      <c r="V282">
        <f>U288</f>
        <v>14.33</v>
      </c>
      <c r="AC282" t="s">
        <v>337</v>
      </c>
      <c r="AD282">
        <v>34.39</v>
      </c>
      <c r="AE282">
        <f>AD288</f>
        <v>48.36</v>
      </c>
      <c r="AL282" t="s">
        <v>58</v>
      </c>
    </row>
    <row r="283" spans="2:39">
      <c r="B283" t="s">
        <v>95</v>
      </c>
      <c r="D283">
        <f>C291</f>
        <v>68.12</v>
      </c>
      <c r="K283" t="s">
        <v>95</v>
      </c>
      <c r="M283">
        <f>L291</f>
        <v>18</v>
      </c>
      <c r="T283" t="s">
        <v>95</v>
      </c>
      <c r="V283">
        <f>U291</f>
        <v>27.33</v>
      </c>
      <c r="AC283" t="s">
        <v>95</v>
      </c>
      <c r="AE283">
        <f>AD291</f>
        <v>56.25</v>
      </c>
      <c r="AL283" t="s">
        <v>336</v>
      </c>
      <c r="AM283">
        <v>0.01</v>
      </c>
    </row>
    <row r="284" spans="2:39">
      <c r="B284" t="s">
        <v>336</v>
      </c>
      <c r="C284">
        <v>25.638999999999999</v>
      </c>
      <c r="D284">
        <f>C294</f>
        <v>109.16</v>
      </c>
      <c r="K284" t="s">
        <v>778</v>
      </c>
      <c r="M284">
        <f>L294</f>
        <v>16</v>
      </c>
      <c r="T284" t="s">
        <v>336</v>
      </c>
      <c r="U284">
        <v>2.8690000000000002</v>
      </c>
      <c r="V284">
        <f>U294</f>
        <v>9.6199999999999992</v>
      </c>
      <c r="AC284" t="s">
        <v>336</v>
      </c>
      <c r="AD284">
        <v>19.885999999999999</v>
      </c>
      <c r="AE284">
        <f>AD294</f>
        <v>39.729999999999997</v>
      </c>
      <c r="AL284" t="s">
        <v>337</v>
      </c>
      <c r="AM284">
        <v>0.01</v>
      </c>
    </row>
    <row r="285" spans="2:39">
      <c r="B285" t="s">
        <v>337</v>
      </c>
      <c r="C285">
        <v>25.58</v>
      </c>
      <c r="D285">
        <f>C297</f>
        <v>68.11</v>
      </c>
      <c r="K285" t="s">
        <v>785</v>
      </c>
      <c r="L285">
        <v>11</v>
      </c>
      <c r="M285">
        <f>L297</f>
        <v>18</v>
      </c>
      <c r="T285" t="s">
        <v>337</v>
      </c>
      <c r="U285">
        <v>2.21</v>
      </c>
      <c r="V285">
        <f>U297</f>
        <v>11.95</v>
      </c>
      <c r="AC285" t="s">
        <v>337</v>
      </c>
      <c r="AD285">
        <v>16.71</v>
      </c>
      <c r="AE285">
        <f>AD297</f>
        <v>50.48</v>
      </c>
      <c r="AL285" t="s">
        <v>358</v>
      </c>
      <c r="AM285">
        <v>3.1E-2</v>
      </c>
    </row>
    <row r="286" spans="2:39">
      <c r="B286" t="s">
        <v>96</v>
      </c>
      <c r="D286">
        <f>C300</f>
        <v>104.05</v>
      </c>
      <c r="K286" t="s">
        <v>96</v>
      </c>
      <c r="M286">
        <f>L300</f>
        <v>16</v>
      </c>
      <c r="T286" t="s">
        <v>96</v>
      </c>
      <c r="V286">
        <f>U300</f>
        <v>7.85</v>
      </c>
      <c r="AC286" t="s">
        <v>96</v>
      </c>
      <c r="AE286">
        <f>AD300</f>
        <v>39.22</v>
      </c>
      <c r="AL286" t="s">
        <v>359</v>
      </c>
      <c r="AM286">
        <v>0.03</v>
      </c>
    </row>
    <row r="287" spans="2:39">
      <c r="B287" t="s">
        <v>336</v>
      </c>
      <c r="C287">
        <v>67.783000000000001</v>
      </c>
      <c r="D287">
        <f>C303</f>
        <v>118.64</v>
      </c>
      <c r="K287" t="s">
        <v>778</v>
      </c>
      <c r="M287">
        <f>L303</f>
        <v>16</v>
      </c>
      <c r="T287" t="s">
        <v>336</v>
      </c>
      <c r="U287">
        <v>20.547000000000001</v>
      </c>
      <c r="V287">
        <f>U303</f>
        <v>10.26</v>
      </c>
      <c r="AC287" t="s">
        <v>336</v>
      </c>
      <c r="AD287">
        <v>54.648000000000003</v>
      </c>
      <c r="AE287">
        <f>AD303</f>
        <v>37.83</v>
      </c>
      <c r="AL287" t="s">
        <v>59</v>
      </c>
    </row>
    <row r="288" spans="2:39">
      <c r="B288" t="s">
        <v>337</v>
      </c>
      <c r="C288">
        <v>67.56</v>
      </c>
      <c r="D288">
        <f>C306</f>
        <v>67.45</v>
      </c>
      <c r="K288" t="s">
        <v>793</v>
      </c>
      <c r="L288">
        <v>17</v>
      </c>
      <c r="M288">
        <f>L306</f>
        <v>17</v>
      </c>
      <c r="T288" t="s">
        <v>337</v>
      </c>
      <c r="U288">
        <v>14.33</v>
      </c>
      <c r="V288">
        <f>U306</f>
        <v>15.08</v>
      </c>
      <c r="AC288" t="s">
        <v>337</v>
      </c>
      <c r="AD288">
        <v>48.36</v>
      </c>
      <c r="AE288">
        <f>AD306</f>
        <v>45.5</v>
      </c>
      <c r="AL288" t="s">
        <v>336</v>
      </c>
      <c r="AM288">
        <v>1.0999999999999999E-2</v>
      </c>
    </row>
    <row r="289" spans="2:39">
      <c r="B289" t="s">
        <v>97</v>
      </c>
      <c r="K289" t="s">
        <v>97</v>
      </c>
      <c r="T289" t="s">
        <v>97</v>
      </c>
      <c r="AC289" t="s">
        <v>97</v>
      </c>
      <c r="AL289" t="s">
        <v>337</v>
      </c>
      <c r="AM289">
        <v>0</v>
      </c>
    </row>
    <row r="290" spans="2:39">
      <c r="B290" t="s">
        <v>336</v>
      </c>
      <c r="C290">
        <v>68.349000000000004</v>
      </c>
      <c r="K290" t="s">
        <v>778</v>
      </c>
      <c r="T290" t="s">
        <v>336</v>
      </c>
      <c r="U290">
        <v>39.088999999999999</v>
      </c>
      <c r="AC290" t="s">
        <v>336</v>
      </c>
      <c r="AD290">
        <v>62.459000000000003</v>
      </c>
      <c r="AL290" t="s">
        <v>358</v>
      </c>
      <c r="AM290">
        <v>6.0999999999999999E-2</v>
      </c>
    </row>
    <row r="291" spans="2:39">
      <c r="B291" t="s">
        <v>337</v>
      </c>
      <c r="C291">
        <v>68.12</v>
      </c>
      <c r="K291" t="s">
        <v>798</v>
      </c>
      <c r="L291">
        <v>18</v>
      </c>
      <c r="T291" t="s">
        <v>337</v>
      </c>
      <c r="U291">
        <v>27.33</v>
      </c>
      <c r="AC291" t="s">
        <v>337</v>
      </c>
      <c r="AD291">
        <v>56.25</v>
      </c>
      <c r="AL291" t="s">
        <v>359</v>
      </c>
      <c r="AM291">
        <v>0.06</v>
      </c>
    </row>
    <row r="292" spans="2:39">
      <c r="B292" t="s">
        <v>98</v>
      </c>
      <c r="K292" t="s">
        <v>98</v>
      </c>
      <c r="T292" t="s">
        <v>98</v>
      </c>
      <c r="AC292" t="s">
        <v>98</v>
      </c>
      <c r="AL292" t="s">
        <v>60</v>
      </c>
    </row>
    <row r="293" spans="2:39">
      <c r="B293" t="s">
        <v>336</v>
      </c>
      <c r="C293">
        <v>109.38800000000001</v>
      </c>
      <c r="K293" t="s">
        <v>778</v>
      </c>
      <c r="T293" t="s">
        <v>336</v>
      </c>
      <c r="U293">
        <v>13.954000000000001</v>
      </c>
      <c r="AC293" t="s">
        <v>336</v>
      </c>
      <c r="AD293">
        <v>45.383000000000003</v>
      </c>
      <c r="AL293" t="s">
        <v>336</v>
      </c>
      <c r="AM293">
        <v>0.01</v>
      </c>
    </row>
    <row r="294" spans="2:39">
      <c r="B294" t="s">
        <v>337</v>
      </c>
      <c r="C294">
        <v>109.16</v>
      </c>
      <c r="K294" t="s">
        <v>794</v>
      </c>
      <c r="L294">
        <v>16</v>
      </c>
      <c r="T294" t="s">
        <v>337</v>
      </c>
      <c r="U294">
        <v>9.6199999999999992</v>
      </c>
      <c r="AC294" t="s">
        <v>337</v>
      </c>
      <c r="AD294">
        <v>39.729999999999997</v>
      </c>
      <c r="AL294" t="s">
        <v>337</v>
      </c>
      <c r="AM294">
        <v>0</v>
      </c>
    </row>
    <row r="295" spans="2:39">
      <c r="B295" t="s">
        <v>99</v>
      </c>
      <c r="K295" t="s">
        <v>99</v>
      </c>
      <c r="T295" t="s">
        <v>99</v>
      </c>
      <c r="AC295" t="s">
        <v>99</v>
      </c>
      <c r="AL295" t="s">
        <v>358</v>
      </c>
      <c r="AM295">
        <v>4.4999999999999998E-2</v>
      </c>
    </row>
    <row r="296" spans="2:39">
      <c r="B296" t="s">
        <v>336</v>
      </c>
      <c r="C296">
        <v>68.343999999999994</v>
      </c>
      <c r="K296" t="s">
        <v>778</v>
      </c>
      <c r="T296" t="s">
        <v>336</v>
      </c>
      <c r="U296">
        <v>16.085999999999999</v>
      </c>
      <c r="AC296" t="s">
        <v>336</v>
      </c>
      <c r="AD296">
        <v>54.042999999999999</v>
      </c>
      <c r="AL296" t="s">
        <v>359</v>
      </c>
      <c r="AM296">
        <v>0.05</v>
      </c>
    </row>
    <row r="297" spans="2:39">
      <c r="B297" t="s">
        <v>337</v>
      </c>
      <c r="C297">
        <v>68.11</v>
      </c>
      <c r="K297" t="s">
        <v>798</v>
      </c>
      <c r="L297">
        <v>18</v>
      </c>
      <c r="T297" t="s">
        <v>337</v>
      </c>
      <c r="U297">
        <v>11.95</v>
      </c>
      <c r="AC297" t="s">
        <v>337</v>
      </c>
      <c r="AD297">
        <v>50.48</v>
      </c>
      <c r="AL297" t="s">
        <v>61</v>
      </c>
    </row>
    <row r="298" spans="2:39">
      <c r="B298" t="s">
        <v>100</v>
      </c>
      <c r="K298" t="s">
        <v>100</v>
      </c>
      <c r="T298" t="s">
        <v>100</v>
      </c>
      <c r="AC298" t="s">
        <v>100</v>
      </c>
      <c r="AL298" t="s">
        <v>336</v>
      </c>
      <c r="AM298">
        <v>0.01</v>
      </c>
    </row>
    <row r="299" spans="2:39">
      <c r="B299" t="s">
        <v>336</v>
      </c>
      <c r="C299">
        <v>104.271</v>
      </c>
      <c r="K299" t="s">
        <v>778</v>
      </c>
      <c r="T299" t="s">
        <v>336</v>
      </c>
      <c r="U299">
        <v>12.026999999999999</v>
      </c>
      <c r="AC299" t="s">
        <v>336</v>
      </c>
      <c r="AD299">
        <v>44.265999999999998</v>
      </c>
      <c r="AL299" t="s">
        <v>337</v>
      </c>
      <c r="AM299">
        <v>0.01</v>
      </c>
    </row>
    <row r="300" spans="2:39">
      <c r="B300" t="s">
        <v>337</v>
      </c>
      <c r="C300">
        <v>104.05</v>
      </c>
      <c r="K300" t="s">
        <v>794</v>
      </c>
      <c r="L300">
        <v>16</v>
      </c>
      <c r="T300" t="s">
        <v>337</v>
      </c>
      <c r="U300">
        <v>7.85</v>
      </c>
      <c r="AC300" t="s">
        <v>337</v>
      </c>
      <c r="AD300">
        <v>39.22</v>
      </c>
      <c r="AL300" t="s">
        <v>358</v>
      </c>
      <c r="AM300">
        <v>3.6999999999999998E-2</v>
      </c>
    </row>
    <row r="301" spans="2:39">
      <c r="B301" t="s">
        <v>101</v>
      </c>
      <c r="K301" t="s">
        <v>101</v>
      </c>
      <c r="T301" t="s">
        <v>101</v>
      </c>
      <c r="AC301" t="s">
        <v>101</v>
      </c>
      <c r="AL301" t="s">
        <v>359</v>
      </c>
      <c r="AM301">
        <v>0.03</v>
      </c>
    </row>
    <row r="302" spans="2:39">
      <c r="B302" t="s">
        <v>336</v>
      </c>
      <c r="C302">
        <v>118.883</v>
      </c>
      <c r="K302" t="s">
        <v>778</v>
      </c>
      <c r="T302" t="s">
        <v>336</v>
      </c>
      <c r="U302">
        <v>14.837</v>
      </c>
      <c r="AC302" t="s">
        <v>336</v>
      </c>
      <c r="AD302">
        <v>42.595999999999997</v>
      </c>
      <c r="AL302" t="s">
        <v>62</v>
      </c>
    </row>
    <row r="303" spans="2:39">
      <c r="B303" t="s">
        <v>337</v>
      </c>
      <c r="C303">
        <v>118.64</v>
      </c>
      <c r="K303" t="s">
        <v>794</v>
      </c>
      <c r="L303">
        <v>16</v>
      </c>
      <c r="T303" t="s">
        <v>337</v>
      </c>
      <c r="U303">
        <v>10.26</v>
      </c>
      <c r="AC303" t="s">
        <v>337</v>
      </c>
      <c r="AD303">
        <v>37.83</v>
      </c>
      <c r="AL303" t="s">
        <v>336</v>
      </c>
      <c r="AM303">
        <v>0.01</v>
      </c>
    </row>
    <row r="304" spans="2:39">
      <c r="B304" t="s">
        <v>102</v>
      </c>
      <c r="K304" t="s">
        <v>102</v>
      </c>
      <c r="T304" t="s">
        <v>102</v>
      </c>
      <c r="AC304" t="s">
        <v>102</v>
      </c>
      <c r="AL304" t="s">
        <v>337</v>
      </c>
      <c r="AM304">
        <v>0</v>
      </c>
    </row>
    <row r="305" spans="2:46">
      <c r="B305" t="s">
        <v>336</v>
      </c>
      <c r="C305">
        <v>67.682000000000002</v>
      </c>
      <c r="K305" t="s">
        <v>778</v>
      </c>
      <c r="T305" t="s">
        <v>336</v>
      </c>
      <c r="U305">
        <v>22.02</v>
      </c>
      <c r="AC305" t="s">
        <v>336</v>
      </c>
      <c r="AD305">
        <v>53.781999999999996</v>
      </c>
      <c r="AL305" t="s">
        <v>358</v>
      </c>
      <c r="AM305">
        <v>3.7999999999999999E-2</v>
      </c>
    </row>
    <row r="306" spans="2:46">
      <c r="B306" t="s">
        <v>337</v>
      </c>
      <c r="C306">
        <v>67.45</v>
      </c>
      <c r="K306" t="s">
        <v>793</v>
      </c>
      <c r="L306">
        <v>17</v>
      </c>
      <c r="T306" t="s">
        <v>337</v>
      </c>
      <c r="U306">
        <v>15.08</v>
      </c>
      <c r="AC306" t="s">
        <v>337</v>
      </c>
      <c r="AD306">
        <v>45.5</v>
      </c>
      <c r="AL306" t="s">
        <v>359</v>
      </c>
      <c r="AM306">
        <v>0.04</v>
      </c>
    </row>
    <row r="307" spans="2:46">
      <c r="B307" t="s">
        <v>103</v>
      </c>
      <c r="K307" t="s">
        <v>103</v>
      </c>
      <c r="T307" t="s">
        <v>103</v>
      </c>
      <c r="AC307" t="s">
        <v>103</v>
      </c>
      <c r="AL307" t="s">
        <v>63</v>
      </c>
    </row>
    <row r="308" spans="2:46">
      <c r="B308" t="s">
        <v>336</v>
      </c>
      <c r="C308">
        <v>99.391000000000005</v>
      </c>
      <c r="E308">
        <f>MIN(C309,C312,C315,C318,C321,C324,C327,C330,C333,C336)</f>
        <v>12.77</v>
      </c>
      <c r="F308">
        <f>QUARTILE(D309:D318,1)</f>
        <v>61.29</v>
      </c>
      <c r="G308">
        <f>MEDIAN(C309,C312,C315,C318,C321,C324,C327,C330,C333,C336)</f>
        <v>73.14</v>
      </c>
      <c r="H308">
        <f>QUARTILE(D309:D318,3)</f>
        <v>96.134999999999991</v>
      </c>
      <c r="I308">
        <f>MAX(C309,C312,C315,C318,C321,C324,C327,C330,C333,C336)</f>
        <v>106.5</v>
      </c>
      <c r="J308">
        <f>SUM(D309:D318)/COUNTIF(D309:D318,"&gt;0")</f>
        <v>72.474000000000004</v>
      </c>
      <c r="K308" t="s">
        <v>778</v>
      </c>
      <c r="N308">
        <f>MIN(L309,L312,L315,L318,L321,L324,L327,L330,L333,L336)</f>
        <v>10</v>
      </c>
      <c r="O308">
        <f>QUARTILE(M309:M318,1)</f>
        <v>13</v>
      </c>
      <c r="P308">
        <f>MEDIAN(L309,L312,L315,L318,L321,L324,L327,L330,L333,L336)</f>
        <v>13.5</v>
      </c>
      <c r="Q308">
        <f>QUARTILE(M309:M318,3)</f>
        <v>14</v>
      </c>
      <c r="R308">
        <f>MAX(L309,L312,L315,L318,L321,L324,L327,L330,L333,L336)</f>
        <v>15</v>
      </c>
      <c r="S308">
        <f>SUM(M309:M318)/COUNTIF(M309:M318,"&gt;0")</f>
        <v>13.3</v>
      </c>
      <c r="T308" t="s">
        <v>336</v>
      </c>
      <c r="U308">
        <v>15.417</v>
      </c>
      <c r="W308">
        <f>MIN(U309,U312,U315,U318,U321,U324,U327,U330,U333,U336)</f>
        <v>2.2599999999999998</v>
      </c>
      <c r="X308">
        <f>QUARTILE(V309:V318,1)</f>
        <v>4.9975000000000005</v>
      </c>
      <c r="Y308">
        <f>MEDIAN(U309,U312,U315,U318,U321,U324,U327,U330,U333,U336)</f>
        <v>6.8650000000000002</v>
      </c>
      <c r="Z308">
        <f>QUARTILE(V309:V318,3)</f>
        <v>8.3550000000000004</v>
      </c>
      <c r="AA308">
        <f>MAX(U309,U312,U315,U318,U321,U324,U327,U330,U333,U336)</f>
        <v>10.97</v>
      </c>
      <c r="AB308">
        <f>SUM(V309:V318)/COUNTIF(V309:V318,"&gt;0")</f>
        <v>6.6980000000000004</v>
      </c>
      <c r="AC308" t="s">
        <v>336</v>
      </c>
      <c r="AD308">
        <v>39.021000000000001</v>
      </c>
      <c r="AF308">
        <f>MIN(AD309,AD312,AD315,AD318,AD321,AD324,AD327,AD330,AD333,AD336)</f>
        <v>15.43</v>
      </c>
      <c r="AG308">
        <f>QUARTILE(AE309:AE318,1)</f>
        <v>26.7775</v>
      </c>
      <c r="AH308">
        <f>MEDIAN(AD309,AD312,AD315,AD318,AD321,AD324,AD327,AD330,AD333,AD336)</f>
        <v>30.43</v>
      </c>
      <c r="AI308">
        <f>QUARTILE(AE309:AE318,3)</f>
        <v>34.150000000000006</v>
      </c>
      <c r="AJ308">
        <f>MAX(AD309,AD312,AD315,AD318,AD321,AD324,AD327,AD330,AD333,AD336)</f>
        <v>40.14</v>
      </c>
      <c r="AK308">
        <f>SUM(AE309:AE318)/COUNTIF(AE309:AE318,"&gt;0")</f>
        <v>30.027999999999999</v>
      </c>
      <c r="AL308" t="s">
        <v>336</v>
      </c>
      <c r="AM308">
        <v>0.01</v>
      </c>
      <c r="AO308">
        <f>MIN(AN309:AN318)</f>
        <v>0.04</v>
      </c>
      <c r="AP308">
        <f>QUARTILE(AN309:AN318,1)</f>
        <v>4.2500000000000003E-2</v>
      </c>
      <c r="AQ308">
        <f>MEDIAN(AN309:AN318)</f>
        <v>0.05</v>
      </c>
      <c r="AR308">
        <f>QUARTILE(AN309:AN318,3)</f>
        <v>5.7499999999999996E-2</v>
      </c>
      <c r="AS308">
        <f>MAX(AN309:AN318)</f>
        <v>7.0000000000000007E-2</v>
      </c>
      <c r="AT308">
        <f>SUMIF(AN309:AN318,"&lt;64",AN309:AN318)/COUNTIF(AN309:AN318,"&lt;64")</f>
        <v>5.1000000000000004E-2</v>
      </c>
    </row>
    <row r="309" spans="2:46">
      <c r="B309" t="s">
        <v>337</v>
      </c>
      <c r="C309">
        <v>99.16</v>
      </c>
      <c r="D309">
        <f>C309</f>
        <v>99.16</v>
      </c>
      <c r="K309" t="s">
        <v>788</v>
      </c>
      <c r="L309">
        <v>14</v>
      </c>
      <c r="M309">
        <f>L309</f>
        <v>14</v>
      </c>
      <c r="T309" t="s">
        <v>337</v>
      </c>
      <c r="U309">
        <v>10.97</v>
      </c>
      <c r="V309">
        <f>U309</f>
        <v>10.97</v>
      </c>
      <c r="AC309" t="s">
        <v>337</v>
      </c>
      <c r="AD309">
        <v>34.42</v>
      </c>
      <c r="AE309">
        <f>AD309</f>
        <v>34.42</v>
      </c>
      <c r="AL309" t="s">
        <v>337</v>
      </c>
      <c r="AM309">
        <v>0</v>
      </c>
      <c r="AN309">
        <f>AM311</f>
        <v>0.05</v>
      </c>
    </row>
    <row r="310" spans="2:46">
      <c r="B310" t="s">
        <v>104</v>
      </c>
      <c r="D310">
        <f>C312</f>
        <v>81.05</v>
      </c>
      <c r="K310" t="s">
        <v>104</v>
      </c>
      <c r="M310">
        <f>L312</f>
        <v>14</v>
      </c>
      <c r="T310" t="s">
        <v>104</v>
      </c>
      <c r="V310">
        <f>U312</f>
        <v>8.41</v>
      </c>
      <c r="AC310" t="s">
        <v>104</v>
      </c>
      <c r="AE310">
        <f>AD312</f>
        <v>35.83</v>
      </c>
      <c r="AL310" t="s">
        <v>358</v>
      </c>
      <c r="AM310">
        <v>4.4999999999999998E-2</v>
      </c>
      <c r="AN310">
        <f>AM316</f>
        <v>0.06</v>
      </c>
    </row>
    <row r="311" spans="2:46">
      <c r="B311" t="s">
        <v>336</v>
      </c>
      <c r="C311">
        <v>81.16</v>
      </c>
      <c r="D311">
        <f>C315</f>
        <v>60.21</v>
      </c>
      <c r="K311" t="s">
        <v>778</v>
      </c>
      <c r="M311">
        <f>L315</f>
        <v>13</v>
      </c>
      <c r="T311" t="s">
        <v>336</v>
      </c>
      <c r="U311">
        <v>10.627000000000001</v>
      </c>
      <c r="V311">
        <f>U315</f>
        <v>4.0999999999999996</v>
      </c>
      <c r="AC311" t="s">
        <v>336</v>
      </c>
      <c r="AD311">
        <v>43.216999999999999</v>
      </c>
      <c r="AE311">
        <f>AD315</f>
        <v>26.68</v>
      </c>
      <c r="AL311" t="s">
        <v>359</v>
      </c>
      <c r="AM311">
        <v>0.05</v>
      </c>
      <c r="AN311">
        <f>AM321</f>
        <v>0.04</v>
      </c>
    </row>
    <row r="312" spans="2:46">
      <c r="B312" t="s">
        <v>337</v>
      </c>
      <c r="C312">
        <v>81.05</v>
      </c>
      <c r="D312">
        <f>C318</f>
        <v>12.77</v>
      </c>
      <c r="K312" t="s">
        <v>788</v>
      </c>
      <c r="L312">
        <v>14</v>
      </c>
      <c r="M312">
        <f>L318</f>
        <v>10</v>
      </c>
      <c r="T312" t="s">
        <v>337</v>
      </c>
      <c r="U312">
        <v>8.41</v>
      </c>
      <c r="V312">
        <f>U318</f>
        <v>2.2599999999999998</v>
      </c>
      <c r="AC312" t="s">
        <v>337</v>
      </c>
      <c r="AD312">
        <v>35.83</v>
      </c>
      <c r="AE312">
        <f>AD318</f>
        <v>15.43</v>
      </c>
      <c r="AL312" t="s">
        <v>64</v>
      </c>
      <c r="AN312">
        <f>AM326</f>
        <v>0.05</v>
      </c>
    </row>
    <row r="313" spans="2:46">
      <c r="B313" t="s">
        <v>105</v>
      </c>
      <c r="D313">
        <f>C321</f>
        <v>101.89</v>
      </c>
      <c r="K313" t="s">
        <v>105</v>
      </c>
      <c r="M313">
        <f>L321</f>
        <v>15</v>
      </c>
      <c r="T313" t="s">
        <v>105</v>
      </c>
      <c r="V313">
        <f>U321</f>
        <v>9.2899999999999991</v>
      </c>
      <c r="AC313" t="s">
        <v>105</v>
      </c>
      <c r="AE313">
        <f>AD321</f>
        <v>40.14</v>
      </c>
      <c r="AL313" t="s">
        <v>336</v>
      </c>
      <c r="AM313">
        <v>0.01</v>
      </c>
      <c r="AN313">
        <f>AM331</f>
        <v>0.06</v>
      </c>
    </row>
    <row r="314" spans="2:46">
      <c r="B314" t="s">
        <v>336</v>
      </c>
      <c r="C314">
        <v>60.304000000000002</v>
      </c>
      <c r="D314">
        <f>C324</f>
        <v>65.23</v>
      </c>
      <c r="K314" t="s">
        <v>778</v>
      </c>
      <c r="M314">
        <f>L324</f>
        <v>13</v>
      </c>
      <c r="T314" t="s">
        <v>336</v>
      </c>
      <c r="U314">
        <v>6.3</v>
      </c>
      <c r="V314">
        <f>U324</f>
        <v>7.57</v>
      </c>
      <c r="AC314" t="s">
        <v>336</v>
      </c>
      <c r="AD314">
        <v>31.492000000000001</v>
      </c>
      <c r="AE314">
        <f>AD324</f>
        <v>27.07</v>
      </c>
      <c r="AL314" t="s">
        <v>337</v>
      </c>
      <c r="AM314">
        <v>0</v>
      </c>
      <c r="AN314">
        <f>AM336</f>
        <v>7.0000000000000007E-2</v>
      </c>
    </row>
    <row r="315" spans="2:46">
      <c r="B315" t="s">
        <v>337</v>
      </c>
      <c r="C315">
        <v>60.21</v>
      </c>
      <c r="D315">
        <f>C327</f>
        <v>87.06</v>
      </c>
      <c r="K315" t="s">
        <v>787</v>
      </c>
      <c r="L315">
        <v>13</v>
      </c>
      <c r="M315">
        <f>L327</f>
        <v>14</v>
      </c>
      <c r="T315" t="s">
        <v>337</v>
      </c>
      <c r="U315">
        <v>4.0999999999999996</v>
      </c>
      <c r="V315">
        <f>U327</f>
        <v>6.16</v>
      </c>
      <c r="AC315" t="s">
        <v>337</v>
      </c>
      <c r="AD315">
        <v>26.68</v>
      </c>
      <c r="AE315">
        <f>AD327</f>
        <v>32.71</v>
      </c>
      <c r="AL315" t="s">
        <v>358</v>
      </c>
      <c r="AM315">
        <v>5.8999999999999997E-2</v>
      </c>
      <c r="AN315">
        <f>AM341</f>
        <v>0.04</v>
      </c>
    </row>
    <row r="316" spans="2:46">
      <c r="B316" t="s">
        <v>106</v>
      </c>
      <c r="D316">
        <f>C330</f>
        <v>64.53</v>
      </c>
      <c r="K316" t="s">
        <v>106</v>
      </c>
      <c r="M316">
        <f>L330</f>
        <v>13</v>
      </c>
      <c r="T316" t="s">
        <v>106</v>
      </c>
      <c r="V316">
        <f>U330</f>
        <v>4.9800000000000004</v>
      </c>
      <c r="AC316" t="s">
        <v>106</v>
      </c>
      <c r="AE316">
        <f>AD330</f>
        <v>28.15</v>
      </c>
      <c r="AL316" t="s">
        <v>359</v>
      </c>
      <c r="AM316">
        <v>0.06</v>
      </c>
      <c r="AN316">
        <f>AM346</f>
        <v>0.05</v>
      </c>
    </row>
    <row r="317" spans="2:46">
      <c r="B317" t="s">
        <v>336</v>
      </c>
      <c r="C317">
        <v>12.840999999999999</v>
      </c>
      <c r="D317">
        <f>C333</f>
        <v>46.34</v>
      </c>
      <c r="K317" t="s">
        <v>778</v>
      </c>
      <c r="M317">
        <f>L333</f>
        <v>13</v>
      </c>
      <c r="T317" t="s">
        <v>336</v>
      </c>
      <c r="U317">
        <v>4.3769999999999998</v>
      </c>
      <c r="V317">
        <f>U333</f>
        <v>5.05</v>
      </c>
      <c r="AC317" t="s">
        <v>336</v>
      </c>
      <c r="AD317">
        <v>16.510999999999999</v>
      </c>
      <c r="AE317">
        <f>AD333</f>
        <v>26.51</v>
      </c>
      <c r="AL317" t="s">
        <v>65</v>
      </c>
      <c r="AN317">
        <f>AM351</f>
        <v>0.05</v>
      </c>
    </row>
    <row r="318" spans="2:46">
      <c r="B318" t="s">
        <v>337</v>
      </c>
      <c r="C318">
        <v>12.77</v>
      </c>
      <c r="D318">
        <f>C336</f>
        <v>106.5</v>
      </c>
      <c r="K318" t="s">
        <v>784</v>
      </c>
      <c r="L318">
        <v>10</v>
      </c>
      <c r="M318">
        <f>L336</f>
        <v>14</v>
      </c>
      <c r="T318" t="s">
        <v>337</v>
      </c>
      <c r="U318">
        <v>2.2599999999999998</v>
      </c>
      <c r="V318">
        <f>U336</f>
        <v>8.19</v>
      </c>
      <c r="AC318" t="s">
        <v>337</v>
      </c>
      <c r="AD318">
        <v>15.43</v>
      </c>
      <c r="AE318">
        <f>AD336</f>
        <v>33.340000000000003</v>
      </c>
      <c r="AL318" t="s">
        <v>336</v>
      </c>
      <c r="AM318">
        <v>0.01</v>
      </c>
      <c r="AN318">
        <f>AM356</f>
        <v>0.04</v>
      </c>
    </row>
    <row r="319" spans="2:46">
      <c r="B319" t="s">
        <v>107</v>
      </c>
      <c r="K319" t="s">
        <v>107</v>
      </c>
      <c r="T319" t="s">
        <v>107</v>
      </c>
      <c r="AC319" t="s">
        <v>107</v>
      </c>
      <c r="AL319" t="s">
        <v>337</v>
      </c>
      <c r="AM319">
        <v>0.01</v>
      </c>
    </row>
    <row r="320" spans="2:46">
      <c r="B320" t="s">
        <v>336</v>
      </c>
      <c r="C320">
        <v>102.13200000000001</v>
      </c>
      <c r="K320" t="s">
        <v>778</v>
      </c>
      <c r="T320" t="s">
        <v>336</v>
      </c>
      <c r="U320">
        <v>12.776</v>
      </c>
      <c r="AC320" t="s">
        <v>336</v>
      </c>
      <c r="AD320">
        <v>44.24</v>
      </c>
      <c r="AL320" t="s">
        <v>358</v>
      </c>
      <c r="AM320">
        <v>3.9E-2</v>
      </c>
    </row>
    <row r="321" spans="2:39">
      <c r="B321" t="s">
        <v>337</v>
      </c>
      <c r="C321">
        <v>101.89</v>
      </c>
      <c r="K321" t="s">
        <v>795</v>
      </c>
      <c r="L321">
        <v>15</v>
      </c>
      <c r="T321" t="s">
        <v>337</v>
      </c>
      <c r="U321">
        <v>9.2899999999999991</v>
      </c>
      <c r="AC321" t="s">
        <v>337</v>
      </c>
      <c r="AD321">
        <v>40.14</v>
      </c>
      <c r="AL321" t="s">
        <v>359</v>
      </c>
      <c r="AM321">
        <v>0.04</v>
      </c>
    </row>
    <row r="322" spans="2:39">
      <c r="B322" t="s">
        <v>108</v>
      </c>
      <c r="K322" t="s">
        <v>108</v>
      </c>
      <c r="T322" t="s">
        <v>108</v>
      </c>
      <c r="AC322" t="s">
        <v>108</v>
      </c>
      <c r="AL322" t="s">
        <v>66</v>
      </c>
    </row>
    <row r="323" spans="2:39">
      <c r="B323" t="s">
        <v>336</v>
      </c>
      <c r="C323">
        <v>65.325000000000003</v>
      </c>
      <c r="K323" t="s">
        <v>778</v>
      </c>
      <c r="T323" t="s">
        <v>336</v>
      </c>
      <c r="U323">
        <v>11.507</v>
      </c>
      <c r="AC323" t="s">
        <v>336</v>
      </c>
      <c r="AD323">
        <v>29.111000000000001</v>
      </c>
      <c r="AL323" t="s">
        <v>336</v>
      </c>
      <c r="AM323">
        <v>0.01</v>
      </c>
    </row>
    <row r="324" spans="2:39">
      <c r="B324" t="s">
        <v>337</v>
      </c>
      <c r="C324">
        <v>65.23</v>
      </c>
      <c r="K324" t="s">
        <v>787</v>
      </c>
      <c r="L324">
        <v>13</v>
      </c>
      <c r="T324" t="s">
        <v>337</v>
      </c>
      <c r="U324">
        <v>7.57</v>
      </c>
      <c r="AC324" t="s">
        <v>337</v>
      </c>
      <c r="AD324">
        <v>27.07</v>
      </c>
      <c r="AL324" t="s">
        <v>337</v>
      </c>
      <c r="AM324">
        <v>0</v>
      </c>
    </row>
    <row r="325" spans="2:39">
      <c r="B325" t="s">
        <v>109</v>
      </c>
      <c r="K325" t="s">
        <v>109</v>
      </c>
      <c r="T325" t="s">
        <v>109</v>
      </c>
      <c r="AC325" t="s">
        <v>109</v>
      </c>
      <c r="AL325" t="s">
        <v>358</v>
      </c>
      <c r="AM325">
        <v>4.4999999999999998E-2</v>
      </c>
    </row>
    <row r="326" spans="2:39">
      <c r="B326" t="s">
        <v>336</v>
      </c>
      <c r="C326">
        <v>87.138000000000005</v>
      </c>
      <c r="K326" t="s">
        <v>778</v>
      </c>
      <c r="T326" t="s">
        <v>336</v>
      </c>
      <c r="U326">
        <v>8.859</v>
      </c>
      <c r="AC326" t="s">
        <v>336</v>
      </c>
      <c r="AD326">
        <v>37.799999999999997</v>
      </c>
      <c r="AL326" t="s">
        <v>359</v>
      </c>
      <c r="AM326">
        <v>0.05</v>
      </c>
    </row>
    <row r="327" spans="2:39">
      <c r="B327" t="s">
        <v>337</v>
      </c>
      <c r="C327">
        <v>87.06</v>
      </c>
      <c r="K327" t="s">
        <v>788</v>
      </c>
      <c r="L327">
        <v>14</v>
      </c>
      <c r="T327" t="s">
        <v>337</v>
      </c>
      <c r="U327">
        <v>6.16</v>
      </c>
      <c r="AC327" t="s">
        <v>337</v>
      </c>
      <c r="AD327">
        <v>32.71</v>
      </c>
      <c r="AL327" t="s">
        <v>67</v>
      </c>
    </row>
    <row r="328" spans="2:39">
      <c r="B328" t="s">
        <v>110</v>
      </c>
      <c r="K328" t="s">
        <v>110</v>
      </c>
      <c r="T328" t="s">
        <v>110</v>
      </c>
      <c r="AC328" t="s">
        <v>110</v>
      </c>
      <c r="AL328" t="s">
        <v>336</v>
      </c>
      <c r="AM328">
        <v>1.0999999999999999E-2</v>
      </c>
    </row>
    <row r="329" spans="2:39">
      <c r="B329" t="s">
        <v>336</v>
      </c>
      <c r="C329">
        <v>64.606999999999999</v>
      </c>
      <c r="K329" t="s">
        <v>778</v>
      </c>
      <c r="T329" t="s">
        <v>336</v>
      </c>
      <c r="U329">
        <v>6.9189999999999996</v>
      </c>
      <c r="AC329" t="s">
        <v>336</v>
      </c>
      <c r="AD329">
        <v>31.806999999999999</v>
      </c>
      <c r="AL329" t="s">
        <v>337</v>
      </c>
      <c r="AM329">
        <v>0.01</v>
      </c>
    </row>
    <row r="330" spans="2:39">
      <c r="B330" t="s">
        <v>337</v>
      </c>
      <c r="C330">
        <v>64.53</v>
      </c>
      <c r="K330" t="s">
        <v>787</v>
      </c>
      <c r="L330">
        <v>13</v>
      </c>
      <c r="T330" t="s">
        <v>337</v>
      </c>
      <c r="U330">
        <v>4.9800000000000004</v>
      </c>
      <c r="AC330" t="s">
        <v>337</v>
      </c>
      <c r="AD330">
        <v>28.15</v>
      </c>
      <c r="AL330" t="s">
        <v>358</v>
      </c>
      <c r="AM330">
        <v>6.8000000000000005E-2</v>
      </c>
    </row>
    <row r="331" spans="2:39">
      <c r="B331" t="s">
        <v>111</v>
      </c>
      <c r="K331" t="s">
        <v>111</v>
      </c>
      <c r="T331" t="s">
        <v>111</v>
      </c>
      <c r="AC331" t="s">
        <v>111</v>
      </c>
      <c r="AL331" t="s">
        <v>359</v>
      </c>
      <c r="AM331">
        <v>0.06</v>
      </c>
    </row>
    <row r="332" spans="2:39">
      <c r="B332" t="s">
        <v>336</v>
      </c>
      <c r="C332">
        <v>46.398000000000003</v>
      </c>
      <c r="K332" t="s">
        <v>778</v>
      </c>
      <c r="T332" t="s">
        <v>336</v>
      </c>
      <c r="U332">
        <v>7.2919999999999998</v>
      </c>
      <c r="AC332" t="s">
        <v>336</v>
      </c>
      <c r="AD332">
        <v>30.065999999999999</v>
      </c>
      <c r="AL332" t="s">
        <v>68</v>
      </c>
    </row>
    <row r="333" spans="2:39">
      <c r="B333" t="s">
        <v>337</v>
      </c>
      <c r="C333">
        <v>46.34</v>
      </c>
      <c r="K333" t="s">
        <v>787</v>
      </c>
      <c r="L333">
        <v>13</v>
      </c>
      <c r="T333" t="s">
        <v>337</v>
      </c>
      <c r="U333">
        <v>5.05</v>
      </c>
      <c r="AC333" t="s">
        <v>337</v>
      </c>
      <c r="AD333">
        <v>26.51</v>
      </c>
      <c r="AL333" t="s">
        <v>336</v>
      </c>
      <c r="AM333">
        <v>0.01</v>
      </c>
    </row>
    <row r="334" spans="2:39">
      <c r="B334" t="s">
        <v>112</v>
      </c>
      <c r="K334" t="s">
        <v>112</v>
      </c>
      <c r="T334" t="s">
        <v>112</v>
      </c>
      <c r="AC334" t="s">
        <v>112</v>
      </c>
      <c r="AL334" t="s">
        <v>337</v>
      </c>
      <c r="AM334">
        <v>0.01</v>
      </c>
    </row>
    <row r="335" spans="2:39">
      <c r="B335" t="s">
        <v>336</v>
      </c>
      <c r="C335">
        <v>106.705</v>
      </c>
      <c r="K335" t="s">
        <v>778</v>
      </c>
      <c r="T335" t="s">
        <v>336</v>
      </c>
      <c r="U335">
        <v>11.51</v>
      </c>
      <c r="AC335" t="s">
        <v>336</v>
      </c>
      <c r="AD335">
        <v>37.198</v>
      </c>
      <c r="AL335" t="s">
        <v>358</v>
      </c>
      <c r="AM335">
        <v>7.1999999999999995E-2</v>
      </c>
    </row>
    <row r="336" spans="2:39">
      <c r="B336" t="s">
        <v>337</v>
      </c>
      <c r="C336">
        <v>106.5</v>
      </c>
      <c r="K336" t="s">
        <v>788</v>
      </c>
      <c r="L336">
        <v>14</v>
      </c>
      <c r="T336" t="s">
        <v>337</v>
      </c>
      <c r="U336">
        <v>8.19</v>
      </c>
      <c r="AC336" t="s">
        <v>337</v>
      </c>
      <c r="AD336">
        <v>33.340000000000003</v>
      </c>
      <c r="AL336" t="s">
        <v>359</v>
      </c>
      <c r="AM336">
        <v>7.0000000000000007E-2</v>
      </c>
    </row>
    <row r="337" spans="2:39">
      <c r="B337" t="s">
        <v>113</v>
      </c>
      <c r="K337" t="s">
        <v>113</v>
      </c>
      <c r="T337" t="s">
        <v>113</v>
      </c>
      <c r="AC337" t="s">
        <v>113</v>
      </c>
      <c r="AL337" t="s">
        <v>69</v>
      </c>
    </row>
    <row r="338" spans="2:39">
      <c r="B338" t="s">
        <v>336</v>
      </c>
      <c r="C338">
        <v>55.343000000000004</v>
      </c>
      <c r="E338">
        <f>MIN(C339,C342,C345,C348,C351,C354,C357,C360,C363,C366)</f>
        <v>31.61</v>
      </c>
      <c r="F338">
        <f>QUARTILE(D339:D348,1)</f>
        <v>58.482500000000002</v>
      </c>
      <c r="G338">
        <f>MEDIAN(C339,C342,C345,C348,C351,C354,C357,C360,C363,C366)</f>
        <v>75.984999999999999</v>
      </c>
      <c r="H338">
        <f>QUARTILE(D339:D348,3)</f>
        <v>103.96250000000001</v>
      </c>
      <c r="I338">
        <f>MAX(C339,C342,C345,C348,C351,C354,C357,C360,C363,C366)</f>
        <v>123.72</v>
      </c>
      <c r="J338">
        <f>SUM(D339:D348)/COUNTIF(D339:D348,"&gt;0")</f>
        <v>79.695999999999998</v>
      </c>
      <c r="K338" t="s">
        <v>778</v>
      </c>
      <c r="N338">
        <f>MIN(L339,L342,L345,L348,L351,L354,L357,L360,L363,L366)</f>
        <v>-1</v>
      </c>
      <c r="O338">
        <f>QUARTILE(M339:M348,1)</f>
        <v>12.25</v>
      </c>
      <c r="P338">
        <f>MEDIAN(L339,L342,L345,L348,L351,L354,L357,L360,L363,L366)</f>
        <v>14</v>
      </c>
      <c r="Q338">
        <f>QUARTILE(M339:M348,3)</f>
        <v>15</v>
      </c>
      <c r="R338">
        <f>MAX(L339,L342,L345,L348,L351,L354,L357,L360,L363,L366)</f>
        <v>18</v>
      </c>
      <c r="S338">
        <f>SUM(M339:M348)/COUNTIF(M339:M348,"&gt;0")</f>
        <v>14</v>
      </c>
      <c r="T338" t="s">
        <v>336</v>
      </c>
      <c r="U338">
        <v>11.076000000000001</v>
      </c>
      <c r="W338">
        <f>MIN(U339,U342,U345,U348,U351,U354,U357,U360,U363,U366)</f>
        <v>4.05</v>
      </c>
      <c r="X338">
        <f>QUARTILE(V339:V348,1)</f>
        <v>7.9175000000000004</v>
      </c>
      <c r="Y338">
        <f>MEDIAN(U339,U342,U345,U348,U351,U354,U357,U360,U363,U366)</f>
        <v>13.045</v>
      </c>
      <c r="Z338">
        <f>QUARTILE(V339:V348,3)</f>
        <v>14.950000000000001</v>
      </c>
      <c r="AA338">
        <f>MAX(U339,U342,U345,U348,U351,U354,U357,U360,U363,U366)</f>
        <v>58.16</v>
      </c>
      <c r="AB338">
        <f>SUM(V339:V348)/COUNTIF(V339:V348,"&gt;0")</f>
        <v>17.632000000000001</v>
      </c>
      <c r="AC338" t="s">
        <v>336</v>
      </c>
      <c r="AD338">
        <v>34.033999999999999</v>
      </c>
      <c r="AF338">
        <f>MIN(AD339,AD342,AD345,AD348,AD351,AD354,AD357,AD360,AD363,AD366)</f>
        <v>22.11</v>
      </c>
      <c r="AG338">
        <f>QUARTILE(AE339:AE348,1)</f>
        <v>30.7225</v>
      </c>
      <c r="AH338">
        <f>MEDIAN(AD339,AD342,AD345,AD348,AD351,AD354,AD357,AD360,AD363,AD366)</f>
        <v>38.769999999999996</v>
      </c>
      <c r="AI338">
        <f>QUARTILE(AE339:AE348,3)</f>
        <v>44.269999999999996</v>
      </c>
      <c r="AJ338">
        <f>MAX(AD339,AD342,AD345,AD348,AD351,AD354,AD357,AD360,AD363,AD366)</f>
        <v>65.599999999999994</v>
      </c>
      <c r="AK338">
        <f>SUM(AE339:AE348)/COUNTIF(AE339:AE348,"&gt;0")</f>
        <v>40.512999999999998</v>
      </c>
      <c r="AL338" t="s">
        <v>336</v>
      </c>
      <c r="AM338">
        <v>0.01</v>
      </c>
    </row>
    <row r="339" spans="2:39">
      <c r="B339" t="s">
        <v>337</v>
      </c>
      <c r="C339">
        <v>55.27</v>
      </c>
      <c r="D339">
        <f>C339</f>
        <v>55.27</v>
      </c>
      <c r="K339" t="s">
        <v>787</v>
      </c>
      <c r="L339">
        <v>13</v>
      </c>
      <c r="M339">
        <f>L339</f>
        <v>13</v>
      </c>
      <c r="T339" t="s">
        <v>337</v>
      </c>
      <c r="U339">
        <v>7.32</v>
      </c>
      <c r="V339">
        <f>U339</f>
        <v>7.32</v>
      </c>
      <c r="AC339" t="s">
        <v>337</v>
      </c>
      <c r="AD339">
        <v>28.98</v>
      </c>
      <c r="AE339">
        <f>AD339</f>
        <v>28.98</v>
      </c>
      <c r="AL339" t="s">
        <v>337</v>
      </c>
      <c r="AM339">
        <v>0</v>
      </c>
    </row>
    <row r="340" spans="2:39">
      <c r="B340" t="s">
        <v>114</v>
      </c>
      <c r="D340">
        <f>C342</f>
        <v>31.61</v>
      </c>
      <c r="K340" t="s">
        <v>114</v>
      </c>
      <c r="M340">
        <f>L342</f>
        <v>11</v>
      </c>
      <c r="T340" t="s">
        <v>114</v>
      </c>
      <c r="V340">
        <f>U342</f>
        <v>4.05</v>
      </c>
      <c r="AC340" t="s">
        <v>114</v>
      </c>
      <c r="AE340">
        <f>AD342</f>
        <v>22.11</v>
      </c>
      <c r="AL340" t="s">
        <v>358</v>
      </c>
      <c r="AM340">
        <v>3.5999999999999997E-2</v>
      </c>
    </row>
    <row r="341" spans="2:39">
      <c r="B341" t="s">
        <v>336</v>
      </c>
      <c r="C341">
        <v>31.657</v>
      </c>
      <c r="D341">
        <f>C345</f>
        <v>69.63</v>
      </c>
      <c r="K341" t="s">
        <v>778</v>
      </c>
      <c r="M341">
        <f>L345</f>
        <v>-1</v>
      </c>
      <c r="T341" t="s">
        <v>336</v>
      </c>
      <c r="U341">
        <v>6.0179999999999998</v>
      </c>
      <c r="V341">
        <f>U345</f>
        <v>58.16</v>
      </c>
      <c r="AC341" t="s">
        <v>336</v>
      </c>
      <c r="AD341">
        <v>24.701000000000001</v>
      </c>
      <c r="AE341">
        <f>AD345</f>
        <v>65.599999999999994</v>
      </c>
      <c r="AL341" t="s">
        <v>359</v>
      </c>
      <c r="AM341">
        <v>0.04</v>
      </c>
    </row>
    <row r="342" spans="2:39">
      <c r="B342" t="s">
        <v>337</v>
      </c>
      <c r="C342">
        <v>31.61</v>
      </c>
      <c r="D342">
        <f>C348</f>
        <v>53.58</v>
      </c>
      <c r="K342" t="s">
        <v>785</v>
      </c>
      <c r="L342">
        <v>11</v>
      </c>
      <c r="M342">
        <f>L348</f>
        <v>12</v>
      </c>
      <c r="T342" t="s">
        <v>337</v>
      </c>
      <c r="U342">
        <v>4.05</v>
      </c>
      <c r="V342">
        <f>U348</f>
        <v>5.4</v>
      </c>
      <c r="AC342" t="s">
        <v>337</v>
      </c>
      <c r="AD342">
        <v>22.11</v>
      </c>
      <c r="AE342">
        <f>AD348</f>
        <v>26.66</v>
      </c>
      <c r="AL342" t="s">
        <v>70</v>
      </c>
    </row>
    <row r="343" spans="2:39">
      <c r="B343" t="s">
        <v>115</v>
      </c>
      <c r="D343">
        <f>C351</f>
        <v>113.88</v>
      </c>
      <c r="K343" t="s">
        <v>115</v>
      </c>
      <c r="M343">
        <f>L351</f>
        <v>15</v>
      </c>
      <c r="T343" t="s">
        <v>115</v>
      </c>
      <c r="V343">
        <f>U351</f>
        <v>15.21</v>
      </c>
      <c r="AC343" t="s">
        <v>115</v>
      </c>
      <c r="AE343">
        <f>AD351</f>
        <v>43.79</v>
      </c>
      <c r="AL343" t="s">
        <v>336</v>
      </c>
      <c r="AM343">
        <v>0.01</v>
      </c>
    </row>
    <row r="344" spans="2:39">
      <c r="B344" t="s">
        <v>336</v>
      </c>
      <c r="C344">
        <v>69.843000000000004</v>
      </c>
      <c r="D344">
        <f>C354</f>
        <v>90.29</v>
      </c>
      <c r="K344" t="s">
        <v>778</v>
      </c>
      <c r="M344">
        <f>L354</f>
        <v>14</v>
      </c>
      <c r="T344" t="s">
        <v>336</v>
      </c>
      <c r="U344">
        <v>75.266999999999996</v>
      </c>
      <c r="V344">
        <f>U354</f>
        <v>13.45</v>
      </c>
      <c r="AC344" t="s">
        <v>336</v>
      </c>
      <c r="AD344">
        <v>73.730999999999995</v>
      </c>
      <c r="AE344">
        <f>AD354</f>
        <v>35.950000000000003</v>
      </c>
      <c r="AL344" t="s">
        <v>337</v>
      </c>
      <c r="AM344">
        <v>0</v>
      </c>
    </row>
    <row r="345" spans="2:39">
      <c r="B345" t="s">
        <v>337</v>
      </c>
      <c r="C345">
        <v>69.63</v>
      </c>
      <c r="D345">
        <f>C357</f>
        <v>123.72</v>
      </c>
      <c r="K345" t="s">
        <v>789</v>
      </c>
      <c r="L345">
        <v>-1</v>
      </c>
      <c r="M345">
        <f>L357</f>
        <v>15</v>
      </c>
      <c r="T345" t="s">
        <v>337</v>
      </c>
      <c r="U345">
        <v>58.16</v>
      </c>
      <c r="V345">
        <f>U357</f>
        <v>12.64</v>
      </c>
      <c r="AC345" t="s">
        <v>337</v>
      </c>
      <c r="AD345">
        <v>65.599999999999994</v>
      </c>
      <c r="AE345">
        <f>AD357</f>
        <v>44.43</v>
      </c>
      <c r="AL345" t="s">
        <v>358</v>
      </c>
      <c r="AM345">
        <v>4.7E-2</v>
      </c>
    </row>
    <row r="346" spans="2:39">
      <c r="B346" t="s">
        <v>116</v>
      </c>
      <c r="D346">
        <f>C360</f>
        <v>82.34</v>
      </c>
      <c r="K346" t="s">
        <v>116</v>
      </c>
      <c r="M346">
        <f>L360</f>
        <v>14</v>
      </c>
      <c r="T346" t="s">
        <v>116</v>
      </c>
      <c r="V346">
        <f>U360</f>
        <v>9.7100000000000009</v>
      </c>
      <c r="AC346" t="s">
        <v>116</v>
      </c>
      <c r="AE346">
        <f>AD360</f>
        <v>36.92</v>
      </c>
      <c r="AL346" t="s">
        <v>359</v>
      </c>
      <c r="AM346">
        <v>0.05</v>
      </c>
    </row>
    <row r="347" spans="2:39">
      <c r="B347" t="s">
        <v>336</v>
      </c>
      <c r="C347">
        <v>53.651000000000003</v>
      </c>
      <c r="D347">
        <f>C363</f>
        <v>68.12</v>
      </c>
      <c r="K347" t="s">
        <v>778</v>
      </c>
      <c r="M347">
        <f>L363</f>
        <v>18</v>
      </c>
      <c r="T347" t="s">
        <v>336</v>
      </c>
      <c r="U347">
        <v>8.048</v>
      </c>
      <c r="V347">
        <f>U363</f>
        <v>36.21</v>
      </c>
      <c r="AC347" t="s">
        <v>336</v>
      </c>
      <c r="AD347">
        <v>28.594999999999999</v>
      </c>
      <c r="AE347">
        <f>AD363</f>
        <v>60.07</v>
      </c>
      <c r="AL347" t="s">
        <v>71</v>
      </c>
    </row>
    <row r="348" spans="2:39">
      <c r="B348" t="s">
        <v>337</v>
      </c>
      <c r="C348">
        <v>53.58</v>
      </c>
      <c r="D348">
        <f>C366</f>
        <v>108.52</v>
      </c>
      <c r="K348" t="s">
        <v>786</v>
      </c>
      <c r="L348">
        <v>12</v>
      </c>
      <c r="M348">
        <f>L366</f>
        <v>15</v>
      </c>
      <c r="T348" t="s">
        <v>337</v>
      </c>
      <c r="U348">
        <v>5.4</v>
      </c>
      <c r="V348">
        <f>U366</f>
        <v>14.17</v>
      </c>
      <c r="AC348" t="s">
        <v>337</v>
      </c>
      <c r="AD348">
        <v>26.66</v>
      </c>
      <c r="AE348">
        <f>AD366</f>
        <v>40.619999999999997</v>
      </c>
      <c r="AL348" t="s">
        <v>336</v>
      </c>
      <c r="AM348">
        <v>0.01</v>
      </c>
    </row>
    <row r="349" spans="2:39">
      <c r="B349" t="s">
        <v>117</v>
      </c>
      <c r="K349" t="s">
        <v>117</v>
      </c>
      <c r="T349" t="s">
        <v>117</v>
      </c>
      <c r="AC349" t="s">
        <v>117</v>
      </c>
      <c r="AL349" t="s">
        <v>337</v>
      </c>
      <c r="AM349">
        <v>0</v>
      </c>
    </row>
    <row r="350" spans="2:39">
      <c r="B350" t="s">
        <v>336</v>
      </c>
      <c r="C350">
        <v>114.17700000000001</v>
      </c>
      <c r="K350" t="s">
        <v>778</v>
      </c>
      <c r="T350" t="s">
        <v>336</v>
      </c>
      <c r="U350">
        <v>19.640999999999998</v>
      </c>
      <c r="AC350" t="s">
        <v>336</v>
      </c>
      <c r="AD350">
        <v>50.235999999999997</v>
      </c>
      <c r="AL350" t="s">
        <v>358</v>
      </c>
      <c r="AM350">
        <v>5.0999999999999997E-2</v>
      </c>
    </row>
    <row r="351" spans="2:39">
      <c r="B351" t="s">
        <v>337</v>
      </c>
      <c r="C351">
        <v>113.88</v>
      </c>
      <c r="K351" t="s">
        <v>795</v>
      </c>
      <c r="L351">
        <v>15</v>
      </c>
      <c r="T351" t="s">
        <v>337</v>
      </c>
      <c r="U351">
        <v>15.21</v>
      </c>
      <c r="AC351" t="s">
        <v>337</v>
      </c>
      <c r="AD351">
        <v>43.79</v>
      </c>
      <c r="AL351" t="s">
        <v>359</v>
      </c>
      <c r="AM351">
        <v>0.05</v>
      </c>
    </row>
    <row r="352" spans="2:39">
      <c r="B352" t="s">
        <v>118</v>
      </c>
      <c r="K352" t="s">
        <v>118</v>
      </c>
      <c r="T352" t="s">
        <v>118</v>
      </c>
      <c r="AC352" t="s">
        <v>118</v>
      </c>
      <c r="AL352" t="s">
        <v>72</v>
      </c>
    </row>
    <row r="353" spans="2:46">
      <c r="B353" t="s">
        <v>336</v>
      </c>
      <c r="C353">
        <v>90.713999999999999</v>
      </c>
      <c r="K353" t="s">
        <v>778</v>
      </c>
      <c r="T353" t="s">
        <v>336</v>
      </c>
      <c r="U353">
        <v>17.943999999999999</v>
      </c>
      <c r="AC353" t="s">
        <v>336</v>
      </c>
      <c r="AD353">
        <v>41.585999999999999</v>
      </c>
      <c r="AL353" t="s">
        <v>336</v>
      </c>
      <c r="AM353">
        <v>0.01</v>
      </c>
    </row>
    <row r="354" spans="2:46">
      <c r="B354" t="s">
        <v>337</v>
      </c>
      <c r="C354">
        <v>90.29</v>
      </c>
      <c r="K354" t="s">
        <v>788</v>
      </c>
      <c r="L354">
        <v>14</v>
      </c>
      <c r="T354" t="s">
        <v>337</v>
      </c>
      <c r="U354">
        <v>13.45</v>
      </c>
      <c r="AC354" t="s">
        <v>337</v>
      </c>
      <c r="AD354">
        <v>35.950000000000003</v>
      </c>
      <c r="AL354" t="s">
        <v>337</v>
      </c>
      <c r="AM354">
        <v>0.01</v>
      </c>
    </row>
    <row r="355" spans="2:46">
      <c r="B355" t="s">
        <v>119</v>
      </c>
      <c r="K355" t="s">
        <v>119</v>
      </c>
      <c r="T355" t="s">
        <v>119</v>
      </c>
      <c r="AC355" t="s">
        <v>119</v>
      </c>
      <c r="AL355" t="s">
        <v>358</v>
      </c>
      <c r="AM355">
        <v>4.2999999999999997E-2</v>
      </c>
    </row>
    <row r="356" spans="2:46">
      <c r="B356" t="s">
        <v>336</v>
      </c>
      <c r="C356">
        <v>124.35</v>
      </c>
      <c r="K356" t="s">
        <v>778</v>
      </c>
      <c r="T356" t="s">
        <v>336</v>
      </c>
      <c r="U356">
        <v>15.64</v>
      </c>
      <c r="AC356" t="s">
        <v>336</v>
      </c>
      <c r="AD356">
        <v>53.216000000000001</v>
      </c>
      <c r="AL356" t="s">
        <v>359</v>
      </c>
      <c r="AM356">
        <v>0.04</v>
      </c>
    </row>
    <row r="357" spans="2:46">
      <c r="B357" t="s">
        <v>337</v>
      </c>
      <c r="C357">
        <v>123.72</v>
      </c>
      <c r="K357" t="s">
        <v>795</v>
      </c>
      <c r="L357">
        <v>15</v>
      </c>
      <c r="T357" t="s">
        <v>337</v>
      </c>
      <c r="U357">
        <v>12.64</v>
      </c>
      <c r="AC357" t="s">
        <v>337</v>
      </c>
      <c r="AD357">
        <v>44.43</v>
      </c>
      <c r="AL357" t="s">
        <v>73</v>
      </c>
    </row>
    <row r="358" spans="2:46">
      <c r="B358" t="s">
        <v>120</v>
      </c>
      <c r="K358" t="s">
        <v>120</v>
      </c>
      <c r="T358" t="s">
        <v>120</v>
      </c>
      <c r="AC358" t="s">
        <v>120</v>
      </c>
      <c r="AL358" t="s">
        <v>336</v>
      </c>
      <c r="AM358">
        <v>1.0999999999999999E-2</v>
      </c>
      <c r="AO358">
        <f>MIN(AN359:AN368)</f>
        <v>0.05</v>
      </c>
      <c r="AP358">
        <f>QUARTILE(AN359:AN368,1)</f>
        <v>0.06</v>
      </c>
      <c r="AQ358">
        <f>MEDIAN(AN359:AN368)</f>
        <v>6.5000000000000002E-2</v>
      </c>
      <c r="AR358">
        <f>QUARTILE(AN359:AN368,3)</f>
        <v>7.0000000000000007E-2</v>
      </c>
      <c r="AS358">
        <f>MAX(AN359:AN368)</f>
        <v>14.41</v>
      </c>
      <c r="AT358">
        <f>SUMIF(AN359:AN368,"&lt;64",AN359:AN368)/COUNTIF(AN359:AN368,"&lt;64")</f>
        <v>1.5570000000000004</v>
      </c>
    </row>
    <row r="359" spans="2:46">
      <c r="B359" t="s">
        <v>336</v>
      </c>
      <c r="C359">
        <v>82.608999999999995</v>
      </c>
      <c r="K359" t="s">
        <v>778</v>
      </c>
      <c r="T359" t="s">
        <v>336</v>
      </c>
      <c r="U359">
        <v>13.818</v>
      </c>
      <c r="AC359" t="s">
        <v>336</v>
      </c>
      <c r="AD359">
        <v>40.935000000000002</v>
      </c>
      <c r="AL359" t="s">
        <v>337</v>
      </c>
      <c r="AM359">
        <v>0</v>
      </c>
      <c r="AN359">
        <f>AM361</f>
        <v>0.06</v>
      </c>
    </row>
    <row r="360" spans="2:46">
      <c r="B360" t="s">
        <v>337</v>
      </c>
      <c r="C360">
        <v>82.34</v>
      </c>
      <c r="K360" t="s">
        <v>788</v>
      </c>
      <c r="L360">
        <v>14</v>
      </c>
      <c r="T360" t="s">
        <v>337</v>
      </c>
      <c r="U360">
        <v>9.7100000000000009</v>
      </c>
      <c r="AC360" t="s">
        <v>337</v>
      </c>
      <c r="AD360">
        <v>36.92</v>
      </c>
      <c r="AL360" t="s">
        <v>358</v>
      </c>
      <c r="AM360">
        <v>5.7000000000000002E-2</v>
      </c>
      <c r="AN360">
        <f>AM366</f>
        <v>14.41</v>
      </c>
    </row>
    <row r="361" spans="2:46">
      <c r="B361" t="s">
        <v>121</v>
      </c>
      <c r="K361" t="s">
        <v>121</v>
      </c>
      <c r="T361" t="s">
        <v>121</v>
      </c>
      <c r="AC361" t="s">
        <v>121</v>
      </c>
      <c r="AL361" t="s">
        <v>359</v>
      </c>
      <c r="AM361">
        <v>0.06</v>
      </c>
      <c r="AN361">
        <f>AM371</f>
        <v>0.06</v>
      </c>
    </row>
    <row r="362" spans="2:46">
      <c r="B362" t="s">
        <v>336</v>
      </c>
      <c r="C362">
        <v>68.650000000000006</v>
      </c>
      <c r="K362" t="s">
        <v>778</v>
      </c>
      <c r="T362" t="s">
        <v>336</v>
      </c>
      <c r="U362">
        <v>42.759</v>
      </c>
      <c r="AC362" t="s">
        <v>336</v>
      </c>
      <c r="AD362">
        <v>63.688000000000002</v>
      </c>
      <c r="AL362" t="s">
        <v>74</v>
      </c>
      <c r="AN362">
        <f>AM376</f>
        <v>0.66</v>
      </c>
    </row>
    <row r="363" spans="2:46">
      <c r="B363" t="s">
        <v>337</v>
      </c>
      <c r="C363">
        <v>68.12</v>
      </c>
      <c r="K363" t="s">
        <v>798</v>
      </c>
      <c r="L363">
        <v>18</v>
      </c>
      <c r="T363" t="s">
        <v>337</v>
      </c>
      <c r="U363">
        <v>36.21</v>
      </c>
      <c r="AC363" t="s">
        <v>337</v>
      </c>
      <c r="AD363">
        <v>60.07</v>
      </c>
      <c r="AL363" t="s">
        <v>336</v>
      </c>
      <c r="AM363">
        <v>1.0999999999999999E-2</v>
      </c>
      <c r="AN363">
        <f>AM381</f>
        <v>0.06</v>
      </c>
    </row>
    <row r="364" spans="2:46">
      <c r="B364" t="s">
        <v>122</v>
      </c>
      <c r="K364" t="s">
        <v>122</v>
      </c>
      <c r="T364" t="s">
        <v>122</v>
      </c>
      <c r="AC364" t="s">
        <v>122</v>
      </c>
      <c r="AL364" t="s">
        <v>337</v>
      </c>
      <c r="AM364">
        <v>0.01</v>
      </c>
      <c r="AN364">
        <f>AM386</f>
        <v>7.0000000000000007E-2</v>
      </c>
    </row>
    <row r="365" spans="2:46">
      <c r="B365" t="s">
        <v>336</v>
      </c>
      <c r="C365">
        <v>108.961</v>
      </c>
      <c r="K365" t="s">
        <v>778</v>
      </c>
      <c r="T365" t="s">
        <v>336</v>
      </c>
      <c r="U365">
        <v>16.236999999999998</v>
      </c>
      <c r="AC365" t="s">
        <v>336</v>
      </c>
      <c r="AD365">
        <v>40.68</v>
      </c>
      <c r="AL365" t="s">
        <v>358</v>
      </c>
      <c r="AM365">
        <v>14.414999999999999</v>
      </c>
      <c r="AN365">
        <f>AM391</f>
        <v>7.0000000000000007E-2</v>
      </c>
    </row>
    <row r="366" spans="2:46">
      <c r="B366" t="s">
        <v>337</v>
      </c>
      <c r="C366">
        <v>108.52</v>
      </c>
      <c r="K366" t="s">
        <v>795</v>
      </c>
      <c r="L366">
        <v>15</v>
      </c>
      <c r="T366" t="s">
        <v>337</v>
      </c>
      <c r="U366">
        <v>14.17</v>
      </c>
      <c r="AC366" t="s">
        <v>337</v>
      </c>
      <c r="AD366">
        <v>40.619999999999997</v>
      </c>
      <c r="AL366" t="s">
        <v>359</v>
      </c>
      <c r="AM366">
        <v>14.41</v>
      </c>
      <c r="AN366">
        <f>AM396</f>
        <v>7.0000000000000007E-2</v>
      </c>
    </row>
    <row r="367" spans="2:46">
      <c r="B367" t="s">
        <v>123</v>
      </c>
      <c r="K367" t="s">
        <v>123</v>
      </c>
      <c r="T367" t="s">
        <v>123</v>
      </c>
      <c r="AC367" t="s">
        <v>123</v>
      </c>
      <c r="AL367" t="s">
        <v>75</v>
      </c>
      <c r="AN367">
        <f>AM401</f>
        <v>0.06</v>
      </c>
    </row>
    <row r="368" spans="2:46">
      <c r="B368" t="s">
        <v>336</v>
      </c>
      <c r="C368">
        <v>67.944000000000003</v>
      </c>
      <c r="E368">
        <f>MIN(C369,C372,C375,C378,C381,C384,C387,C390,C393,C396)</f>
        <v>39.46</v>
      </c>
      <c r="F368">
        <f>QUARTILE(D369:D378,1)</f>
        <v>64</v>
      </c>
      <c r="G368">
        <f>MEDIAN(C369,C372,C375,C378,C381,C384,C387,C390,C393,C396)</f>
        <v>71.52000000000001</v>
      </c>
      <c r="H368">
        <f>QUARTILE(D369:D378,3)</f>
        <v>73.102500000000006</v>
      </c>
      <c r="I368">
        <f>MAX(C369,C372,C375,C378,C381,C384,C387,C390,C393,C396)</f>
        <v>109.85</v>
      </c>
      <c r="J368">
        <f>SUM(D369:D378)/COUNTIF(D369:D378,"&gt;0")</f>
        <v>70.275000000000006</v>
      </c>
      <c r="K368" t="s">
        <v>778</v>
      </c>
      <c r="N368">
        <f>MIN(L369,L372,L375,L378,L381,L384,L387,L390,L393,L396)</f>
        <v>-1</v>
      </c>
      <c r="O368">
        <f>QUARTILE(M369:M378,1)</f>
        <v>14</v>
      </c>
      <c r="P368">
        <f>MEDIAN(L369,L372,L375,L378,L381,L384,L387,L390,L393,L396)</f>
        <v>14</v>
      </c>
      <c r="Q368">
        <f>QUARTILE(M369:M378,3)</f>
        <v>52.25</v>
      </c>
      <c r="R368">
        <f>MAX(L369,L372,L375,L378,L381,L384,L387,L390,L393,L396)</f>
        <v>17</v>
      </c>
      <c r="S368">
        <f>SUM(M369:M378)/COUNTIF(M369:M378,"&gt;0")</f>
        <v>29.1</v>
      </c>
      <c r="T368" t="s">
        <v>336</v>
      </c>
      <c r="U368">
        <v>31.617000000000001</v>
      </c>
      <c r="W368">
        <f>MIN(U369,U372,U375,U378,U381,U384,U387,U390,U393,U396)</f>
        <v>6.21</v>
      </c>
      <c r="X368">
        <f>QUARTILE(V369:V378,1)</f>
        <v>10.115</v>
      </c>
      <c r="Y368">
        <f>MEDIAN(U369,U372,U375,U378,U381,U384,U387,U390,U393,U396)</f>
        <v>13.719999999999999</v>
      </c>
      <c r="Z368">
        <f>QUARTILE(V369:V378,3)</f>
        <v>53.915000000000006</v>
      </c>
      <c r="AA368">
        <f>MAX(U369,U372,U375,U378,U381,U384,U387,U390,U393,U396)</f>
        <v>28.48</v>
      </c>
      <c r="AB368">
        <f>SUM(V369:V378)/COUNTIF(V369:V378,"&gt;0")</f>
        <v>28.884999999999998</v>
      </c>
      <c r="AC368" t="s">
        <v>336</v>
      </c>
      <c r="AD368">
        <v>66.28</v>
      </c>
      <c r="AF368">
        <f>MIN(AD369,AD372,AD375,AD378,AD381,AD384,AD387,AD390,AD393,AD396)</f>
        <v>27.83</v>
      </c>
      <c r="AG368">
        <f>QUARTILE(AE369:AE378,1)</f>
        <v>39.607500000000002</v>
      </c>
      <c r="AH368">
        <f>MEDIAN(AD369,AD372,AD375,AD378,AD381,AD384,AD387,AD390,AD393,AD396)</f>
        <v>39.835000000000001</v>
      </c>
      <c r="AI368">
        <f>QUARTILE(AE369:AE378,3)</f>
        <v>64</v>
      </c>
      <c r="AJ368">
        <f>MAX(AD369,AD372,AD375,AD378,AD381,AD384,AD387,AD390,AD393,AD396)</f>
        <v>67.819999999999993</v>
      </c>
      <c r="AK368">
        <f>SUM(AE369:AE378)/COUNTIF(AE369:AE378,"&gt;0")</f>
        <v>49.349999999999994</v>
      </c>
      <c r="AL368" t="s">
        <v>336</v>
      </c>
      <c r="AM368">
        <v>1.0999999999999999E-2</v>
      </c>
      <c r="AN368">
        <f>AM406</f>
        <v>0.05</v>
      </c>
    </row>
    <row r="369" spans="2:39">
      <c r="B369" t="s">
        <v>337</v>
      </c>
      <c r="C369">
        <v>67.709999999999994</v>
      </c>
      <c r="D369">
        <f>C369</f>
        <v>67.709999999999994</v>
      </c>
      <c r="K369" t="s">
        <v>793</v>
      </c>
      <c r="L369">
        <v>17</v>
      </c>
      <c r="M369">
        <f>L369</f>
        <v>17</v>
      </c>
      <c r="T369" t="s">
        <v>337</v>
      </c>
      <c r="U369">
        <v>23.66</v>
      </c>
      <c r="V369">
        <f>U369</f>
        <v>23.66</v>
      </c>
      <c r="AC369" t="s">
        <v>337</v>
      </c>
      <c r="AD369">
        <v>66.2</v>
      </c>
      <c r="AE369">
        <f>AD369</f>
        <v>66.2</v>
      </c>
      <c r="AL369" t="s">
        <v>337</v>
      </c>
      <c r="AM369">
        <v>0</v>
      </c>
    </row>
    <row r="370" spans="2:39">
      <c r="B370" t="s">
        <v>124</v>
      </c>
      <c r="D370">
        <v>64</v>
      </c>
      <c r="K370" t="s">
        <v>124</v>
      </c>
      <c r="M370">
        <v>64</v>
      </c>
      <c r="T370" t="s">
        <v>124</v>
      </c>
      <c r="V370">
        <v>64</v>
      </c>
      <c r="AC370" t="s">
        <v>124</v>
      </c>
      <c r="AE370">
        <v>64</v>
      </c>
      <c r="AL370" t="s">
        <v>358</v>
      </c>
      <c r="AM370">
        <v>5.8000000000000003E-2</v>
      </c>
    </row>
    <row r="371" spans="2:39">
      <c r="B371" t="s">
        <v>336</v>
      </c>
      <c r="C371">
        <v>68.376999999999995</v>
      </c>
      <c r="D371">
        <v>64</v>
      </c>
      <c r="K371" t="s">
        <v>778</v>
      </c>
      <c r="M371">
        <v>64</v>
      </c>
      <c r="T371" t="s">
        <v>336</v>
      </c>
      <c r="U371">
        <v>37.518000000000001</v>
      </c>
      <c r="V371">
        <v>64</v>
      </c>
      <c r="AC371" t="s">
        <v>336</v>
      </c>
      <c r="AD371">
        <v>67.903999999999996</v>
      </c>
      <c r="AE371">
        <v>64</v>
      </c>
      <c r="AL371" t="s">
        <v>359</v>
      </c>
      <c r="AM371">
        <v>0.06</v>
      </c>
    </row>
    <row r="372" spans="2:39">
      <c r="B372" t="s">
        <v>337</v>
      </c>
      <c r="C372">
        <v>68.14</v>
      </c>
      <c r="D372">
        <f>C378</f>
        <v>61.74</v>
      </c>
      <c r="K372" t="s">
        <v>789</v>
      </c>
      <c r="L372">
        <v>-1</v>
      </c>
      <c r="M372">
        <f>L378</f>
        <v>12</v>
      </c>
      <c r="T372" t="s">
        <v>337</v>
      </c>
      <c r="U372">
        <v>28.48</v>
      </c>
      <c r="V372">
        <f>U378</f>
        <v>6.21</v>
      </c>
      <c r="AC372" t="s">
        <v>337</v>
      </c>
      <c r="AD372">
        <v>67.819999999999993</v>
      </c>
      <c r="AE372">
        <f>AD378</f>
        <v>29.88</v>
      </c>
      <c r="AL372" t="s">
        <v>76</v>
      </c>
    </row>
    <row r="373" spans="2:39">
      <c r="B373" t="s">
        <v>125</v>
      </c>
      <c r="D373">
        <f>C381</f>
        <v>67.22</v>
      </c>
      <c r="K373" t="s">
        <v>125</v>
      </c>
      <c r="M373">
        <f>L381</f>
        <v>16</v>
      </c>
      <c r="T373" t="s">
        <v>125</v>
      </c>
      <c r="V373">
        <f>U381</f>
        <v>21.4</v>
      </c>
      <c r="AC373" t="s">
        <v>125</v>
      </c>
      <c r="AE373">
        <f>AD381</f>
        <v>57.09</v>
      </c>
      <c r="AL373" t="s">
        <v>336</v>
      </c>
      <c r="AM373">
        <v>5.6000000000000001E-2</v>
      </c>
    </row>
    <row r="374" spans="2:39">
      <c r="B374" t="s">
        <v>336</v>
      </c>
      <c r="C374">
        <v>76.03</v>
      </c>
      <c r="D374">
        <v>64</v>
      </c>
      <c r="K374" t="s">
        <v>778</v>
      </c>
      <c r="M374">
        <v>64</v>
      </c>
      <c r="T374" t="s">
        <v>336</v>
      </c>
      <c r="U374">
        <v>13.317</v>
      </c>
      <c r="V374">
        <v>64</v>
      </c>
      <c r="AC374" t="s">
        <v>336</v>
      </c>
      <c r="AD374">
        <v>35.476999999999997</v>
      </c>
      <c r="AE374">
        <v>64</v>
      </c>
      <c r="AL374" t="s">
        <v>337</v>
      </c>
      <c r="AM374">
        <v>0.05</v>
      </c>
    </row>
    <row r="375" spans="2:39">
      <c r="B375" t="s">
        <v>337</v>
      </c>
      <c r="C375">
        <v>75.98</v>
      </c>
      <c r="D375">
        <f>C387</f>
        <v>109.85</v>
      </c>
      <c r="K375" t="s">
        <v>788</v>
      </c>
      <c r="L375">
        <v>14</v>
      </c>
      <c r="M375">
        <f>L387</f>
        <v>14</v>
      </c>
      <c r="T375" t="s">
        <v>337</v>
      </c>
      <c r="U375">
        <v>9.9</v>
      </c>
      <c r="V375">
        <f>U387</f>
        <v>14.33</v>
      </c>
      <c r="AC375" t="s">
        <v>337</v>
      </c>
      <c r="AD375">
        <v>35.42</v>
      </c>
      <c r="AE375">
        <f>AD387</f>
        <v>40.29</v>
      </c>
      <c r="AL375" t="s">
        <v>358</v>
      </c>
      <c r="AM375">
        <v>0.65900000000000003</v>
      </c>
    </row>
    <row r="376" spans="2:39">
      <c r="B376" t="s">
        <v>126</v>
      </c>
      <c r="D376">
        <f>C390</f>
        <v>89.87</v>
      </c>
      <c r="K376" t="s">
        <v>126</v>
      </c>
      <c r="M376">
        <f>L390</f>
        <v>14</v>
      </c>
      <c r="T376" t="s">
        <v>126</v>
      </c>
      <c r="V376">
        <f>U390</f>
        <v>15.64</v>
      </c>
      <c r="AC376" t="s">
        <v>126</v>
      </c>
      <c r="AE376">
        <f>AD390</f>
        <v>40.83</v>
      </c>
      <c r="AL376" t="s">
        <v>359</v>
      </c>
      <c r="AM376">
        <v>0.66</v>
      </c>
    </row>
    <row r="377" spans="2:39">
      <c r="B377" t="s">
        <v>336</v>
      </c>
      <c r="C377">
        <v>61.796999999999997</v>
      </c>
      <c r="D377">
        <f>C393</f>
        <v>74.900000000000006</v>
      </c>
      <c r="K377" t="s">
        <v>778</v>
      </c>
      <c r="M377">
        <f>L393</f>
        <v>14</v>
      </c>
      <c r="T377" t="s">
        <v>336</v>
      </c>
      <c r="U377">
        <v>8.657</v>
      </c>
      <c r="V377">
        <f>U393</f>
        <v>8.7100000000000009</v>
      </c>
      <c r="AC377" t="s">
        <v>336</v>
      </c>
      <c r="AD377">
        <v>29.933</v>
      </c>
      <c r="AE377">
        <f>AD393</f>
        <v>39.380000000000003</v>
      </c>
      <c r="AL377" t="s">
        <v>77</v>
      </c>
    </row>
    <row r="378" spans="2:39">
      <c r="B378" t="s">
        <v>337</v>
      </c>
      <c r="C378">
        <v>61.74</v>
      </c>
      <c r="D378">
        <f>C396</f>
        <v>39.46</v>
      </c>
      <c r="K378" t="s">
        <v>786</v>
      </c>
      <c r="L378">
        <v>12</v>
      </c>
      <c r="M378">
        <f>L396</f>
        <v>12</v>
      </c>
      <c r="T378" t="s">
        <v>337</v>
      </c>
      <c r="U378">
        <v>6.21</v>
      </c>
      <c r="V378">
        <f>U396</f>
        <v>6.9</v>
      </c>
      <c r="AC378" t="s">
        <v>337</v>
      </c>
      <c r="AD378">
        <v>29.88</v>
      </c>
      <c r="AE378">
        <f>AD396</f>
        <v>27.83</v>
      </c>
      <c r="AL378" t="s">
        <v>336</v>
      </c>
      <c r="AM378">
        <v>0.01</v>
      </c>
    </row>
    <row r="379" spans="2:39">
      <c r="B379" t="s">
        <v>127</v>
      </c>
      <c r="K379" t="s">
        <v>127</v>
      </c>
      <c r="T379" t="s">
        <v>127</v>
      </c>
      <c r="AC379" t="s">
        <v>127</v>
      </c>
      <c r="AL379" t="s">
        <v>337</v>
      </c>
      <c r="AM379">
        <v>0.01</v>
      </c>
    </row>
    <row r="380" spans="2:39">
      <c r="B380" t="s">
        <v>336</v>
      </c>
      <c r="C380">
        <v>67.421999999999997</v>
      </c>
      <c r="K380" t="s">
        <v>778</v>
      </c>
      <c r="T380" t="s">
        <v>336</v>
      </c>
      <c r="U380">
        <v>26.928999999999998</v>
      </c>
      <c r="AC380" t="s">
        <v>336</v>
      </c>
      <c r="AD380">
        <v>57.158000000000001</v>
      </c>
      <c r="AL380" t="s">
        <v>358</v>
      </c>
      <c r="AM380">
        <v>6.0999999999999999E-2</v>
      </c>
    </row>
    <row r="381" spans="2:39">
      <c r="B381" t="s">
        <v>337</v>
      </c>
      <c r="C381">
        <v>67.22</v>
      </c>
      <c r="K381" t="s">
        <v>794</v>
      </c>
      <c r="L381">
        <v>16</v>
      </c>
      <c r="T381" t="s">
        <v>337</v>
      </c>
      <c r="U381">
        <v>21.4</v>
      </c>
      <c r="AC381" t="s">
        <v>337</v>
      </c>
      <c r="AD381">
        <v>57.09</v>
      </c>
      <c r="AL381" t="s">
        <v>359</v>
      </c>
      <c r="AM381">
        <v>0.06</v>
      </c>
    </row>
    <row r="382" spans="2:39">
      <c r="B382" t="s">
        <v>128</v>
      </c>
      <c r="K382" t="s">
        <v>128</v>
      </c>
      <c r="T382" t="s">
        <v>128</v>
      </c>
      <c r="AC382" t="s">
        <v>128</v>
      </c>
      <c r="AL382" t="s">
        <v>78</v>
      </c>
    </row>
    <row r="383" spans="2:39">
      <c r="B383" t="s">
        <v>336</v>
      </c>
      <c r="C383">
        <v>95.478999999999999</v>
      </c>
      <c r="K383" t="s">
        <v>778</v>
      </c>
      <c r="T383" t="s">
        <v>336</v>
      </c>
      <c r="U383">
        <v>15.904999999999999</v>
      </c>
      <c r="AC383" t="s">
        <v>336</v>
      </c>
      <c r="AD383">
        <v>37.664999999999999</v>
      </c>
      <c r="AL383" t="s">
        <v>336</v>
      </c>
      <c r="AM383">
        <v>0.01</v>
      </c>
    </row>
    <row r="384" spans="2:39">
      <c r="B384" t="s">
        <v>337</v>
      </c>
      <c r="C384">
        <v>95.28</v>
      </c>
      <c r="K384" t="s">
        <v>788</v>
      </c>
      <c r="L384">
        <v>14</v>
      </c>
      <c r="T384" t="s">
        <v>337</v>
      </c>
      <c r="U384">
        <v>13.11</v>
      </c>
      <c r="AC384" t="s">
        <v>337</v>
      </c>
      <c r="AD384">
        <v>37.61</v>
      </c>
      <c r="AL384" t="s">
        <v>337</v>
      </c>
      <c r="AM384">
        <v>0.01</v>
      </c>
    </row>
    <row r="385" spans="2:39">
      <c r="B385" t="s">
        <v>129</v>
      </c>
      <c r="K385" t="s">
        <v>129</v>
      </c>
      <c r="T385" t="s">
        <v>129</v>
      </c>
      <c r="AC385" t="s">
        <v>129</v>
      </c>
      <c r="AL385" t="s">
        <v>358</v>
      </c>
      <c r="AM385">
        <v>7.0999999999999994E-2</v>
      </c>
    </row>
    <row r="386" spans="2:39">
      <c r="B386" t="s">
        <v>336</v>
      </c>
      <c r="C386">
        <v>110.048</v>
      </c>
      <c r="K386" t="s">
        <v>778</v>
      </c>
      <c r="T386" t="s">
        <v>336</v>
      </c>
      <c r="U386">
        <v>17.969000000000001</v>
      </c>
      <c r="AC386" t="s">
        <v>336</v>
      </c>
      <c r="AD386">
        <v>40.347000000000001</v>
      </c>
      <c r="AL386" t="s">
        <v>359</v>
      </c>
      <c r="AM386">
        <v>7.0000000000000007E-2</v>
      </c>
    </row>
    <row r="387" spans="2:39">
      <c r="B387" t="s">
        <v>337</v>
      </c>
      <c r="C387">
        <v>109.85</v>
      </c>
      <c r="K387" t="s">
        <v>788</v>
      </c>
      <c r="L387">
        <v>14</v>
      </c>
      <c r="T387" t="s">
        <v>337</v>
      </c>
      <c r="U387">
        <v>14.33</v>
      </c>
      <c r="AC387" t="s">
        <v>337</v>
      </c>
      <c r="AD387">
        <v>40.29</v>
      </c>
      <c r="AL387" t="s">
        <v>79</v>
      </c>
    </row>
    <row r="388" spans="2:39">
      <c r="B388" t="s">
        <v>130</v>
      </c>
      <c r="K388" t="s">
        <v>130</v>
      </c>
      <c r="T388" t="s">
        <v>130</v>
      </c>
      <c r="AC388" t="s">
        <v>130</v>
      </c>
      <c r="AL388" t="s">
        <v>336</v>
      </c>
      <c r="AM388">
        <v>0.01</v>
      </c>
    </row>
    <row r="389" spans="2:39">
      <c r="B389" t="s">
        <v>336</v>
      </c>
      <c r="C389">
        <v>89.921000000000006</v>
      </c>
      <c r="K389" t="s">
        <v>778</v>
      </c>
      <c r="T389" t="s">
        <v>336</v>
      </c>
      <c r="U389">
        <v>18.27</v>
      </c>
      <c r="AC389" t="s">
        <v>336</v>
      </c>
      <c r="AD389">
        <v>40.893999999999998</v>
      </c>
      <c r="AL389" t="s">
        <v>337</v>
      </c>
      <c r="AM389">
        <v>0.01</v>
      </c>
    </row>
    <row r="390" spans="2:39">
      <c r="B390" t="s">
        <v>337</v>
      </c>
      <c r="C390">
        <v>89.87</v>
      </c>
      <c r="K390" t="s">
        <v>788</v>
      </c>
      <c r="L390">
        <v>14</v>
      </c>
      <c r="T390" t="s">
        <v>337</v>
      </c>
      <c r="U390">
        <v>15.64</v>
      </c>
      <c r="AC390" t="s">
        <v>337</v>
      </c>
      <c r="AD390">
        <v>40.83</v>
      </c>
      <c r="AL390" t="s">
        <v>358</v>
      </c>
      <c r="AM390">
        <v>6.8000000000000005E-2</v>
      </c>
    </row>
    <row r="391" spans="2:39">
      <c r="B391" t="s">
        <v>131</v>
      </c>
      <c r="K391" t="s">
        <v>131</v>
      </c>
      <c r="T391" t="s">
        <v>131</v>
      </c>
      <c r="AC391" t="s">
        <v>131</v>
      </c>
      <c r="AL391" t="s">
        <v>359</v>
      </c>
      <c r="AM391">
        <v>7.0000000000000007E-2</v>
      </c>
    </row>
    <row r="392" spans="2:39">
      <c r="B392" t="s">
        <v>336</v>
      </c>
      <c r="C392">
        <v>75.102999999999994</v>
      </c>
      <c r="K392" t="s">
        <v>778</v>
      </c>
      <c r="T392" t="s">
        <v>336</v>
      </c>
      <c r="U392">
        <v>12.471</v>
      </c>
      <c r="AC392" t="s">
        <v>336</v>
      </c>
      <c r="AD392">
        <v>39.457000000000001</v>
      </c>
      <c r="AL392" t="s">
        <v>80</v>
      </c>
    </row>
    <row r="393" spans="2:39">
      <c r="B393" t="s">
        <v>337</v>
      </c>
      <c r="C393">
        <v>74.900000000000006</v>
      </c>
      <c r="K393" t="s">
        <v>788</v>
      </c>
      <c r="L393">
        <v>14</v>
      </c>
      <c r="T393" t="s">
        <v>337</v>
      </c>
      <c r="U393">
        <v>8.7100000000000009</v>
      </c>
      <c r="AC393" t="s">
        <v>337</v>
      </c>
      <c r="AD393">
        <v>39.380000000000003</v>
      </c>
      <c r="AL393" t="s">
        <v>336</v>
      </c>
      <c r="AM393">
        <v>1.0999999999999999E-2</v>
      </c>
    </row>
    <row r="394" spans="2:39">
      <c r="B394" t="s">
        <v>132</v>
      </c>
      <c r="K394" t="s">
        <v>132</v>
      </c>
      <c r="T394" t="s">
        <v>132</v>
      </c>
      <c r="AC394" t="s">
        <v>132</v>
      </c>
      <c r="AL394" t="s">
        <v>337</v>
      </c>
      <c r="AM394">
        <v>0</v>
      </c>
    </row>
    <row r="395" spans="2:39">
      <c r="B395" t="s">
        <v>336</v>
      </c>
      <c r="C395">
        <v>39.523000000000003</v>
      </c>
      <c r="K395" t="s">
        <v>778</v>
      </c>
      <c r="T395" t="s">
        <v>336</v>
      </c>
      <c r="U395">
        <v>8.218</v>
      </c>
      <c r="AC395" t="s">
        <v>336</v>
      </c>
      <c r="AD395">
        <v>27.882000000000001</v>
      </c>
      <c r="AL395" t="s">
        <v>358</v>
      </c>
      <c r="AM395">
        <v>7.1999999999999995E-2</v>
      </c>
    </row>
    <row r="396" spans="2:39">
      <c r="B396" t="s">
        <v>337</v>
      </c>
      <c r="C396">
        <v>39.46</v>
      </c>
      <c r="K396" t="s">
        <v>786</v>
      </c>
      <c r="L396">
        <v>12</v>
      </c>
      <c r="T396" t="s">
        <v>337</v>
      </c>
      <c r="U396">
        <v>6.9</v>
      </c>
      <c r="AC396" t="s">
        <v>337</v>
      </c>
      <c r="AD396">
        <v>27.83</v>
      </c>
      <c r="AL396" t="s">
        <v>359</v>
      </c>
      <c r="AM396">
        <v>7.0000000000000007E-2</v>
      </c>
    </row>
    <row r="397" spans="2:39">
      <c r="B397" t="s">
        <v>133</v>
      </c>
      <c r="K397" t="s">
        <v>133</v>
      </c>
      <c r="T397" t="s">
        <v>133</v>
      </c>
      <c r="AC397" t="s">
        <v>133</v>
      </c>
      <c r="AL397" t="s">
        <v>81</v>
      </c>
    </row>
    <row r="398" spans="2:39">
      <c r="B398" t="s">
        <v>336</v>
      </c>
      <c r="C398">
        <v>122.374</v>
      </c>
      <c r="E398">
        <f>MIN(C399,C402,C405,C408,C411,C414,C417,C420,C423,C426)</f>
        <v>47.78</v>
      </c>
      <c r="F398">
        <f>QUARTILE(D399:D408,1)</f>
        <v>66.932500000000005</v>
      </c>
      <c r="G398">
        <f>MEDIAN(C399,C402,C405,C408,C411,C414,C417,C420,C423,C426)</f>
        <v>86.35</v>
      </c>
      <c r="H398">
        <f>QUARTILE(D399:D408,3)</f>
        <v>115.57000000000001</v>
      </c>
      <c r="I398">
        <f>MAX(C399,C402,C405,C408,C411,C414,C417,C420,C423,C426)</f>
        <v>123.78</v>
      </c>
      <c r="J398">
        <f>SUM(D399:D408)/COUNTIF(D399:D408,"&gt;0")</f>
        <v>88.432999999999979</v>
      </c>
      <c r="K398" t="s">
        <v>778</v>
      </c>
      <c r="N398">
        <f>MIN(L399,L402,L405,L408,L411,L414,L417,L420,L423,L426)</f>
        <v>-1</v>
      </c>
      <c r="O398">
        <f>QUARTILE(M399:M408,1)</f>
        <v>13</v>
      </c>
      <c r="P398">
        <f>MEDIAN(L399,L402,L405,L408,L411,L414,L417,L420,L423,L426)</f>
        <v>14</v>
      </c>
      <c r="Q398">
        <f>QUARTILE(M399:M408,3)</f>
        <v>15</v>
      </c>
      <c r="R398">
        <f>MAX(L399,L402,L405,L408,L411,L414,L417,L420,L423,L426)</f>
        <v>16</v>
      </c>
      <c r="S398">
        <f>SUM(M399:M408)/COUNTIF(M399:M408,"&gt;0")</f>
        <v>14.111111111111111</v>
      </c>
      <c r="T398" t="s">
        <v>336</v>
      </c>
      <c r="U398">
        <v>18.805</v>
      </c>
      <c r="W398">
        <f>MIN(U399,U402,U405,U408,U411,U414,U417,U420,U423,U426)</f>
        <v>6.6</v>
      </c>
      <c r="X398">
        <f>QUARTILE(V399:V408,1)</f>
        <v>13.52</v>
      </c>
      <c r="Y398">
        <f>MEDIAN(U399,U402,U405,U408,U411,U414,U417,U420,U423,U426)</f>
        <v>20.574999999999999</v>
      </c>
      <c r="Z398">
        <f>QUARTILE(V399:V408,3)</f>
        <v>21.1325</v>
      </c>
      <c r="AA398">
        <f>MAX(U399,U402,U405,U408,U411,U414,U417,U420,U423,U426)</f>
        <v>72.94</v>
      </c>
      <c r="AB398">
        <f>SUM(V399:V408)/COUNTIF(V399:V408,"&gt;0")</f>
        <v>22.165999999999997</v>
      </c>
      <c r="AC398" t="s">
        <v>336</v>
      </c>
      <c r="AD398">
        <v>36.021000000000001</v>
      </c>
      <c r="AF398">
        <f>MIN(AD399,AD402,AD405,AD408,AD411,AD414,AD417,AD420,AD423,AD426)</f>
        <v>31.71</v>
      </c>
      <c r="AG398">
        <f>QUARTILE(AE399:AE408,1)</f>
        <v>38.305</v>
      </c>
      <c r="AH398">
        <f>MEDIAN(AD399,AD402,AD405,AD408,AD411,AD414,AD417,AD420,AD423,AD426)</f>
        <v>49.97</v>
      </c>
      <c r="AI398">
        <f>QUARTILE(AE399:AE408,3)</f>
        <v>57.635000000000005</v>
      </c>
      <c r="AJ398">
        <f>MAX(AD399,AD402,AD405,AD408,AD411,AD414,AD417,AD420,AD423,AD426)</f>
        <v>70.77</v>
      </c>
      <c r="AK398">
        <f>SUM(AE399:AE408)/COUNTIF(AE399:AE408,"&gt;0")</f>
        <v>49.040999999999997</v>
      </c>
      <c r="AL398" t="s">
        <v>336</v>
      </c>
      <c r="AM398">
        <v>0.01</v>
      </c>
    </row>
    <row r="399" spans="2:39">
      <c r="B399" t="s">
        <v>337</v>
      </c>
      <c r="C399">
        <v>122.17</v>
      </c>
      <c r="D399">
        <f>C399</f>
        <v>122.17</v>
      </c>
      <c r="K399" t="s">
        <v>787</v>
      </c>
      <c r="L399">
        <v>13</v>
      </c>
      <c r="M399">
        <f>L399</f>
        <v>13</v>
      </c>
      <c r="T399" t="s">
        <v>337</v>
      </c>
      <c r="U399">
        <v>14.87</v>
      </c>
      <c r="V399">
        <f>U399</f>
        <v>14.87</v>
      </c>
      <c r="AC399" t="s">
        <v>337</v>
      </c>
      <c r="AD399">
        <v>35.950000000000003</v>
      </c>
      <c r="AE399">
        <f>AD399</f>
        <v>35.950000000000003</v>
      </c>
      <c r="AL399" t="s">
        <v>337</v>
      </c>
      <c r="AM399">
        <v>0.01</v>
      </c>
    </row>
    <row r="400" spans="2:39">
      <c r="B400" t="s">
        <v>134</v>
      </c>
      <c r="D400">
        <f>C402</f>
        <v>67.33</v>
      </c>
      <c r="K400" t="s">
        <v>134</v>
      </c>
      <c r="M400">
        <f>L402</f>
        <v>16</v>
      </c>
      <c r="T400" t="s">
        <v>134</v>
      </c>
      <c r="V400">
        <f>U402</f>
        <v>21.21</v>
      </c>
      <c r="AC400" t="s">
        <v>134</v>
      </c>
      <c r="AE400">
        <f>AD402</f>
        <v>59.95</v>
      </c>
      <c r="AL400" t="s">
        <v>358</v>
      </c>
      <c r="AM400">
        <v>6.2E-2</v>
      </c>
    </row>
    <row r="401" spans="2:46">
      <c r="B401" t="s">
        <v>336</v>
      </c>
      <c r="C401">
        <v>67.56</v>
      </c>
      <c r="D401">
        <f>C405</f>
        <v>104.27</v>
      </c>
      <c r="K401" t="s">
        <v>778</v>
      </c>
      <c r="M401">
        <f>L405</f>
        <v>16</v>
      </c>
      <c r="T401" t="s">
        <v>336</v>
      </c>
      <c r="U401">
        <v>25.334</v>
      </c>
      <c r="V401">
        <f>U405</f>
        <v>20.9</v>
      </c>
      <c r="AC401" t="s">
        <v>336</v>
      </c>
      <c r="AD401">
        <v>60.014000000000003</v>
      </c>
      <c r="AE401">
        <f>AD405</f>
        <v>60.75</v>
      </c>
      <c r="AL401" t="s">
        <v>359</v>
      </c>
      <c r="AM401">
        <v>0.06</v>
      </c>
    </row>
    <row r="402" spans="2:46">
      <c r="B402" t="s">
        <v>337</v>
      </c>
      <c r="C402">
        <v>67.33</v>
      </c>
      <c r="D402">
        <f>C408</f>
        <v>68.430000000000007</v>
      </c>
      <c r="K402" t="s">
        <v>794</v>
      </c>
      <c r="L402">
        <v>16</v>
      </c>
      <c r="M402">
        <f>L408</f>
        <v>-1</v>
      </c>
      <c r="T402" t="s">
        <v>337</v>
      </c>
      <c r="U402">
        <v>21.21</v>
      </c>
      <c r="V402">
        <f>U408</f>
        <v>72.94</v>
      </c>
      <c r="AC402" t="s">
        <v>337</v>
      </c>
      <c r="AD402">
        <v>59.95</v>
      </c>
      <c r="AE402">
        <f>AD408</f>
        <v>70.77</v>
      </c>
      <c r="AL402" t="s">
        <v>82</v>
      </c>
    </row>
    <row r="403" spans="2:46">
      <c r="B403" t="s">
        <v>135</v>
      </c>
      <c r="D403">
        <f>C411</f>
        <v>118.34</v>
      </c>
      <c r="K403" t="s">
        <v>135</v>
      </c>
      <c r="M403">
        <f>L411</f>
        <v>15</v>
      </c>
      <c r="T403" t="s">
        <v>135</v>
      </c>
      <c r="V403">
        <f>U411</f>
        <v>22.26</v>
      </c>
      <c r="AC403" t="s">
        <v>135</v>
      </c>
      <c r="AE403">
        <f>AD411</f>
        <v>50.69</v>
      </c>
      <c r="AL403" t="s">
        <v>336</v>
      </c>
      <c r="AM403">
        <v>1.0999999999999999E-2</v>
      </c>
    </row>
    <row r="404" spans="2:46">
      <c r="B404" t="s">
        <v>336</v>
      </c>
      <c r="C404">
        <v>104.495</v>
      </c>
      <c r="D404">
        <f>C414</f>
        <v>47.78</v>
      </c>
      <c r="K404" t="s">
        <v>778</v>
      </c>
      <c r="M404">
        <f>L414</f>
        <v>12</v>
      </c>
      <c r="T404" t="s">
        <v>336</v>
      </c>
      <c r="U404">
        <v>24.154</v>
      </c>
      <c r="V404">
        <f>U414</f>
        <v>6.6</v>
      </c>
      <c r="AC404" t="s">
        <v>336</v>
      </c>
      <c r="AD404">
        <v>60.84</v>
      </c>
      <c r="AE404">
        <f>AD414</f>
        <v>31.71</v>
      </c>
      <c r="AL404" t="s">
        <v>337</v>
      </c>
      <c r="AM404">
        <v>0.01</v>
      </c>
    </row>
    <row r="405" spans="2:46">
      <c r="B405" t="s">
        <v>337</v>
      </c>
      <c r="C405">
        <v>104.27</v>
      </c>
      <c r="D405">
        <f>C417</f>
        <v>66.8</v>
      </c>
      <c r="K405" t="s">
        <v>794</v>
      </c>
      <c r="L405">
        <v>16</v>
      </c>
      <c r="M405">
        <f>L417</f>
        <v>15</v>
      </c>
      <c r="T405" t="s">
        <v>337</v>
      </c>
      <c r="U405">
        <v>20.9</v>
      </c>
      <c r="V405">
        <f>U417</f>
        <v>20.5</v>
      </c>
      <c r="AC405" t="s">
        <v>337</v>
      </c>
      <c r="AD405">
        <v>60.75</v>
      </c>
      <c r="AE405">
        <f>AD417</f>
        <v>50.32</v>
      </c>
      <c r="AL405" t="s">
        <v>358</v>
      </c>
      <c r="AM405">
        <v>5.0999999999999997E-2</v>
      </c>
    </row>
    <row r="406" spans="2:46">
      <c r="B406" t="s">
        <v>136</v>
      </c>
      <c r="D406">
        <f>C420</f>
        <v>107.26</v>
      </c>
      <c r="K406" t="s">
        <v>136</v>
      </c>
      <c r="M406">
        <f>L420</f>
        <v>14</v>
      </c>
      <c r="T406" t="s">
        <v>136</v>
      </c>
      <c r="V406">
        <f>U420</f>
        <v>13.07</v>
      </c>
      <c r="AC406" t="s">
        <v>136</v>
      </c>
      <c r="AE406">
        <f>AD420</f>
        <v>49.62</v>
      </c>
      <c r="AL406" t="s">
        <v>359</v>
      </c>
      <c r="AM406">
        <v>0.05</v>
      </c>
    </row>
    <row r="407" spans="2:46">
      <c r="B407" t="s">
        <v>336</v>
      </c>
      <c r="C407">
        <v>68.671999999999997</v>
      </c>
      <c r="D407">
        <f>C423</f>
        <v>58.17</v>
      </c>
      <c r="K407" t="s">
        <v>778</v>
      </c>
      <c r="M407">
        <f>L423</f>
        <v>13</v>
      </c>
      <c r="T407" t="s">
        <v>336</v>
      </c>
      <c r="U407">
        <v>91.322999999999993</v>
      </c>
      <c r="V407">
        <f>U423</f>
        <v>8.66</v>
      </c>
      <c r="AC407" t="s">
        <v>336</v>
      </c>
      <c r="AD407">
        <v>70.856999999999999</v>
      </c>
      <c r="AE407">
        <f>AD423</f>
        <v>35.28</v>
      </c>
      <c r="AL407" t="s">
        <v>83</v>
      </c>
    </row>
    <row r="408" spans="2:46">
      <c r="B408" t="s">
        <v>337</v>
      </c>
      <c r="C408">
        <v>68.430000000000007</v>
      </c>
      <c r="D408">
        <f>C426</f>
        <v>123.78</v>
      </c>
      <c r="K408" t="s">
        <v>789</v>
      </c>
      <c r="L408">
        <v>-1</v>
      </c>
      <c r="M408">
        <f>L426</f>
        <v>14</v>
      </c>
      <c r="T408" t="s">
        <v>337</v>
      </c>
      <c r="U408">
        <v>72.94</v>
      </c>
      <c r="V408">
        <f>U426</f>
        <v>20.65</v>
      </c>
      <c r="AC408" t="s">
        <v>337</v>
      </c>
      <c r="AD408">
        <v>70.77</v>
      </c>
      <c r="AE408">
        <f>AD426</f>
        <v>45.37</v>
      </c>
      <c r="AL408" t="s">
        <v>336</v>
      </c>
      <c r="AM408">
        <v>0.01</v>
      </c>
      <c r="AO408">
        <f>MIN(AN409:AN418)</f>
        <v>0.05</v>
      </c>
      <c r="AP408">
        <f>QUARTILE(AN409:AN418,1)</f>
        <v>7.0000000000000007E-2</v>
      </c>
      <c r="AQ408">
        <f>MEDIAN(AN409:AN418)</f>
        <v>0.08</v>
      </c>
      <c r="AR408">
        <f>QUARTILE(AN409:AN418,3)</f>
        <v>8.7499999999999994E-2</v>
      </c>
      <c r="AS408">
        <f>MAX(AN409:AN418)</f>
        <v>0.09</v>
      </c>
      <c r="AT408">
        <f>SUMIF(AN409:AN418,"&lt;64",AN409:AN418)/COUNTIF(AN409:AN418,"&lt;64")</f>
        <v>7.5999999999999998E-2</v>
      </c>
    </row>
    <row r="409" spans="2:46">
      <c r="B409" t="s">
        <v>137</v>
      </c>
      <c r="K409" t="s">
        <v>137</v>
      </c>
      <c r="T409" t="s">
        <v>137</v>
      </c>
      <c r="AC409" t="s">
        <v>137</v>
      </c>
      <c r="AL409" t="s">
        <v>337</v>
      </c>
      <c r="AM409">
        <v>0.01</v>
      </c>
      <c r="AN409">
        <f>AM411</f>
        <v>0.05</v>
      </c>
    </row>
    <row r="410" spans="2:46">
      <c r="B410" t="s">
        <v>336</v>
      </c>
      <c r="C410">
        <v>118.657</v>
      </c>
      <c r="K410" t="s">
        <v>778</v>
      </c>
      <c r="T410" t="s">
        <v>336</v>
      </c>
      <c r="U410">
        <v>26.036000000000001</v>
      </c>
      <c r="AC410" t="s">
        <v>336</v>
      </c>
      <c r="AD410">
        <v>50.771999999999998</v>
      </c>
      <c r="AL410" t="s">
        <v>358</v>
      </c>
      <c r="AM410">
        <v>5.2999999999999999E-2</v>
      </c>
      <c r="AN410">
        <f>AM416</f>
        <v>0.09</v>
      </c>
    </row>
    <row r="411" spans="2:46">
      <c r="B411" t="s">
        <v>337</v>
      </c>
      <c r="C411">
        <v>118.34</v>
      </c>
      <c r="K411" t="s">
        <v>795</v>
      </c>
      <c r="L411">
        <v>15</v>
      </c>
      <c r="T411" t="s">
        <v>337</v>
      </c>
      <c r="U411">
        <v>22.26</v>
      </c>
      <c r="AC411" t="s">
        <v>337</v>
      </c>
      <c r="AD411">
        <v>50.69</v>
      </c>
      <c r="AL411" t="s">
        <v>359</v>
      </c>
      <c r="AM411">
        <v>0.05</v>
      </c>
      <c r="AN411">
        <f>AM421</f>
        <v>0.09</v>
      </c>
    </row>
    <row r="412" spans="2:46">
      <c r="B412" t="s">
        <v>138</v>
      </c>
      <c r="K412" t="s">
        <v>138</v>
      </c>
      <c r="T412" t="s">
        <v>138</v>
      </c>
      <c r="AC412" t="s">
        <v>138</v>
      </c>
      <c r="AL412" t="s">
        <v>84</v>
      </c>
      <c r="AN412">
        <f>AM426</f>
        <v>0.08</v>
      </c>
    </row>
    <row r="413" spans="2:46">
      <c r="B413" t="s">
        <v>336</v>
      </c>
      <c r="C413">
        <v>47.856000000000002</v>
      </c>
      <c r="K413" t="s">
        <v>778</v>
      </c>
      <c r="T413" t="s">
        <v>336</v>
      </c>
      <c r="U413">
        <v>8.4749999999999996</v>
      </c>
      <c r="AC413" t="s">
        <v>336</v>
      </c>
      <c r="AD413">
        <v>31.76</v>
      </c>
      <c r="AL413" t="s">
        <v>336</v>
      </c>
      <c r="AM413">
        <v>0.01</v>
      </c>
      <c r="AN413">
        <f>AM431</f>
        <v>0.09</v>
      </c>
    </row>
    <row r="414" spans="2:46">
      <c r="B414" t="s">
        <v>337</v>
      </c>
      <c r="C414">
        <v>47.78</v>
      </c>
      <c r="K414" t="s">
        <v>786</v>
      </c>
      <c r="L414">
        <v>12</v>
      </c>
      <c r="T414" t="s">
        <v>337</v>
      </c>
      <c r="U414">
        <v>6.6</v>
      </c>
      <c r="AC414" t="s">
        <v>337</v>
      </c>
      <c r="AD414">
        <v>31.71</v>
      </c>
      <c r="AL414" t="s">
        <v>337</v>
      </c>
      <c r="AM414">
        <v>0</v>
      </c>
      <c r="AN414">
        <f>AM436</f>
        <v>0.08</v>
      </c>
    </row>
    <row r="415" spans="2:46">
      <c r="B415" t="s">
        <v>139</v>
      </c>
      <c r="K415" t="s">
        <v>139</v>
      </c>
      <c r="T415" t="s">
        <v>139</v>
      </c>
      <c r="AC415" t="s">
        <v>139</v>
      </c>
      <c r="AL415" t="s">
        <v>358</v>
      </c>
      <c r="AM415">
        <v>9.0999999999999998E-2</v>
      </c>
      <c r="AN415">
        <f>AM441</f>
        <v>7.0000000000000007E-2</v>
      </c>
    </row>
    <row r="416" spans="2:46">
      <c r="B416" t="s">
        <v>336</v>
      </c>
      <c r="C416">
        <v>67.02</v>
      </c>
      <c r="K416" t="s">
        <v>778</v>
      </c>
      <c r="T416" t="s">
        <v>336</v>
      </c>
      <c r="U416">
        <v>25.72</v>
      </c>
      <c r="AC416" t="s">
        <v>336</v>
      </c>
      <c r="AD416">
        <v>50.387</v>
      </c>
      <c r="AL416" t="s">
        <v>359</v>
      </c>
      <c r="AM416">
        <v>0.09</v>
      </c>
      <c r="AN416">
        <f>AM446</f>
        <v>0.08</v>
      </c>
    </row>
    <row r="417" spans="2:40">
      <c r="B417" t="s">
        <v>337</v>
      </c>
      <c r="C417">
        <v>66.8</v>
      </c>
      <c r="K417" t="s">
        <v>795</v>
      </c>
      <c r="L417">
        <v>15</v>
      </c>
      <c r="T417" t="s">
        <v>337</v>
      </c>
      <c r="U417">
        <v>20.5</v>
      </c>
      <c r="AC417" t="s">
        <v>337</v>
      </c>
      <c r="AD417">
        <v>50.32</v>
      </c>
      <c r="AL417" t="s">
        <v>85</v>
      </c>
      <c r="AN417">
        <f>AM451</f>
        <v>0.06</v>
      </c>
    </row>
    <row r="418" spans="2:40">
      <c r="B418" t="s">
        <v>140</v>
      </c>
      <c r="K418" t="s">
        <v>140</v>
      </c>
      <c r="T418" t="s">
        <v>140</v>
      </c>
      <c r="AC418" t="s">
        <v>140</v>
      </c>
      <c r="AL418" t="s">
        <v>336</v>
      </c>
      <c r="AM418">
        <v>0.01</v>
      </c>
      <c r="AN418">
        <f>AM456</f>
        <v>7.0000000000000007E-2</v>
      </c>
    </row>
    <row r="419" spans="2:40">
      <c r="B419" t="s">
        <v>336</v>
      </c>
      <c r="C419">
        <v>107.542</v>
      </c>
      <c r="K419" t="s">
        <v>778</v>
      </c>
      <c r="T419" t="s">
        <v>336</v>
      </c>
      <c r="U419">
        <v>16.562999999999999</v>
      </c>
      <c r="AC419" t="s">
        <v>336</v>
      </c>
      <c r="AD419">
        <v>49.686</v>
      </c>
      <c r="AL419" t="s">
        <v>337</v>
      </c>
      <c r="AM419">
        <v>0</v>
      </c>
    </row>
    <row r="420" spans="2:40">
      <c r="B420" t="s">
        <v>337</v>
      </c>
      <c r="C420">
        <v>107.26</v>
      </c>
      <c r="K420" t="s">
        <v>788</v>
      </c>
      <c r="L420">
        <v>14</v>
      </c>
      <c r="T420" t="s">
        <v>337</v>
      </c>
      <c r="U420">
        <v>13.07</v>
      </c>
      <c r="AC420" t="s">
        <v>337</v>
      </c>
      <c r="AD420">
        <v>49.62</v>
      </c>
      <c r="AL420" t="s">
        <v>358</v>
      </c>
      <c r="AM420">
        <v>8.8999999999999996E-2</v>
      </c>
    </row>
    <row r="421" spans="2:40">
      <c r="B421" t="s">
        <v>141</v>
      </c>
      <c r="K421" t="s">
        <v>141</v>
      </c>
      <c r="T421" t="s">
        <v>141</v>
      </c>
      <c r="AC421" t="s">
        <v>141</v>
      </c>
      <c r="AL421" t="s">
        <v>359</v>
      </c>
      <c r="AM421">
        <v>0.09</v>
      </c>
    </row>
    <row r="422" spans="2:40">
      <c r="B422" t="s">
        <v>336</v>
      </c>
      <c r="C422">
        <v>58.223999999999997</v>
      </c>
      <c r="K422" t="s">
        <v>778</v>
      </c>
      <c r="T422" t="s">
        <v>336</v>
      </c>
      <c r="U422">
        <v>11.343999999999999</v>
      </c>
      <c r="AC422" t="s">
        <v>336</v>
      </c>
      <c r="AD422">
        <v>35.338000000000001</v>
      </c>
      <c r="AL422" t="s">
        <v>86</v>
      </c>
    </row>
    <row r="423" spans="2:40">
      <c r="B423" t="s">
        <v>337</v>
      </c>
      <c r="C423">
        <v>58.17</v>
      </c>
      <c r="K423" t="s">
        <v>787</v>
      </c>
      <c r="L423">
        <v>13</v>
      </c>
      <c r="T423" t="s">
        <v>337</v>
      </c>
      <c r="U423">
        <v>8.66</v>
      </c>
      <c r="AC423" t="s">
        <v>337</v>
      </c>
      <c r="AD423">
        <v>35.28</v>
      </c>
      <c r="AL423" t="s">
        <v>336</v>
      </c>
      <c r="AM423">
        <v>1.0999999999999999E-2</v>
      </c>
    </row>
    <row r="424" spans="2:40">
      <c r="B424" t="s">
        <v>142</v>
      </c>
      <c r="K424" t="s">
        <v>142</v>
      </c>
      <c r="T424" t="s">
        <v>142</v>
      </c>
      <c r="AC424" t="s">
        <v>142</v>
      </c>
      <c r="AL424" t="s">
        <v>337</v>
      </c>
      <c r="AM424">
        <v>0.01</v>
      </c>
    </row>
    <row r="425" spans="2:40">
      <c r="B425" t="s">
        <v>336</v>
      </c>
      <c r="C425">
        <v>123.958</v>
      </c>
      <c r="K425" t="s">
        <v>778</v>
      </c>
      <c r="T425" t="s">
        <v>336</v>
      </c>
      <c r="U425">
        <v>25.587</v>
      </c>
      <c r="AC425" t="s">
        <v>336</v>
      </c>
      <c r="AD425">
        <v>45.448999999999998</v>
      </c>
      <c r="AL425" t="s">
        <v>358</v>
      </c>
      <c r="AM425">
        <v>8.7999999999999995E-2</v>
      </c>
    </row>
    <row r="426" spans="2:40">
      <c r="B426" t="s">
        <v>337</v>
      </c>
      <c r="C426">
        <v>123.78</v>
      </c>
      <c r="K426" t="s">
        <v>788</v>
      </c>
      <c r="L426">
        <v>14</v>
      </c>
      <c r="T426" t="s">
        <v>337</v>
      </c>
      <c r="U426">
        <v>20.65</v>
      </c>
      <c r="AC426" t="s">
        <v>337</v>
      </c>
      <c r="AD426">
        <v>45.37</v>
      </c>
      <c r="AL426" t="s">
        <v>359</v>
      </c>
      <c r="AM426">
        <v>0.08</v>
      </c>
    </row>
    <row r="427" spans="2:40">
      <c r="B427" t="s">
        <v>143</v>
      </c>
      <c r="K427" t="s">
        <v>143</v>
      </c>
      <c r="T427" t="s">
        <v>143</v>
      </c>
      <c r="AC427" t="s">
        <v>143</v>
      </c>
      <c r="AL427" t="s">
        <v>87</v>
      </c>
    </row>
    <row r="428" spans="2:40">
      <c r="B428" t="s">
        <v>336</v>
      </c>
      <c r="C428">
        <v>68.894999999999996</v>
      </c>
      <c r="E428">
        <f>MIN(C429,C432,C435,C438,C441,C444,C447,C450,C453,C456)</f>
        <v>66.569999999999993</v>
      </c>
      <c r="F428">
        <f>QUARTILE(D429:D438,1)</f>
        <v>67.637499999999989</v>
      </c>
      <c r="G428">
        <f>MEDIAN(C429,C432,C435,C438,C441,C444,C447,C450,C453,C456)</f>
        <v>75.889999999999986</v>
      </c>
      <c r="H428">
        <f>QUARTILE(D429:D438,3)</f>
        <v>91.622500000000002</v>
      </c>
      <c r="I428">
        <f>MAX(C429,C432,C435,C438,C441,C444,C447,C450,C453,C456)</f>
        <v>126.6</v>
      </c>
      <c r="J428">
        <f>SUM(D429:D438)/COUNTIF(D429:D438,"&gt;0")</f>
        <v>84.333999999999989</v>
      </c>
      <c r="K428" t="s">
        <v>778</v>
      </c>
      <c r="N428">
        <f>MIN(L429,L432,L435,L438,L441,L444,L447,L450,L453,L456)</f>
        <v>-1</v>
      </c>
      <c r="O428">
        <f>QUARTILE(M429:M438,1)</f>
        <v>2.25</v>
      </c>
      <c r="P428">
        <f>MEDIAN(L429,L432,L435,L438,L441,L444,L447,L450,L453,L456)</f>
        <v>13</v>
      </c>
      <c r="Q428">
        <f>QUARTILE(M429:M438,3)</f>
        <v>13.75</v>
      </c>
      <c r="R428">
        <f>MAX(L429,L432,L435,L438,L441,L444,L447,L450,L453,L456)</f>
        <v>16</v>
      </c>
      <c r="S428">
        <f>SUM(M429:M438)/COUNTIF(M429:M438,"&gt;0")</f>
        <v>13.285714285714286</v>
      </c>
      <c r="T428" t="s">
        <v>336</v>
      </c>
      <c r="U428">
        <v>19.75</v>
      </c>
      <c r="W428">
        <f>MIN(U429,U432,U435,U438,U441,U444,U447,U450,U453,U456)</f>
        <v>11.41</v>
      </c>
      <c r="X428">
        <f>QUARTILE(V429:V438,1)</f>
        <v>14.7</v>
      </c>
      <c r="Y428">
        <f>MEDIAN(U429,U432,U435,U438,U441,U444,U447,U450,U453,U456)</f>
        <v>19.700000000000003</v>
      </c>
      <c r="Z428">
        <f>QUARTILE(V429:V438,3)</f>
        <v>41.512500000000003</v>
      </c>
      <c r="AA428">
        <f>MAX(U429,U432,U435,U438,U441,U444,U447,U450,U453,U456)</f>
        <v>73.83</v>
      </c>
      <c r="AB428">
        <f>SUM(V429:V438)/COUNTIF(V429:V438,"&gt;0")</f>
        <v>31.738999999999997</v>
      </c>
      <c r="AC428" t="s">
        <v>336</v>
      </c>
      <c r="AD428">
        <v>38.374000000000002</v>
      </c>
      <c r="AF428">
        <f>MIN(AD429,AD432,AD435,AD438,AD441,AD444,AD447,AD450,AD453,AD456)</f>
        <v>34.869999999999997</v>
      </c>
      <c r="AG428">
        <f>QUARTILE(AE429:AE438,1)</f>
        <v>39.997500000000002</v>
      </c>
      <c r="AH428">
        <f>MEDIAN(AD429,AD432,AD435,AD438,AD441,AD444,AD447,AD450,AD453,AD456)</f>
        <v>51.215000000000003</v>
      </c>
      <c r="AI428">
        <f>QUARTILE(AE429:AE438,3)</f>
        <v>63.972499999999997</v>
      </c>
      <c r="AJ428">
        <f>MAX(AD429,AD432,AD435,AD438,AD441,AD444,AD447,AD450,AD453,AD456)</f>
        <v>66.78</v>
      </c>
      <c r="AK428">
        <f>SUM(AE429:AE438)/COUNTIF(AE429:AE438,"&gt;0")</f>
        <v>51.472999999999999</v>
      </c>
      <c r="AL428" t="s">
        <v>336</v>
      </c>
      <c r="AM428">
        <v>1.0999999999999999E-2</v>
      </c>
    </row>
    <row r="429" spans="2:40">
      <c r="B429" t="s">
        <v>337</v>
      </c>
      <c r="C429">
        <v>68.819999999999993</v>
      </c>
      <c r="D429">
        <f>C429</f>
        <v>68.819999999999993</v>
      </c>
      <c r="K429" t="s">
        <v>787</v>
      </c>
      <c r="L429">
        <v>13</v>
      </c>
      <c r="M429">
        <f>L429</f>
        <v>13</v>
      </c>
      <c r="T429" t="s">
        <v>337</v>
      </c>
      <c r="U429">
        <v>15.57</v>
      </c>
      <c r="V429">
        <f>U429</f>
        <v>15.57</v>
      </c>
      <c r="AC429" t="s">
        <v>337</v>
      </c>
      <c r="AD429">
        <v>38.32</v>
      </c>
      <c r="AE429">
        <f>AD429</f>
        <v>38.32</v>
      </c>
      <c r="AL429" t="s">
        <v>337</v>
      </c>
      <c r="AM429">
        <v>0.01</v>
      </c>
    </row>
    <row r="430" spans="2:40">
      <c r="B430" t="s">
        <v>144</v>
      </c>
      <c r="D430">
        <f>C432</f>
        <v>93.53</v>
      </c>
      <c r="K430" t="s">
        <v>144</v>
      </c>
      <c r="M430">
        <f>L432</f>
        <v>13</v>
      </c>
      <c r="T430" t="s">
        <v>144</v>
      </c>
      <c r="V430">
        <f>U432</f>
        <v>13.14</v>
      </c>
      <c r="AC430" t="s">
        <v>144</v>
      </c>
      <c r="AE430">
        <f>AD432</f>
        <v>40.5</v>
      </c>
      <c r="AL430" t="s">
        <v>358</v>
      </c>
      <c r="AM430">
        <v>9.2999999999999999E-2</v>
      </c>
    </row>
    <row r="431" spans="2:40">
      <c r="B431" t="s">
        <v>336</v>
      </c>
      <c r="C431">
        <v>93.709000000000003</v>
      </c>
      <c r="D431">
        <f>C435</f>
        <v>67.150000000000006</v>
      </c>
      <c r="K431" t="s">
        <v>778</v>
      </c>
      <c r="M431">
        <f>L435</f>
        <v>16</v>
      </c>
      <c r="T431" t="s">
        <v>336</v>
      </c>
      <c r="U431">
        <v>16.963000000000001</v>
      </c>
      <c r="V431">
        <f>U435</f>
        <v>44.84</v>
      </c>
      <c r="AC431" t="s">
        <v>336</v>
      </c>
      <c r="AD431">
        <v>40.56</v>
      </c>
      <c r="AE431">
        <f>AD435</f>
        <v>61.07</v>
      </c>
      <c r="AL431" t="s">
        <v>359</v>
      </c>
      <c r="AM431">
        <v>0.09</v>
      </c>
    </row>
    <row r="432" spans="2:40">
      <c r="B432" t="s">
        <v>337</v>
      </c>
      <c r="C432">
        <v>93.53</v>
      </c>
      <c r="D432">
        <f>C438</f>
        <v>116.08</v>
      </c>
      <c r="K432" t="s">
        <v>787</v>
      </c>
      <c r="L432">
        <v>13</v>
      </c>
      <c r="M432">
        <f>L438</f>
        <v>-1</v>
      </c>
      <c r="T432" t="s">
        <v>337</v>
      </c>
      <c r="U432">
        <v>13.14</v>
      </c>
      <c r="V432">
        <f>U438</f>
        <v>73.260000000000005</v>
      </c>
      <c r="AC432" t="s">
        <v>337</v>
      </c>
      <c r="AD432">
        <v>40.5</v>
      </c>
      <c r="AE432">
        <f>AD438</f>
        <v>65.989999999999995</v>
      </c>
      <c r="AL432" t="s">
        <v>88</v>
      </c>
    </row>
    <row r="433" spans="2:39">
      <c r="B433" t="s">
        <v>145</v>
      </c>
      <c r="D433">
        <f>C441</f>
        <v>126.6</v>
      </c>
      <c r="K433" t="s">
        <v>145</v>
      </c>
      <c r="M433">
        <f>L441</f>
        <v>15</v>
      </c>
      <c r="T433" t="s">
        <v>145</v>
      </c>
      <c r="V433">
        <f>U441</f>
        <v>22.51</v>
      </c>
      <c r="AC433" t="s">
        <v>145</v>
      </c>
      <c r="AE433">
        <f>AD441</f>
        <v>56.22</v>
      </c>
      <c r="AL433" t="s">
        <v>336</v>
      </c>
      <c r="AM433">
        <v>0.01</v>
      </c>
    </row>
    <row r="434" spans="2:39">
      <c r="B434" t="s">
        <v>336</v>
      </c>
      <c r="C434">
        <v>67.350999999999999</v>
      </c>
      <c r="D434">
        <f>C444</f>
        <v>66.569999999999993</v>
      </c>
      <c r="K434" t="s">
        <v>778</v>
      </c>
      <c r="M434">
        <f>L444</f>
        <v>12</v>
      </c>
      <c r="T434" t="s">
        <v>336</v>
      </c>
      <c r="U434">
        <v>49.183999999999997</v>
      </c>
      <c r="V434">
        <f>U444</f>
        <v>11.41</v>
      </c>
      <c r="AC434" t="s">
        <v>336</v>
      </c>
      <c r="AD434">
        <v>61.151000000000003</v>
      </c>
      <c r="AE434">
        <f>AD444</f>
        <v>34.869999999999997</v>
      </c>
      <c r="AL434" t="s">
        <v>337</v>
      </c>
      <c r="AM434">
        <v>0</v>
      </c>
    </row>
    <row r="435" spans="2:39">
      <c r="B435" t="s">
        <v>337</v>
      </c>
      <c r="C435">
        <v>67.150000000000006</v>
      </c>
      <c r="D435">
        <f>C447</f>
        <v>68.319999999999993</v>
      </c>
      <c r="K435" t="s">
        <v>794</v>
      </c>
      <c r="L435">
        <v>16</v>
      </c>
      <c r="M435">
        <f>L447</f>
        <v>-1</v>
      </c>
      <c r="T435" t="s">
        <v>337</v>
      </c>
      <c r="U435">
        <v>44.84</v>
      </c>
      <c r="V435">
        <f>U447</f>
        <v>73.83</v>
      </c>
      <c r="AC435" t="s">
        <v>337</v>
      </c>
      <c r="AD435">
        <v>61.07</v>
      </c>
      <c r="AE435">
        <f>AD447</f>
        <v>66.78</v>
      </c>
      <c r="AL435" t="s">
        <v>358</v>
      </c>
      <c r="AM435">
        <v>7.9000000000000001E-2</v>
      </c>
    </row>
    <row r="436" spans="2:39">
      <c r="B436" t="s">
        <v>146</v>
      </c>
      <c r="D436">
        <f>C450</f>
        <v>85.9</v>
      </c>
      <c r="K436" t="s">
        <v>146</v>
      </c>
      <c r="M436">
        <f>L450</f>
        <v>13</v>
      </c>
      <c r="T436" t="s">
        <v>146</v>
      </c>
      <c r="V436">
        <f>U450</f>
        <v>14.41</v>
      </c>
      <c r="AC436" t="s">
        <v>146</v>
      </c>
      <c r="AE436">
        <f>AD450</f>
        <v>39.83</v>
      </c>
      <c r="AL436" t="s">
        <v>359</v>
      </c>
      <c r="AM436">
        <v>0.08</v>
      </c>
    </row>
    <row r="437" spans="2:39">
      <c r="B437" t="s">
        <v>336</v>
      </c>
      <c r="C437">
        <v>116.309</v>
      </c>
      <c r="D437">
        <f>C453</f>
        <v>82.96</v>
      </c>
      <c r="K437" t="s">
        <v>778</v>
      </c>
      <c r="M437">
        <f>L453</f>
        <v>14</v>
      </c>
      <c r="T437" t="s">
        <v>336</v>
      </c>
      <c r="U437">
        <v>80.36</v>
      </c>
      <c r="V437">
        <f>U453</f>
        <v>16.89</v>
      </c>
      <c r="AC437" t="s">
        <v>336</v>
      </c>
      <c r="AD437">
        <v>66.076999999999998</v>
      </c>
      <c r="AE437">
        <f>AD453</f>
        <v>46.21</v>
      </c>
      <c r="AL437" t="s">
        <v>89</v>
      </c>
    </row>
    <row r="438" spans="2:39">
      <c r="B438" t="s">
        <v>337</v>
      </c>
      <c r="C438">
        <v>116.08</v>
      </c>
      <c r="D438">
        <f>C456</f>
        <v>67.41</v>
      </c>
      <c r="K438" t="s">
        <v>789</v>
      </c>
      <c r="L438">
        <v>-1</v>
      </c>
      <c r="M438">
        <f>L456</f>
        <v>-1</v>
      </c>
      <c r="T438" t="s">
        <v>337</v>
      </c>
      <c r="U438">
        <v>73.260000000000005</v>
      </c>
      <c r="V438">
        <f>U456</f>
        <v>31.53</v>
      </c>
      <c r="AC438" t="s">
        <v>337</v>
      </c>
      <c r="AD438">
        <v>65.989999999999995</v>
      </c>
      <c r="AE438">
        <f>AD456</f>
        <v>64.94</v>
      </c>
      <c r="AL438" t="s">
        <v>336</v>
      </c>
      <c r="AM438">
        <v>0.01</v>
      </c>
    </row>
    <row r="439" spans="2:39">
      <c r="B439" t="s">
        <v>147</v>
      </c>
      <c r="K439" t="s">
        <v>147</v>
      </c>
      <c r="T439" t="s">
        <v>147</v>
      </c>
      <c r="AC439" t="s">
        <v>147</v>
      </c>
      <c r="AL439" t="s">
        <v>337</v>
      </c>
      <c r="AM439">
        <v>0</v>
      </c>
    </row>
    <row r="440" spans="2:39">
      <c r="B440" t="s">
        <v>336</v>
      </c>
      <c r="C440">
        <v>126.803</v>
      </c>
      <c r="K440" t="s">
        <v>778</v>
      </c>
      <c r="T440" t="s">
        <v>336</v>
      </c>
      <c r="U440">
        <v>25.541</v>
      </c>
      <c r="AC440" t="s">
        <v>336</v>
      </c>
      <c r="AD440">
        <v>56.298000000000002</v>
      </c>
      <c r="AL440" t="s">
        <v>358</v>
      </c>
      <c r="AM440">
        <v>6.4000000000000001E-2</v>
      </c>
    </row>
    <row r="441" spans="2:39">
      <c r="B441" t="s">
        <v>337</v>
      </c>
      <c r="C441">
        <v>126.6</v>
      </c>
      <c r="K441" t="s">
        <v>795</v>
      </c>
      <c r="L441">
        <v>15</v>
      </c>
      <c r="T441" t="s">
        <v>337</v>
      </c>
      <c r="U441">
        <v>22.51</v>
      </c>
      <c r="AC441" t="s">
        <v>337</v>
      </c>
      <c r="AD441">
        <v>56.22</v>
      </c>
      <c r="AL441" t="s">
        <v>359</v>
      </c>
      <c r="AM441">
        <v>7.0000000000000007E-2</v>
      </c>
    </row>
    <row r="442" spans="2:39">
      <c r="B442" t="s">
        <v>148</v>
      </c>
      <c r="K442" t="s">
        <v>148</v>
      </c>
      <c r="T442" t="s">
        <v>148</v>
      </c>
      <c r="AC442" t="s">
        <v>148</v>
      </c>
      <c r="AL442" t="s">
        <v>90</v>
      </c>
    </row>
    <row r="443" spans="2:39">
      <c r="B443" t="s">
        <v>336</v>
      </c>
      <c r="C443">
        <v>66.771000000000001</v>
      </c>
      <c r="K443" t="s">
        <v>778</v>
      </c>
      <c r="T443" t="s">
        <v>336</v>
      </c>
      <c r="U443">
        <v>14.351000000000001</v>
      </c>
      <c r="AC443" t="s">
        <v>336</v>
      </c>
      <c r="AD443">
        <v>34.927999999999997</v>
      </c>
      <c r="AL443" t="s">
        <v>336</v>
      </c>
      <c r="AM443">
        <v>1.0999999999999999E-2</v>
      </c>
    </row>
    <row r="444" spans="2:39">
      <c r="B444" t="s">
        <v>337</v>
      </c>
      <c r="C444">
        <v>66.569999999999993</v>
      </c>
      <c r="K444" t="s">
        <v>786</v>
      </c>
      <c r="L444">
        <v>12</v>
      </c>
      <c r="T444" t="s">
        <v>337</v>
      </c>
      <c r="U444">
        <v>11.41</v>
      </c>
      <c r="AC444" t="s">
        <v>337</v>
      </c>
      <c r="AD444">
        <v>34.869999999999997</v>
      </c>
      <c r="AL444" t="s">
        <v>337</v>
      </c>
      <c r="AM444">
        <v>0</v>
      </c>
    </row>
    <row r="445" spans="2:39">
      <c r="B445" t="s">
        <v>149</v>
      </c>
      <c r="K445" t="s">
        <v>149</v>
      </c>
      <c r="T445" t="s">
        <v>149</v>
      </c>
      <c r="AC445" t="s">
        <v>149</v>
      </c>
      <c r="AL445" t="s">
        <v>358</v>
      </c>
      <c r="AM445">
        <v>7.2999999999999995E-2</v>
      </c>
    </row>
    <row r="446" spans="2:39">
      <c r="B446" t="s">
        <v>336</v>
      </c>
      <c r="C446">
        <v>68.537999999999997</v>
      </c>
      <c r="K446" t="s">
        <v>778</v>
      </c>
      <c r="T446" t="s">
        <v>336</v>
      </c>
      <c r="U446">
        <v>86.388999999999996</v>
      </c>
      <c r="AC446" t="s">
        <v>336</v>
      </c>
      <c r="AD446">
        <v>66.896000000000001</v>
      </c>
      <c r="AL446" t="s">
        <v>359</v>
      </c>
      <c r="AM446">
        <v>0.08</v>
      </c>
    </row>
    <row r="447" spans="2:39">
      <c r="B447" t="s">
        <v>337</v>
      </c>
      <c r="C447">
        <v>68.319999999999993</v>
      </c>
      <c r="K447" t="s">
        <v>789</v>
      </c>
      <c r="L447">
        <v>-1</v>
      </c>
      <c r="T447" t="s">
        <v>337</v>
      </c>
      <c r="U447">
        <v>73.83</v>
      </c>
      <c r="AC447" t="s">
        <v>337</v>
      </c>
      <c r="AD447">
        <v>66.78</v>
      </c>
      <c r="AL447" t="s">
        <v>91</v>
      </c>
    </row>
    <row r="448" spans="2:39">
      <c r="B448" t="s">
        <v>150</v>
      </c>
      <c r="K448" t="s">
        <v>150</v>
      </c>
      <c r="T448" t="s">
        <v>150</v>
      </c>
      <c r="AC448" t="s">
        <v>150</v>
      </c>
      <c r="AL448" t="s">
        <v>336</v>
      </c>
      <c r="AM448">
        <v>1.0999999999999999E-2</v>
      </c>
    </row>
    <row r="449" spans="2:46">
      <c r="B449" t="s">
        <v>336</v>
      </c>
      <c r="C449">
        <v>86.111000000000004</v>
      </c>
      <c r="K449" t="s">
        <v>778</v>
      </c>
      <c r="T449" t="s">
        <v>336</v>
      </c>
      <c r="U449">
        <v>16.257000000000001</v>
      </c>
      <c r="AC449" t="s">
        <v>336</v>
      </c>
      <c r="AD449">
        <v>39.889000000000003</v>
      </c>
      <c r="AL449" t="s">
        <v>337</v>
      </c>
      <c r="AM449">
        <v>0</v>
      </c>
    </row>
    <row r="450" spans="2:46">
      <c r="B450" t="s">
        <v>337</v>
      </c>
      <c r="C450">
        <v>85.9</v>
      </c>
      <c r="K450" t="s">
        <v>787</v>
      </c>
      <c r="L450">
        <v>13</v>
      </c>
      <c r="T450" t="s">
        <v>337</v>
      </c>
      <c r="U450">
        <v>14.41</v>
      </c>
      <c r="AC450" t="s">
        <v>337</v>
      </c>
      <c r="AD450">
        <v>39.83</v>
      </c>
      <c r="AL450" t="s">
        <v>358</v>
      </c>
      <c r="AM450">
        <v>6.2E-2</v>
      </c>
    </row>
    <row r="451" spans="2:46">
      <c r="B451" t="s">
        <v>151</v>
      </c>
      <c r="K451" t="s">
        <v>151</v>
      </c>
      <c r="T451" t="s">
        <v>151</v>
      </c>
      <c r="AC451" t="s">
        <v>151</v>
      </c>
      <c r="AL451" t="s">
        <v>359</v>
      </c>
      <c r="AM451">
        <v>0.06</v>
      </c>
    </row>
    <row r="452" spans="2:46">
      <c r="B452" t="s">
        <v>336</v>
      </c>
      <c r="C452">
        <v>83.162000000000006</v>
      </c>
      <c r="K452" t="s">
        <v>778</v>
      </c>
      <c r="T452" t="s">
        <v>336</v>
      </c>
      <c r="U452">
        <v>18.324000000000002</v>
      </c>
      <c r="AC452" t="s">
        <v>336</v>
      </c>
      <c r="AD452">
        <v>46.290999999999997</v>
      </c>
      <c r="AL452" t="s">
        <v>92</v>
      </c>
    </row>
    <row r="453" spans="2:46">
      <c r="B453" t="s">
        <v>337</v>
      </c>
      <c r="C453">
        <v>82.96</v>
      </c>
      <c r="K453" t="s">
        <v>788</v>
      </c>
      <c r="L453">
        <v>14</v>
      </c>
      <c r="T453" t="s">
        <v>337</v>
      </c>
      <c r="U453">
        <v>16.89</v>
      </c>
      <c r="AC453" t="s">
        <v>337</v>
      </c>
      <c r="AD453">
        <v>46.21</v>
      </c>
      <c r="AL453" t="s">
        <v>336</v>
      </c>
      <c r="AM453">
        <v>0.01</v>
      </c>
    </row>
    <row r="454" spans="2:46">
      <c r="B454" t="s">
        <v>152</v>
      </c>
      <c r="K454" t="s">
        <v>152</v>
      </c>
      <c r="T454" t="s">
        <v>152</v>
      </c>
      <c r="AC454" t="s">
        <v>152</v>
      </c>
      <c r="AL454" t="s">
        <v>337</v>
      </c>
      <c r="AM454">
        <v>0</v>
      </c>
    </row>
    <row r="455" spans="2:46">
      <c r="B455" t="s">
        <v>336</v>
      </c>
      <c r="C455">
        <v>67.62</v>
      </c>
      <c r="K455" t="s">
        <v>778</v>
      </c>
      <c r="T455" t="s">
        <v>336</v>
      </c>
      <c r="U455">
        <v>34.116999999999997</v>
      </c>
      <c r="AC455" t="s">
        <v>336</v>
      </c>
      <c r="AD455">
        <v>65.019000000000005</v>
      </c>
      <c r="AL455" t="s">
        <v>358</v>
      </c>
      <c r="AM455">
        <v>7.3999999999999996E-2</v>
      </c>
    </row>
    <row r="456" spans="2:46">
      <c r="B456" t="s">
        <v>337</v>
      </c>
      <c r="C456">
        <v>67.41</v>
      </c>
      <c r="K456" t="s">
        <v>789</v>
      </c>
      <c r="L456">
        <v>-1</v>
      </c>
      <c r="T456" t="s">
        <v>337</v>
      </c>
      <c r="U456">
        <v>31.53</v>
      </c>
      <c r="AC456" t="s">
        <v>337</v>
      </c>
      <c r="AD456">
        <v>64.94</v>
      </c>
      <c r="AL456" t="s">
        <v>359</v>
      </c>
      <c r="AM456">
        <v>7.0000000000000007E-2</v>
      </c>
    </row>
    <row r="457" spans="2:46">
      <c r="B457" t="s">
        <v>153</v>
      </c>
      <c r="K457" t="s">
        <v>153</v>
      </c>
      <c r="T457" t="s">
        <v>153</v>
      </c>
      <c r="AC457" t="s">
        <v>153</v>
      </c>
      <c r="AL457" t="s">
        <v>93</v>
      </c>
    </row>
    <row r="458" spans="2:46">
      <c r="B458" t="s">
        <v>336</v>
      </c>
      <c r="C458">
        <v>71.034999999999997</v>
      </c>
      <c r="E458">
        <f>MIN(C459,C462,C465,C468,C471,C474,C477,C480,C483,C486)</f>
        <v>57.17</v>
      </c>
      <c r="F458">
        <f>QUARTILE(D459:D468,1)</f>
        <v>69.032499999999999</v>
      </c>
      <c r="G458">
        <f>MEDIAN(C459,C462,C465,C468,C471,C474,C477,C480,C483,C486)</f>
        <v>73.335000000000008</v>
      </c>
      <c r="H458">
        <f>QUARTILE(D459:D468,3)</f>
        <v>84.635000000000005</v>
      </c>
      <c r="I458">
        <f>MAX(C459,C462,C465,C468,C471,C474,C477,C480,C483,C486)</f>
        <v>109.97</v>
      </c>
      <c r="J458">
        <f>SUM(D459:D468)/COUNTIF(D459:D468,"&gt;0")</f>
        <v>78.261999999999986</v>
      </c>
      <c r="K458" t="s">
        <v>778</v>
      </c>
      <c r="N458">
        <f>MIN(L459,L462,L465,L468,L471,L474,L477,L480,L483,L486)</f>
        <v>-1</v>
      </c>
      <c r="O458">
        <f>QUARTILE(M459:M468,1)</f>
        <v>12.25</v>
      </c>
      <c r="P458">
        <f>MEDIAN(L459,L462,L465,L468,L471,L474,L477,L480,L483,L486)</f>
        <v>13.5</v>
      </c>
      <c r="Q458">
        <f>QUARTILE(M459:M468,3)</f>
        <v>14</v>
      </c>
      <c r="R458">
        <f>MAX(L459,L462,L465,L468,L471,L474,L477,L480,L483,L486)</f>
        <v>16</v>
      </c>
      <c r="S458">
        <f>SUM(M459:M468)/COUNTIF(M459:M468,"&gt;0")</f>
        <v>13.75</v>
      </c>
      <c r="T458" t="s">
        <v>336</v>
      </c>
      <c r="U458">
        <v>83.105999999999995</v>
      </c>
      <c r="W458">
        <f>MIN(U459,U462,U465,U468,U471,U474,U477,U480,U483,U486)</f>
        <v>14.11</v>
      </c>
      <c r="X458">
        <f>QUARTILE(V459:V468,1)</f>
        <v>16.759999999999998</v>
      </c>
      <c r="Y458">
        <f>MEDIAN(U459,U462,U465,U468,U471,U474,U477,U480,U483,U486)</f>
        <v>23.145</v>
      </c>
      <c r="Z458">
        <f>QUARTILE(V459:V468,3)</f>
        <v>61.807499999999997</v>
      </c>
      <c r="AA458">
        <f>MAX(U459,U462,U465,U468,U471,U474,U477,U480,U483,U486)</f>
        <v>77.03</v>
      </c>
      <c r="AB458">
        <f>SUM(V459:V468)/COUNTIF(V459:V468,"&gt;0")</f>
        <v>38.17</v>
      </c>
      <c r="AC458" t="s">
        <v>336</v>
      </c>
      <c r="AD458">
        <v>71.899000000000001</v>
      </c>
      <c r="AF458">
        <f>MIN(AD459,AD462,AD465,AD468,AD471,AD474,AD477,AD480,AD483,AD486)</f>
        <v>36.799999999999997</v>
      </c>
      <c r="AG458">
        <f>QUARTILE(AE459:AE468,1)</f>
        <v>44.285000000000004</v>
      </c>
      <c r="AH458">
        <f>MEDIAN(AD459,AD462,AD465,AD468,AD471,AD474,AD477,AD480,AD483,AD486)</f>
        <v>52.4</v>
      </c>
      <c r="AI458">
        <f>QUARTILE(AE459:AE468,3)</f>
        <v>71.227500000000006</v>
      </c>
      <c r="AJ458">
        <f>MAX(AD459,AD462,AD465,AD468,AD471,AD474,AD477,AD480,AD483,AD486)</f>
        <v>72.23</v>
      </c>
      <c r="AK458">
        <f>SUM(AE459:AE468)/COUNTIF(AE459:AE468,"&gt;0")</f>
        <v>55.933000000000007</v>
      </c>
      <c r="AL458" t="s">
        <v>336</v>
      </c>
      <c r="AM458">
        <v>1.0999999999999999E-2</v>
      </c>
      <c r="AO458">
        <f>MIN(AN459:AN468)</f>
        <v>0.08</v>
      </c>
      <c r="AP458">
        <f>QUARTILE(AN459:AN468,1)</f>
        <v>0.09</v>
      </c>
      <c r="AQ458">
        <f>MEDIAN(AN459:AN468)</f>
        <v>0.1</v>
      </c>
      <c r="AR458">
        <f>QUARTILE(AN459:AN468,3)</f>
        <v>0.1225</v>
      </c>
      <c r="AS458">
        <f>MAX(AN459:AN468)</f>
        <v>10.35</v>
      </c>
      <c r="AT458">
        <f>SUMIF(AN459:AN468,"&lt;64",AN459:AN468)/COUNTIF(AN459:AN468,"&lt;64")</f>
        <v>1.1339999999999999</v>
      </c>
    </row>
    <row r="459" spans="2:46">
      <c r="B459" t="s">
        <v>337</v>
      </c>
      <c r="C459">
        <v>70.84</v>
      </c>
      <c r="D459">
        <f>C459</f>
        <v>70.84</v>
      </c>
      <c r="K459" t="s">
        <v>789</v>
      </c>
      <c r="L459">
        <v>-1</v>
      </c>
      <c r="M459">
        <f>L459</f>
        <v>-1</v>
      </c>
      <c r="T459" t="s">
        <v>337</v>
      </c>
      <c r="U459">
        <v>76.540000000000006</v>
      </c>
      <c r="V459">
        <f>U459</f>
        <v>76.540000000000006</v>
      </c>
      <c r="AC459" t="s">
        <v>337</v>
      </c>
      <c r="AD459">
        <v>71.81</v>
      </c>
      <c r="AE459">
        <f>AD459</f>
        <v>71.81</v>
      </c>
      <c r="AL459" t="s">
        <v>337</v>
      </c>
      <c r="AM459">
        <v>0</v>
      </c>
      <c r="AN459">
        <f>AM461</f>
        <v>0.1</v>
      </c>
    </row>
    <row r="460" spans="2:46">
      <c r="B460" t="s">
        <v>154</v>
      </c>
      <c r="D460">
        <f>C462</f>
        <v>94.22</v>
      </c>
      <c r="K460" t="s">
        <v>154</v>
      </c>
      <c r="M460">
        <f>L462</f>
        <v>13</v>
      </c>
      <c r="T460" t="s">
        <v>154</v>
      </c>
      <c r="V460">
        <f>U462</f>
        <v>15.18</v>
      </c>
      <c r="AC460" t="s">
        <v>154</v>
      </c>
      <c r="AE460">
        <f>AD462</f>
        <v>43.88</v>
      </c>
      <c r="AL460" t="s">
        <v>358</v>
      </c>
      <c r="AM460">
        <v>0.10100000000000001</v>
      </c>
      <c r="AN460">
        <f>AM466</f>
        <v>0.1</v>
      </c>
    </row>
    <row r="461" spans="2:46">
      <c r="B461" t="s">
        <v>336</v>
      </c>
      <c r="C461">
        <v>94.433999999999997</v>
      </c>
      <c r="D461">
        <f>C465</f>
        <v>71.540000000000006</v>
      </c>
      <c r="K461" t="s">
        <v>778</v>
      </c>
      <c r="M461">
        <f>L465</f>
        <v>-1</v>
      </c>
      <c r="T461" t="s">
        <v>336</v>
      </c>
      <c r="U461">
        <v>19.298999999999999</v>
      </c>
      <c r="V461">
        <f>U465</f>
        <v>77.03</v>
      </c>
      <c r="AC461" t="s">
        <v>336</v>
      </c>
      <c r="AD461">
        <v>43.951999999999998</v>
      </c>
      <c r="AE461">
        <f>AD465</f>
        <v>69.48</v>
      </c>
      <c r="AL461" t="s">
        <v>359</v>
      </c>
      <c r="AM461">
        <v>0.1</v>
      </c>
      <c r="AN461">
        <f>AM471</f>
        <v>0.09</v>
      </c>
    </row>
    <row r="462" spans="2:46">
      <c r="B462" t="s">
        <v>337</v>
      </c>
      <c r="C462">
        <v>94.22</v>
      </c>
      <c r="D462">
        <f>C468</f>
        <v>75.13</v>
      </c>
      <c r="K462" t="s">
        <v>787</v>
      </c>
      <c r="L462">
        <v>13</v>
      </c>
      <c r="M462">
        <f>L468</f>
        <v>14</v>
      </c>
      <c r="T462" t="s">
        <v>337</v>
      </c>
      <c r="U462">
        <v>15.18</v>
      </c>
      <c r="V462">
        <f>U468</f>
        <v>22.09</v>
      </c>
      <c r="AC462" t="s">
        <v>337</v>
      </c>
      <c r="AD462">
        <v>43.88</v>
      </c>
      <c r="AE462">
        <f>AD468</f>
        <v>53.26</v>
      </c>
      <c r="AL462" t="s">
        <v>94</v>
      </c>
      <c r="AN462">
        <f>AM476</f>
        <v>0.08</v>
      </c>
    </row>
    <row r="463" spans="2:46">
      <c r="B463" t="s">
        <v>155</v>
      </c>
      <c r="D463">
        <f>C471</f>
        <v>85.76</v>
      </c>
      <c r="K463" t="s">
        <v>155</v>
      </c>
      <c r="M463">
        <f>L471</f>
        <v>13</v>
      </c>
      <c r="T463" t="s">
        <v>155</v>
      </c>
      <c r="V463">
        <f>U471</f>
        <v>18.29</v>
      </c>
      <c r="AC463" t="s">
        <v>155</v>
      </c>
      <c r="AE463">
        <f>AD471</f>
        <v>42.77</v>
      </c>
      <c r="AL463" t="s">
        <v>336</v>
      </c>
      <c r="AM463">
        <v>1.0999999999999999E-2</v>
      </c>
      <c r="AN463">
        <f>AM481</f>
        <v>0.13</v>
      </c>
    </row>
    <row r="464" spans="2:46">
      <c r="B464" t="s">
        <v>336</v>
      </c>
      <c r="C464">
        <v>71.775999999999996</v>
      </c>
      <c r="D464">
        <f>C474</f>
        <v>109.97</v>
      </c>
      <c r="K464" t="s">
        <v>778</v>
      </c>
      <c r="M464">
        <f>L474</f>
        <v>14</v>
      </c>
      <c r="T464" t="s">
        <v>336</v>
      </c>
      <c r="U464">
        <v>87.835999999999999</v>
      </c>
      <c r="V464">
        <f>U474</f>
        <v>24.2</v>
      </c>
      <c r="AC464" t="s">
        <v>336</v>
      </c>
      <c r="AD464">
        <v>69.55</v>
      </c>
      <c r="AE464">
        <f>AD474</f>
        <v>51.54</v>
      </c>
      <c r="AL464" t="s">
        <v>337</v>
      </c>
      <c r="AM464">
        <v>0</v>
      </c>
      <c r="AN464">
        <f>AM486</f>
        <v>0.09</v>
      </c>
    </row>
    <row r="465" spans="2:40">
      <c r="B465" t="s">
        <v>337</v>
      </c>
      <c r="C465">
        <v>71.540000000000006</v>
      </c>
      <c r="D465">
        <f>C477</f>
        <v>57.17</v>
      </c>
      <c r="K465" t="s">
        <v>789</v>
      </c>
      <c r="L465">
        <v>-1</v>
      </c>
      <c r="M465">
        <f>L477</f>
        <v>12</v>
      </c>
      <c r="T465" t="s">
        <v>337</v>
      </c>
      <c r="U465">
        <v>77.03</v>
      </c>
      <c r="V465">
        <f>U477</f>
        <v>14.11</v>
      </c>
      <c r="AC465" t="s">
        <v>337</v>
      </c>
      <c r="AD465">
        <v>69.48</v>
      </c>
      <c r="AE465">
        <f>AD477</f>
        <v>36.799999999999997</v>
      </c>
      <c r="AL465" t="s">
        <v>358</v>
      </c>
      <c r="AM465">
        <v>9.9000000000000005E-2</v>
      </c>
      <c r="AN465">
        <f>AM491</f>
        <v>0.09</v>
      </c>
    </row>
    <row r="466" spans="2:40">
      <c r="B466" t="s">
        <v>156</v>
      </c>
      <c r="D466">
        <f>C480</f>
        <v>68.3</v>
      </c>
      <c r="K466" t="s">
        <v>156</v>
      </c>
      <c r="M466">
        <f>L480</f>
        <v>16</v>
      </c>
      <c r="T466" t="s">
        <v>156</v>
      </c>
      <c r="V466">
        <f>U480</f>
        <v>53.4</v>
      </c>
      <c r="AC466" t="s">
        <v>156</v>
      </c>
      <c r="AE466">
        <f>AD480</f>
        <v>72.06</v>
      </c>
      <c r="AL466" t="s">
        <v>359</v>
      </c>
      <c r="AM466">
        <v>0.1</v>
      </c>
      <c r="AN466">
        <f>AM496</f>
        <v>10.35</v>
      </c>
    </row>
    <row r="467" spans="2:40">
      <c r="B467" t="s">
        <v>336</v>
      </c>
      <c r="C467">
        <v>75.353999999999999</v>
      </c>
      <c r="D467">
        <f>C483</f>
        <v>81.260000000000005</v>
      </c>
      <c r="K467" t="s">
        <v>778</v>
      </c>
      <c r="M467">
        <f>L483</f>
        <v>14</v>
      </c>
      <c r="T467" t="s">
        <v>336</v>
      </c>
      <c r="U467">
        <v>24.423999999999999</v>
      </c>
      <c r="V467">
        <f>U483</f>
        <v>16.25</v>
      </c>
      <c r="AC467" t="s">
        <v>336</v>
      </c>
      <c r="AD467">
        <v>53.347000000000001</v>
      </c>
      <c r="AE467">
        <f>AD483</f>
        <v>45.5</v>
      </c>
      <c r="AL467" t="s">
        <v>95</v>
      </c>
      <c r="AN467">
        <f>AM501</f>
        <v>0.1</v>
      </c>
    </row>
    <row r="468" spans="2:40">
      <c r="B468" t="s">
        <v>337</v>
      </c>
      <c r="C468">
        <v>75.13</v>
      </c>
      <c r="D468">
        <f>C486</f>
        <v>68.430000000000007</v>
      </c>
      <c r="K468" t="s">
        <v>788</v>
      </c>
      <c r="L468">
        <v>14</v>
      </c>
      <c r="M468">
        <f>L486</f>
        <v>16</v>
      </c>
      <c r="T468" t="s">
        <v>337</v>
      </c>
      <c r="U468">
        <v>22.09</v>
      </c>
      <c r="V468">
        <f>U486</f>
        <v>64.61</v>
      </c>
      <c r="AC468" t="s">
        <v>337</v>
      </c>
      <c r="AD468">
        <v>53.26</v>
      </c>
      <c r="AE468">
        <f>AD486</f>
        <v>72.23</v>
      </c>
      <c r="AL468" t="s">
        <v>336</v>
      </c>
      <c r="AM468">
        <v>1.0999999999999999E-2</v>
      </c>
      <c r="AN468">
        <f>AM506</f>
        <v>0.21</v>
      </c>
    </row>
    <row r="469" spans="2:40">
      <c r="B469" t="s">
        <v>157</v>
      </c>
      <c r="K469" t="s">
        <v>157</v>
      </c>
      <c r="T469" t="s">
        <v>157</v>
      </c>
      <c r="AC469" t="s">
        <v>157</v>
      </c>
      <c r="AL469" t="s">
        <v>337</v>
      </c>
      <c r="AM469">
        <v>0.01</v>
      </c>
    </row>
    <row r="470" spans="2:40">
      <c r="B470" t="s">
        <v>336</v>
      </c>
      <c r="C470">
        <v>85.826999999999998</v>
      </c>
      <c r="K470" t="s">
        <v>778</v>
      </c>
      <c r="T470" t="s">
        <v>336</v>
      </c>
      <c r="U470">
        <v>19.347999999999999</v>
      </c>
      <c r="AC470" t="s">
        <v>336</v>
      </c>
      <c r="AD470">
        <v>42.85</v>
      </c>
      <c r="AL470" t="s">
        <v>358</v>
      </c>
      <c r="AM470">
        <v>9.2999999999999999E-2</v>
      </c>
    </row>
    <row r="471" spans="2:40">
      <c r="B471" t="s">
        <v>337</v>
      </c>
      <c r="C471">
        <v>85.76</v>
      </c>
      <c r="K471" t="s">
        <v>787</v>
      </c>
      <c r="L471">
        <v>13</v>
      </c>
      <c r="T471" t="s">
        <v>337</v>
      </c>
      <c r="U471">
        <v>18.29</v>
      </c>
      <c r="AC471" t="s">
        <v>337</v>
      </c>
      <c r="AD471">
        <v>42.77</v>
      </c>
      <c r="AL471" t="s">
        <v>359</v>
      </c>
      <c r="AM471">
        <v>0.09</v>
      </c>
    </row>
    <row r="472" spans="2:40">
      <c r="B472" t="s">
        <v>158</v>
      </c>
      <c r="K472" t="s">
        <v>158</v>
      </c>
      <c r="T472" t="s">
        <v>158</v>
      </c>
      <c r="AC472" t="s">
        <v>158</v>
      </c>
      <c r="AL472" t="s">
        <v>96</v>
      </c>
    </row>
    <row r="473" spans="2:40">
      <c r="B473" t="s">
        <v>336</v>
      </c>
      <c r="C473">
        <v>110.16200000000001</v>
      </c>
      <c r="K473" t="s">
        <v>778</v>
      </c>
      <c r="T473" t="s">
        <v>336</v>
      </c>
      <c r="U473">
        <v>27.831</v>
      </c>
      <c r="AC473" t="s">
        <v>336</v>
      </c>
      <c r="AD473">
        <v>51.609000000000002</v>
      </c>
      <c r="AL473" t="s">
        <v>336</v>
      </c>
      <c r="AM473">
        <v>1.0999999999999999E-2</v>
      </c>
    </row>
    <row r="474" spans="2:40">
      <c r="B474" t="s">
        <v>337</v>
      </c>
      <c r="C474">
        <v>109.97</v>
      </c>
      <c r="K474" t="s">
        <v>788</v>
      </c>
      <c r="L474">
        <v>14</v>
      </c>
      <c r="T474" t="s">
        <v>337</v>
      </c>
      <c r="U474">
        <v>24.2</v>
      </c>
      <c r="AC474" t="s">
        <v>337</v>
      </c>
      <c r="AD474">
        <v>51.54</v>
      </c>
      <c r="AL474" t="s">
        <v>337</v>
      </c>
      <c r="AM474">
        <v>0.01</v>
      </c>
    </row>
    <row r="475" spans="2:40">
      <c r="B475" t="s">
        <v>159</v>
      </c>
      <c r="K475" t="s">
        <v>159</v>
      </c>
      <c r="T475" t="s">
        <v>159</v>
      </c>
      <c r="AC475" t="s">
        <v>159</v>
      </c>
      <c r="AL475" t="s">
        <v>358</v>
      </c>
      <c r="AM475">
        <v>8.3000000000000004E-2</v>
      </c>
    </row>
    <row r="476" spans="2:40">
      <c r="B476" t="s">
        <v>336</v>
      </c>
      <c r="C476">
        <v>57.241</v>
      </c>
      <c r="K476" t="s">
        <v>778</v>
      </c>
      <c r="T476" t="s">
        <v>336</v>
      </c>
      <c r="U476">
        <v>17.63</v>
      </c>
      <c r="AC476" t="s">
        <v>336</v>
      </c>
      <c r="AD476">
        <v>36.872</v>
      </c>
      <c r="AL476" t="s">
        <v>359</v>
      </c>
      <c r="AM476">
        <v>0.08</v>
      </c>
    </row>
    <row r="477" spans="2:40">
      <c r="B477" t="s">
        <v>337</v>
      </c>
      <c r="C477">
        <v>57.17</v>
      </c>
      <c r="K477" t="s">
        <v>786</v>
      </c>
      <c r="L477">
        <v>12</v>
      </c>
      <c r="T477" t="s">
        <v>337</v>
      </c>
      <c r="U477">
        <v>14.11</v>
      </c>
      <c r="AC477" t="s">
        <v>337</v>
      </c>
      <c r="AD477">
        <v>36.799999999999997</v>
      </c>
      <c r="AL477" t="s">
        <v>97</v>
      </c>
    </row>
    <row r="478" spans="2:40">
      <c r="B478" t="s">
        <v>160</v>
      </c>
      <c r="K478" t="s">
        <v>160</v>
      </c>
      <c r="T478" t="s">
        <v>160</v>
      </c>
      <c r="AC478" t="s">
        <v>160</v>
      </c>
      <c r="AL478" t="s">
        <v>336</v>
      </c>
      <c r="AM478">
        <v>1.0999999999999999E-2</v>
      </c>
    </row>
    <row r="479" spans="2:40">
      <c r="B479" t="s">
        <v>336</v>
      </c>
      <c r="C479">
        <v>68.515000000000001</v>
      </c>
      <c r="K479" t="s">
        <v>778</v>
      </c>
      <c r="T479" t="s">
        <v>336</v>
      </c>
      <c r="U479">
        <v>57.912999999999997</v>
      </c>
      <c r="AC479" t="s">
        <v>336</v>
      </c>
      <c r="AD479">
        <v>72.162999999999997</v>
      </c>
      <c r="AL479" t="s">
        <v>337</v>
      </c>
      <c r="AM479">
        <v>0</v>
      </c>
    </row>
    <row r="480" spans="2:40">
      <c r="B480" t="s">
        <v>337</v>
      </c>
      <c r="C480">
        <v>68.3</v>
      </c>
      <c r="K480" t="s">
        <v>794</v>
      </c>
      <c r="L480">
        <v>16</v>
      </c>
      <c r="T480" t="s">
        <v>337</v>
      </c>
      <c r="U480">
        <v>53.4</v>
      </c>
      <c r="AC480" t="s">
        <v>337</v>
      </c>
      <c r="AD480">
        <v>72.06</v>
      </c>
      <c r="AL480" t="s">
        <v>358</v>
      </c>
      <c r="AM480">
        <v>0.124</v>
      </c>
    </row>
    <row r="481" spans="2:39">
      <c r="B481" t="s">
        <v>161</v>
      </c>
      <c r="K481" t="s">
        <v>161</v>
      </c>
      <c r="T481" t="s">
        <v>161</v>
      </c>
      <c r="AC481" t="s">
        <v>161</v>
      </c>
      <c r="AL481" t="s">
        <v>359</v>
      </c>
      <c r="AM481">
        <v>0.13</v>
      </c>
    </row>
    <row r="482" spans="2:39">
      <c r="B482" t="s">
        <v>336</v>
      </c>
      <c r="C482">
        <v>81.474999999999994</v>
      </c>
      <c r="K482" t="s">
        <v>778</v>
      </c>
      <c r="T482" t="s">
        <v>336</v>
      </c>
      <c r="U482">
        <v>18.594999999999999</v>
      </c>
      <c r="AC482" t="s">
        <v>336</v>
      </c>
      <c r="AD482">
        <v>45.573999999999998</v>
      </c>
      <c r="AL482" t="s">
        <v>98</v>
      </c>
    </row>
    <row r="483" spans="2:39">
      <c r="B483" t="s">
        <v>337</v>
      </c>
      <c r="C483">
        <v>81.260000000000005</v>
      </c>
      <c r="K483" t="s">
        <v>788</v>
      </c>
      <c r="L483">
        <v>14</v>
      </c>
      <c r="T483" t="s">
        <v>337</v>
      </c>
      <c r="U483">
        <v>16.25</v>
      </c>
      <c r="AC483" t="s">
        <v>337</v>
      </c>
      <c r="AD483">
        <v>45.5</v>
      </c>
      <c r="AL483" t="s">
        <v>336</v>
      </c>
      <c r="AM483">
        <v>1.0999999999999999E-2</v>
      </c>
    </row>
    <row r="484" spans="2:39">
      <c r="B484" t="s">
        <v>162</v>
      </c>
      <c r="K484" t="s">
        <v>162</v>
      </c>
      <c r="T484" t="s">
        <v>162</v>
      </c>
      <c r="AC484" t="s">
        <v>162</v>
      </c>
      <c r="AL484" t="s">
        <v>337</v>
      </c>
      <c r="AM484">
        <v>0</v>
      </c>
    </row>
    <row r="485" spans="2:39">
      <c r="B485" t="s">
        <v>336</v>
      </c>
      <c r="C485">
        <v>68.647000000000006</v>
      </c>
      <c r="K485" t="s">
        <v>778</v>
      </c>
      <c r="T485" t="s">
        <v>336</v>
      </c>
      <c r="U485">
        <v>75.600999999999999</v>
      </c>
      <c r="AC485" t="s">
        <v>336</v>
      </c>
      <c r="AD485">
        <v>72.33</v>
      </c>
      <c r="AL485" t="s">
        <v>358</v>
      </c>
      <c r="AM485">
        <v>9.5000000000000001E-2</v>
      </c>
    </row>
    <row r="486" spans="2:39">
      <c r="B486" t="s">
        <v>337</v>
      </c>
      <c r="C486">
        <v>68.430000000000007</v>
      </c>
      <c r="K486" t="s">
        <v>794</v>
      </c>
      <c r="L486">
        <v>16</v>
      </c>
      <c r="T486" t="s">
        <v>337</v>
      </c>
      <c r="U486">
        <v>64.61</v>
      </c>
      <c r="AC486" t="s">
        <v>337</v>
      </c>
      <c r="AD486">
        <v>72.23</v>
      </c>
      <c r="AL486" t="s">
        <v>359</v>
      </c>
      <c r="AM486">
        <v>0.09</v>
      </c>
    </row>
    <row r="487" spans="2:39">
      <c r="B487" t="s">
        <v>163</v>
      </c>
      <c r="K487" t="s">
        <v>163</v>
      </c>
      <c r="T487" t="s">
        <v>163</v>
      </c>
      <c r="AC487" t="s">
        <v>163</v>
      </c>
      <c r="AL487" t="s">
        <v>99</v>
      </c>
    </row>
    <row r="488" spans="2:39">
      <c r="B488" t="s">
        <v>336</v>
      </c>
      <c r="C488">
        <v>60.558999999999997</v>
      </c>
      <c r="E488">
        <f>MIN(C489,C492,C495,C498,C501,C504,C507,C510,C513,C516)</f>
        <v>39.869999999999997</v>
      </c>
      <c r="F488">
        <f>QUARTILE(D489:D498,1)</f>
        <v>65.849999999999994</v>
      </c>
      <c r="G488">
        <f>MEDIAN(C489,C492,C495,C498,C501,C504,C507,C510,C513,C516)</f>
        <v>67.754999999999995</v>
      </c>
      <c r="H488">
        <f>QUARTILE(D489:D498,3)</f>
        <v>69.952500000000001</v>
      </c>
      <c r="I488">
        <f>MAX(C489,C492,C495,C498,C501,C504,C507,C510,C513,C516)</f>
        <v>106.82</v>
      </c>
      <c r="J488">
        <f>SUM(D489:D498)/COUNTIF(D489:D498,"&gt;0")</f>
        <v>68.572000000000003</v>
      </c>
      <c r="K488" t="s">
        <v>778</v>
      </c>
      <c r="N488">
        <f>MIN(L489,L492,L495,L498,L501,L504,L507,L510,L513,L516)</f>
        <v>-1</v>
      </c>
      <c r="O488">
        <f>QUARTILE(M489:M498,1)</f>
        <v>11.25</v>
      </c>
      <c r="P488">
        <f>MEDIAN(L489,L492,L495,L498,L501,L504,L507,L510,L513,L516)</f>
        <v>12.5</v>
      </c>
      <c r="Q488">
        <f>QUARTILE(M489:M498,3)</f>
        <v>14.75</v>
      </c>
      <c r="R488">
        <f>MAX(L489,L492,L495,L498,L501,L504,L507,L510,L513,L516)</f>
        <v>15</v>
      </c>
      <c r="S488">
        <f>SUM(M489:M498)/COUNTIF(M489:M498,"&gt;0")</f>
        <v>13.125</v>
      </c>
      <c r="T488" t="s">
        <v>336</v>
      </c>
      <c r="U488">
        <v>20.581</v>
      </c>
      <c r="W488">
        <f>MIN(U489,U492,U495,U498,U501,U504,U507,U510,U513,U516)</f>
        <v>8.73</v>
      </c>
      <c r="X488">
        <f>QUARTILE(V489:V498,1)</f>
        <v>16.61</v>
      </c>
      <c r="Y488">
        <f>MEDIAN(U489,U492,U495,U498,U501,U504,U507,U510,U513,U516)</f>
        <v>29.14</v>
      </c>
      <c r="Z488">
        <f>QUARTILE(V489:V498,3)</f>
        <v>37.81</v>
      </c>
      <c r="AA488">
        <f>MAX(U489,U492,U495,U498,U501,U504,U507,U510,U513,U516)</f>
        <v>75.11</v>
      </c>
      <c r="AB488">
        <f>SUM(V489:V498)/COUNTIF(V489:V498,"&gt;0")</f>
        <v>33.519999999999996</v>
      </c>
      <c r="AC488" t="s">
        <v>336</v>
      </c>
      <c r="AD488">
        <v>44.485999999999997</v>
      </c>
      <c r="AF488">
        <f>MIN(AD489,AD492,AD495,AD498,AD501,AD504,AD507,AD510,AD513,AD516)</f>
        <v>35.26</v>
      </c>
      <c r="AG488">
        <f>QUARTILE(AE489:AE498,1)</f>
        <v>46.08</v>
      </c>
      <c r="AH488">
        <f>MEDIAN(AD489,AD492,AD495,AD498,AD501,AD504,AD507,AD510,AD513,AD516)</f>
        <v>63.96</v>
      </c>
      <c r="AI488">
        <f>QUARTILE(AE489:AE498,3)</f>
        <v>71.297499999999999</v>
      </c>
      <c r="AJ488">
        <f>MAX(AD489,AD492,AD495,AD498,AD501,AD504,AD507,AD510,AD513,AD516)</f>
        <v>74.790000000000006</v>
      </c>
      <c r="AK488">
        <f>SUM(AE489:AE498)/COUNTIF(AE489:AE498,"&gt;0")</f>
        <v>58.778999999999996</v>
      </c>
      <c r="AL488" t="s">
        <v>336</v>
      </c>
      <c r="AM488">
        <v>1.0999999999999999E-2</v>
      </c>
    </row>
    <row r="489" spans="2:39">
      <c r="B489" t="s">
        <v>337</v>
      </c>
      <c r="C489">
        <v>60.49</v>
      </c>
      <c r="D489">
        <f>C489</f>
        <v>60.49</v>
      </c>
      <c r="K489" t="s">
        <v>786</v>
      </c>
      <c r="L489">
        <v>12</v>
      </c>
      <c r="M489">
        <f>L489</f>
        <v>12</v>
      </c>
      <c r="T489" t="s">
        <v>337</v>
      </c>
      <c r="U489">
        <v>15.95</v>
      </c>
      <c r="V489">
        <f>U489</f>
        <v>15.95</v>
      </c>
      <c r="AC489" t="s">
        <v>337</v>
      </c>
      <c r="AD489">
        <v>44.43</v>
      </c>
      <c r="AE489">
        <f>AD489</f>
        <v>44.43</v>
      </c>
      <c r="AL489" t="s">
        <v>337</v>
      </c>
      <c r="AM489">
        <v>0.01</v>
      </c>
    </row>
    <row r="490" spans="2:39">
      <c r="B490" t="s">
        <v>164</v>
      </c>
      <c r="D490">
        <f>C492</f>
        <v>67.17</v>
      </c>
      <c r="K490" t="s">
        <v>164</v>
      </c>
      <c r="M490">
        <f>L492</f>
        <v>14</v>
      </c>
      <c r="T490" t="s">
        <v>164</v>
      </c>
      <c r="V490">
        <f>U492</f>
        <v>32.44</v>
      </c>
      <c r="AC490" t="s">
        <v>164</v>
      </c>
      <c r="AE490">
        <f>AD492</f>
        <v>60.75</v>
      </c>
      <c r="AL490" t="s">
        <v>358</v>
      </c>
      <c r="AM490">
        <v>8.7999999999999995E-2</v>
      </c>
    </row>
    <row r="491" spans="2:39">
      <c r="B491" t="s">
        <v>336</v>
      </c>
      <c r="C491">
        <v>67.341999999999999</v>
      </c>
      <c r="D491">
        <f>C495</f>
        <v>106.82</v>
      </c>
      <c r="K491" t="s">
        <v>778</v>
      </c>
      <c r="M491">
        <f>L495</f>
        <v>15</v>
      </c>
      <c r="T491" t="s">
        <v>336</v>
      </c>
      <c r="U491">
        <v>36.627000000000002</v>
      </c>
      <c r="V491">
        <f>U495</f>
        <v>27.83</v>
      </c>
      <c r="AC491" t="s">
        <v>336</v>
      </c>
      <c r="AD491">
        <v>60.85</v>
      </c>
      <c r="AE491">
        <f>AD495</f>
        <v>73.599999999999994</v>
      </c>
      <c r="AL491" t="s">
        <v>359</v>
      </c>
      <c r="AM491">
        <v>0.09</v>
      </c>
    </row>
    <row r="492" spans="2:39">
      <c r="B492" t="s">
        <v>337</v>
      </c>
      <c r="C492">
        <v>67.17</v>
      </c>
      <c r="D492">
        <f>C498</f>
        <v>67.73</v>
      </c>
      <c r="K492" t="s">
        <v>788</v>
      </c>
      <c r="L492">
        <v>14</v>
      </c>
      <c r="M492">
        <f>L498</f>
        <v>15</v>
      </c>
      <c r="T492" t="s">
        <v>337</v>
      </c>
      <c r="U492">
        <v>32.44</v>
      </c>
      <c r="V492">
        <f>U498</f>
        <v>39.6</v>
      </c>
      <c r="AC492" t="s">
        <v>337</v>
      </c>
      <c r="AD492">
        <v>60.75</v>
      </c>
      <c r="AE492">
        <f>AD498</f>
        <v>69.430000000000007</v>
      </c>
      <c r="AL492" t="s">
        <v>100</v>
      </c>
    </row>
    <row r="493" spans="2:39">
      <c r="B493" t="s">
        <v>165</v>
      </c>
      <c r="D493">
        <f>C501</f>
        <v>65.41</v>
      </c>
      <c r="K493" t="s">
        <v>165</v>
      </c>
      <c r="M493">
        <f>L501</f>
        <v>12</v>
      </c>
      <c r="T493" t="s">
        <v>165</v>
      </c>
      <c r="V493">
        <f>U501</f>
        <v>12.57</v>
      </c>
      <c r="AC493" t="s">
        <v>165</v>
      </c>
      <c r="AE493">
        <f>AD501</f>
        <v>39.409999999999997</v>
      </c>
      <c r="AL493" t="s">
        <v>336</v>
      </c>
      <c r="AM493">
        <v>3.4000000000000002E-2</v>
      </c>
    </row>
    <row r="494" spans="2:39">
      <c r="B494" t="s">
        <v>336</v>
      </c>
      <c r="C494">
        <v>107.04300000000001</v>
      </c>
      <c r="D494">
        <f>C504</f>
        <v>69.569999999999993</v>
      </c>
      <c r="K494" t="s">
        <v>778</v>
      </c>
      <c r="M494">
        <f>L504</f>
        <v>-1</v>
      </c>
      <c r="T494" t="s">
        <v>336</v>
      </c>
      <c r="U494">
        <v>30.204000000000001</v>
      </c>
      <c r="V494">
        <f>U504</f>
        <v>73.930000000000007</v>
      </c>
      <c r="AC494" t="s">
        <v>336</v>
      </c>
      <c r="AD494">
        <v>73.840999999999994</v>
      </c>
      <c r="AE494">
        <f>AD504</f>
        <v>71.92</v>
      </c>
      <c r="AL494" t="s">
        <v>337</v>
      </c>
      <c r="AM494">
        <v>0.04</v>
      </c>
    </row>
    <row r="495" spans="2:39">
      <c r="B495" t="s">
        <v>337</v>
      </c>
      <c r="C495">
        <v>106.82</v>
      </c>
      <c r="D495">
        <f>C507</f>
        <v>39.869999999999997</v>
      </c>
      <c r="K495" t="s">
        <v>795</v>
      </c>
      <c r="L495">
        <v>15</v>
      </c>
      <c r="M495">
        <f>L507</f>
        <v>11</v>
      </c>
      <c r="T495" t="s">
        <v>337</v>
      </c>
      <c r="U495">
        <v>27.83</v>
      </c>
      <c r="V495">
        <f>U507</f>
        <v>8.73</v>
      </c>
      <c r="AC495" t="s">
        <v>337</v>
      </c>
      <c r="AD495">
        <v>73.599999999999994</v>
      </c>
      <c r="AE495">
        <f>AD507</f>
        <v>35.26</v>
      </c>
      <c r="AL495" t="s">
        <v>358</v>
      </c>
      <c r="AM495">
        <v>10.358000000000001</v>
      </c>
    </row>
    <row r="496" spans="2:39">
      <c r="B496" t="s">
        <v>166</v>
      </c>
      <c r="D496">
        <f>C510</f>
        <v>70.8</v>
      </c>
      <c r="K496" t="s">
        <v>166</v>
      </c>
      <c r="M496">
        <f>L510</f>
        <v>13</v>
      </c>
      <c r="T496" t="s">
        <v>166</v>
      </c>
      <c r="V496">
        <f>U510</f>
        <v>18.59</v>
      </c>
      <c r="AC496" t="s">
        <v>166</v>
      </c>
      <c r="AE496">
        <f>AD510</f>
        <v>51.03</v>
      </c>
      <c r="AL496" t="s">
        <v>359</v>
      </c>
      <c r="AM496">
        <v>10.35</v>
      </c>
    </row>
    <row r="497" spans="2:46">
      <c r="B497" t="s">
        <v>336</v>
      </c>
      <c r="C497">
        <v>67.927999999999997</v>
      </c>
      <c r="D497">
        <f>C513</f>
        <v>70.08</v>
      </c>
      <c r="K497" t="s">
        <v>778</v>
      </c>
      <c r="M497">
        <f>L513</f>
        <v>-1</v>
      </c>
      <c r="T497" t="s">
        <v>336</v>
      </c>
      <c r="U497">
        <v>45.246000000000002</v>
      </c>
      <c r="V497">
        <f>U513</f>
        <v>75.11</v>
      </c>
      <c r="AC497" t="s">
        <v>336</v>
      </c>
      <c r="AD497">
        <v>69.62</v>
      </c>
      <c r="AE497">
        <f>AD513</f>
        <v>67.17</v>
      </c>
      <c r="AL497" t="s">
        <v>101</v>
      </c>
    </row>
    <row r="498" spans="2:46">
      <c r="B498" t="s">
        <v>337</v>
      </c>
      <c r="C498">
        <v>67.73</v>
      </c>
      <c r="D498">
        <f>C516</f>
        <v>67.78</v>
      </c>
      <c r="K498" t="s">
        <v>795</v>
      </c>
      <c r="L498">
        <v>15</v>
      </c>
      <c r="M498">
        <f>L516</f>
        <v>15</v>
      </c>
      <c r="T498" t="s">
        <v>337</v>
      </c>
      <c r="U498">
        <v>39.6</v>
      </c>
      <c r="V498">
        <f>U516</f>
        <v>30.45</v>
      </c>
      <c r="AC498" t="s">
        <v>337</v>
      </c>
      <c r="AD498">
        <v>69.430000000000007</v>
      </c>
      <c r="AE498">
        <f>AD516</f>
        <v>74.790000000000006</v>
      </c>
      <c r="AL498" t="s">
        <v>336</v>
      </c>
      <c r="AM498">
        <v>1.0999999999999999E-2</v>
      </c>
    </row>
    <row r="499" spans="2:46">
      <c r="B499" t="s">
        <v>167</v>
      </c>
      <c r="K499" t="s">
        <v>167</v>
      </c>
      <c r="T499" t="s">
        <v>167</v>
      </c>
      <c r="AC499" t="s">
        <v>167</v>
      </c>
      <c r="AL499" t="s">
        <v>337</v>
      </c>
      <c r="AM499">
        <v>0</v>
      </c>
    </row>
    <row r="500" spans="2:46">
      <c r="B500" t="s">
        <v>336</v>
      </c>
      <c r="C500">
        <v>65.460999999999999</v>
      </c>
      <c r="K500" t="s">
        <v>778</v>
      </c>
      <c r="T500" t="s">
        <v>336</v>
      </c>
      <c r="U500">
        <v>14.18</v>
      </c>
      <c r="AC500" t="s">
        <v>336</v>
      </c>
      <c r="AD500">
        <v>39.475999999999999</v>
      </c>
      <c r="AL500" t="s">
        <v>358</v>
      </c>
      <c r="AM500">
        <v>0.10100000000000001</v>
      </c>
    </row>
    <row r="501" spans="2:46">
      <c r="B501" t="s">
        <v>337</v>
      </c>
      <c r="C501">
        <v>65.41</v>
      </c>
      <c r="K501" t="s">
        <v>786</v>
      </c>
      <c r="L501">
        <v>12</v>
      </c>
      <c r="T501" t="s">
        <v>337</v>
      </c>
      <c r="U501">
        <v>12.57</v>
      </c>
      <c r="AC501" t="s">
        <v>337</v>
      </c>
      <c r="AD501">
        <v>39.409999999999997</v>
      </c>
      <c r="AL501" t="s">
        <v>359</v>
      </c>
      <c r="AM501">
        <v>0.1</v>
      </c>
    </row>
    <row r="502" spans="2:46">
      <c r="B502" t="s">
        <v>168</v>
      </c>
      <c r="K502" t="s">
        <v>168</v>
      </c>
      <c r="T502" t="s">
        <v>168</v>
      </c>
      <c r="AC502" t="s">
        <v>168</v>
      </c>
      <c r="AL502" t="s">
        <v>102</v>
      </c>
    </row>
    <row r="503" spans="2:46">
      <c r="B503" t="s">
        <v>336</v>
      </c>
      <c r="C503">
        <v>69.786000000000001</v>
      </c>
      <c r="K503" t="s">
        <v>778</v>
      </c>
      <c r="T503" t="s">
        <v>336</v>
      </c>
      <c r="U503">
        <v>81.546000000000006</v>
      </c>
      <c r="AC503" t="s">
        <v>336</v>
      </c>
      <c r="AD503">
        <v>72.033000000000001</v>
      </c>
      <c r="AL503" t="s">
        <v>336</v>
      </c>
      <c r="AM503">
        <v>1.7000000000000001E-2</v>
      </c>
    </row>
    <row r="504" spans="2:46">
      <c r="B504" t="s">
        <v>337</v>
      </c>
      <c r="C504">
        <v>69.569999999999993</v>
      </c>
      <c r="K504" t="s">
        <v>789</v>
      </c>
      <c r="L504">
        <v>-1</v>
      </c>
      <c r="T504" t="s">
        <v>337</v>
      </c>
      <c r="U504">
        <v>73.930000000000007</v>
      </c>
      <c r="AC504" t="s">
        <v>337</v>
      </c>
      <c r="AD504">
        <v>71.92</v>
      </c>
      <c r="AL504" t="s">
        <v>337</v>
      </c>
      <c r="AM504">
        <v>0.01</v>
      </c>
    </row>
    <row r="505" spans="2:46">
      <c r="B505" t="s">
        <v>169</v>
      </c>
      <c r="K505" t="s">
        <v>169</v>
      </c>
      <c r="T505" t="s">
        <v>169</v>
      </c>
      <c r="AC505" t="s">
        <v>169</v>
      </c>
      <c r="AL505" t="s">
        <v>358</v>
      </c>
      <c r="AM505">
        <v>0.214</v>
      </c>
    </row>
    <row r="506" spans="2:46">
      <c r="B506" t="s">
        <v>336</v>
      </c>
      <c r="C506">
        <v>39.927</v>
      </c>
      <c r="K506" t="s">
        <v>778</v>
      </c>
      <c r="T506" t="s">
        <v>336</v>
      </c>
      <c r="U506">
        <v>10.23</v>
      </c>
      <c r="AC506" t="s">
        <v>336</v>
      </c>
      <c r="AD506">
        <v>35.335999999999999</v>
      </c>
      <c r="AL506" t="s">
        <v>359</v>
      </c>
      <c r="AM506">
        <v>0.21</v>
      </c>
    </row>
    <row r="507" spans="2:46">
      <c r="B507" t="s">
        <v>337</v>
      </c>
      <c r="C507">
        <v>39.869999999999997</v>
      </c>
      <c r="K507" t="s">
        <v>785</v>
      </c>
      <c r="L507">
        <v>11</v>
      </c>
      <c r="T507" t="s">
        <v>337</v>
      </c>
      <c r="U507">
        <v>8.73</v>
      </c>
      <c r="AC507" t="s">
        <v>337</v>
      </c>
      <c r="AD507">
        <v>35.26</v>
      </c>
      <c r="AL507" t="s">
        <v>103</v>
      </c>
    </row>
    <row r="508" spans="2:46">
      <c r="B508" t="s">
        <v>170</v>
      </c>
      <c r="K508" t="s">
        <v>170</v>
      </c>
      <c r="T508" t="s">
        <v>170</v>
      </c>
      <c r="AC508" t="s">
        <v>170</v>
      </c>
      <c r="AL508" t="s">
        <v>336</v>
      </c>
      <c r="AM508">
        <v>1.0999999999999999E-2</v>
      </c>
      <c r="AO508">
        <f>MIN(AN509:AN518)</f>
        <v>0.08</v>
      </c>
      <c r="AP508">
        <f>QUARTILE(AN509:AN518,1)</f>
        <v>0.09</v>
      </c>
      <c r="AQ508">
        <f>MEDIAN(AN509:AN518)</f>
        <v>0.10500000000000001</v>
      </c>
      <c r="AR508">
        <f>QUARTILE(AN509:AN518,3)</f>
        <v>0.11</v>
      </c>
      <c r="AS508">
        <f>MAX(AN509:AN518)</f>
        <v>64.010000000000005</v>
      </c>
      <c r="AT508">
        <f>SUMIF(AN509:AN518,"&lt;64",AN509:AN518)/COUNTIF(AN509:AN518,"&lt;64")</f>
        <v>0.46444444444444444</v>
      </c>
    </row>
    <row r="509" spans="2:46">
      <c r="B509" t="s">
        <v>336</v>
      </c>
      <c r="C509">
        <v>71.031999999999996</v>
      </c>
      <c r="K509" t="s">
        <v>778</v>
      </c>
      <c r="T509" t="s">
        <v>336</v>
      </c>
      <c r="U509">
        <v>23.489000000000001</v>
      </c>
      <c r="AC509" t="s">
        <v>336</v>
      </c>
      <c r="AD509">
        <v>51.115000000000002</v>
      </c>
      <c r="AL509" t="s">
        <v>337</v>
      </c>
      <c r="AM509">
        <v>0</v>
      </c>
      <c r="AN509">
        <f>AM511</f>
        <v>0.09</v>
      </c>
    </row>
    <row r="510" spans="2:46">
      <c r="B510" t="s">
        <v>337</v>
      </c>
      <c r="C510">
        <v>70.8</v>
      </c>
      <c r="K510" t="s">
        <v>787</v>
      </c>
      <c r="L510">
        <v>13</v>
      </c>
      <c r="T510" t="s">
        <v>337</v>
      </c>
      <c r="U510">
        <v>18.59</v>
      </c>
      <c r="AC510" t="s">
        <v>337</v>
      </c>
      <c r="AD510">
        <v>51.03</v>
      </c>
      <c r="AL510" t="s">
        <v>358</v>
      </c>
      <c r="AM510">
        <v>9.4E-2</v>
      </c>
      <c r="AN510">
        <f>AM516</f>
        <v>3.4</v>
      </c>
    </row>
    <row r="511" spans="2:46">
      <c r="B511" t="s">
        <v>171</v>
      </c>
      <c r="K511" t="s">
        <v>171</v>
      </c>
      <c r="T511" t="s">
        <v>171</v>
      </c>
      <c r="AC511" t="s">
        <v>171</v>
      </c>
      <c r="AL511" t="s">
        <v>359</v>
      </c>
      <c r="AM511">
        <v>0.09</v>
      </c>
      <c r="AN511">
        <f>AM521</f>
        <v>0.08</v>
      </c>
    </row>
    <row r="512" spans="2:46">
      <c r="B512" t="s">
        <v>336</v>
      </c>
      <c r="C512">
        <v>70.325000000000003</v>
      </c>
      <c r="K512" t="s">
        <v>778</v>
      </c>
      <c r="T512" t="s">
        <v>336</v>
      </c>
      <c r="U512">
        <v>83.180999999999997</v>
      </c>
      <c r="AC512" t="s">
        <v>336</v>
      </c>
      <c r="AD512">
        <v>67.293999999999997</v>
      </c>
      <c r="AL512" t="s">
        <v>104</v>
      </c>
      <c r="AN512">
        <f>AM526</f>
        <v>64.010000000000005</v>
      </c>
    </row>
    <row r="513" spans="2:40">
      <c r="B513" t="s">
        <v>337</v>
      </c>
      <c r="C513">
        <v>70.08</v>
      </c>
      <c r="K513" t="s">
        <v>789</v>
      </c>
      <c r="L513">
        <v>-1</v>
      </c>
      <c r="T513" t="s">
        <v>337</v>
      </c>
      <c r="U513">
        <v>75.11</v>
      </c>
      <c r="AC513" t="s">
        <v>337</v>
      </c>
      <c r="AD513">
        <v>67.17</v>
      </c>
      <c r="AL513" t="s">
        <v>336</v>
      </c>
      <c r="AM513">
        <v>0.112</v>
      </c>
      <c r="AN513">
        <f>AM531</f>
        <v>0.09</v>
      </c>
    </row>
    <row r="514" spans="2:40">
      <c r="B514" t="s">
        <v>172</v>
      </c>
      <c r="K514" t="s">
        <v>172</v>
      </c>
      <c r="T514" t="s">
        <v>172</v>
      </c>
      <c r="AC514" t="s">
        <v>172</v>
      </c>
      <c r="AL514" t="s">
        <v>337</v>
      </c>
      <c r="AM514">
        <v>0.1</v>
      </c>
      <c r="AN514">
        <f>AM536</f>
        <v>0.11</v>
      </c>
    </row>
    <row r="515" spans="2:40">
      <c r="B515" t="s">
        <v>336</v>
      </c>
      <c r="C515">
        <v>67.977000000000004</v>
      </c>
      <c r="K515" t="s">
        <v>778</v>
      </c>
      <c r="T515" t="s">
        <v>336</v>
      </c>
      <c r="U515">
        <v>34.561999999999998</v>
      </c>
      <c r="AC515" t="s">
        <v>336</v>
      </c>
      <c r="AD515">
        <v>74.893000000000001</v>
      </c>
      <c r="AL515" t="s">
        <v>358</v>
      </c>
      <c r="AM515">
        <v>3.3969999999999998</v>
      </c>
      <c r="AN515">
        <f>AM541</f>
        <v>0.09</v>
      </c>
    </row>
    <row r="516" spans="2:40">
      <c r="B516" t="s">
        <v>337</v>
      </c>
      <c r="C516">
        <v>67.78</v>
      </c>
      <c r="K516" t="s">
        <v>795</v>
      </c>
      <c r="L516">
        <v>15</v>
      </c>
      <c r="T516" t="s">
        <v>337</v>
      </c>
      <c r="U516">
        <v>30.45</v>
      </c>
      <c r="AC516" t="s">
        <v>337</v>
      </c>
      <c r="AD516">
        <v>74.790000000000006</v>
      </c>
      <c r="AL516" t="s">
        <v>359</v>
      </c>
      <c r="AM516">
        <v>3.4</v>
      </c>
      <c r="AN516">
        <f>AM546</f>
        <v>0.1</v>
      </c>
    </row>
    <row r="517" spans="2:40">
      <c r="B517" t="s">
        <v>173</v>
      </c>
      <c r="K517" t="s">
        <v>173</v>
      </c>
      <c r="T517" t="s">
        <v>173</v>
      </c>
      <c r="AC517" t="s">
        <v>173</v>
      </c>
      <c r="AL517" t="s">
        <v>105</v>
      </c>
      <c r="AN517">
        <f>AM551</f>
        <v>0.11</v>
      </c>
    </row>
    <row r="518" spans="2:40">
      <c r="B518" t="s">
        <v>336</v>
      </c>
      <c r="C518">
        <v>69.06</v>
      </c>
      <c r="E518">
        <f>MIN(C519,C522,C525,C528,C531,C534,C537,C540,C543,C546)</f>
        <v>34.1</v>
      </c>
      <c r="F518">
        <f>QUARTILE(D519:D528,1)</f>
        <v>67.385000000000005</v>
      </c>
      <c r="G518">
        <f>MEDIAN(C519,C522,C525,C528,C531,C534,C537,C540,C543,C546)</f>
        <v>68.085000000000008</v>
      </c>
      <c r="H518">
        <f>QUARTILE(D519:D528,3)</f>
        <v>68.882499999999993</v>
      </c>
      <c r="I518">
        <f>MAX(C519,C522,C525,C528,C531,C534,C537,C540,C543,C546)</f>
        <v>92.66</v>
      </c>
      <c r="J518">
        <f>SUM(D519:D528)/COUNTIF(D519:D528,"&gt;0")</f>
        <v>66.926999999999992</v>
      </c>
      <c r="K518" t="s">
        <v>778</v>
      </c>
      <c r="N518">
        <f>MIN(L519,L522,L525,L528,L531,L534,L537,L540,L543,L546)</f>
        <v>-1</v>
      </c>
      <c r="O518">
        <f>QUARTILE(M519:M528,1)</f>
        <v>-1</v>
      </c>
      <c r="P518">
        <f>MEDIAN(L519,L522,L525,L528,L531,L534,L537,L540,L543,L546)</f>
        <v>11</v>
      </c>
      <c r="Q518">
        <f>QUARTILE(M519:M528,3)</f>
        <v>13.75</v>
      </c>
      <c r="R518">
        <f>MAX(L519,L522,L525,L528,L531,L534,L537,L540,L543,L546)</f>
        <v>15</v>
      </c>
      <c r="S518">
        <f>SUM(M519:M528)/COUNTIF(M519:M528,"&gt;0")</f>
        <v>12.5</v>
      </c>
      <c r="T518" t="s">
        <v>336</v>
      </c>
      <c r="U518">
        <v>80.837000000000003</v>
      </c>
      <c r="W518">
        <f>MIN(U519,U522,U525,U528,U531,U534,U537,U540,U543,U546)</f>
        <v>10.93</v>
      </c>
      <c r="X518">
        <f>QUARTILE(V519:V528,1)</f>
        <v>22.6525</v>
      </c>
      <c r="Y518">
        <f>MEDIAN(U519,U522,U525,U528,U531,U534,U537,U540,U543,U546)</f>
        <v>38.734999999999999</v>
      </c>
      <c r="Z518">
        <f>QUARTILE(V519:V528,3)</f>
        <v>66.305000000000007</v>
      </c>
      <c r="AA518">
        <f>MAX(U519,U522,U525,U528,U531,U534,U537,U540,U543,U546)</f>
        <v>73.77</v>
      </c>
      <c r="AB518">
        <f>SUM(V519:V528)/COUNTIF(V519:V528,"&gt;0")</f>
        <v>41.448</v>
      </c>
      <c r="AC518" t="s">
        <v>336</v>
      </c>
      <c r="AD518">
        <v>75.725999999999999</v>
      </c>
      <c r="AF518">
        <f>MIN(AD519,AD522,AD525,AD528,AD531,AD534,AD537,AD540,AD543,AD546)</f>
        <v>35.17</v>
      </c>
      <c r="AG518">
        <f>QUARTILE(AE519:AE528,1)</f>
        <v>56.297499999999999</v>
      </c>
      <c r="AH518">
        <f>MEDIAN(AD519,AD522,AD525,AD528,AD531,AD534,AD537,AD540,AD543,AD546)</f>
        <v>70.22999999999999</v>
      </c>
      <c r="AI518">
        <f>QUARTILE(AE519:AE528,3)</f>
        <v>74.460000000000008</v>
      </c>
      <c r="AJ518">
        <f>MAX(AD519,AD522,AD525,AD528,AD531,AD534,AD537,AD540,AD543,AD546)</f>
        <v>75.599999999999994</v>
      </c>
      <c r="AK518">
        <f>SUM(AE519:AE528)/COUNTIF(AE519:AE528,"&gt;0")</f>
        <v>62.965999999999994</v>
      </c>
      <c r="AL518" t="s">
        <v>336</v>
      </c>
      <c r="AM518">
        <v>1.0999999999999999E-2</v>
      </c>
      <c r="AN518">
        <f>AM556</f>
        <v>0.11</v>
      </c>
    </row>
    <row r="519" spans="2:40">
      <c r="B519" t="s">
        <v>337</v>
      </c>
      <c r="C519">
        <v>68.89</v>
      </c>
      <c r="D519">
        <f>C519</f>
        <v>68.89</v>
      </c>
      <c r="K519" t="s">
        <v>789</v>
      </c>
      <c r="L519">
        <v>-1</v>
      </c>
      <c r="M519">
        <f>L519</f>
        <v>-1</v>
      </c>
      <c r="T519" t="s">
        <v>337</v>
      </c>
      <c r="U519">
        <v>73.77</v>
      </c>
      <c r="V519">
        <f>U519</f>
        <v>73.77</v>
      </c>
      <c r="AC519" t="s">
        <v>337</v>
      </c>
      <c r="AD519">
        <v>75.599999999999994</v>
      </c>
      <c r="AE519">
        <f>AD519</f>
        <v>75.599999999999994</v>
      </c>
      <c r="AL519" t="s">
        <v>337</v>
      </c>
      <c r="AM519">
        <v>0.01</v>
      </c>
    </row>
    <row r="520" spans="2:40">
      <c r="B520" t="s">
        <v>174</v>
      </c>
      <c r="D520">
        <f>C522</f>
        <v>68.38</v>
      </c>
      <c r="K520" t="s">
        <v>174</v>
      </c>
      <c r="M520">
        <f>L522</f>
        <v>-1</v>
      </c>
      <c r="T520" t="s">
        <v>174</v>
      </c>
      <c r="V520">
        <f>U522</f>
        <v>71.45</v>
      </c>
      <c r="AC520" t="s">
        <v>174</v>
      </c>
      <c r="AE520">
        <f>AD522</f>
        <v>73.650000000000006</v>
      </c>
      <c r="AL520" t="s">
        <v>358</v>
      </c>
      <c r="AM520">
        <v>8.5999999999999993E-2</v>
      </c>
    </row>
    <row r="521" spans="2:40">
      <c r="B521" t="s">
        <v>336</v>
      </c>
      <c r="C521">
        <v>68.584999999999994</v>
      </c>
      <c r="D521">
        <f>C525</f>
        <v>78.319999999999993</v>
      </c>
      <c r="K521" t="s">
        <v>778</v>
      </c>
      <c r="M521">
        <f>L525</f>
        <v>15</v>
      </c>
      <c r="T521" t="s">
        <v>336</v>
      </c>
      <c r="U521">
        <v>78.400000000000006</v>
      </c>
      <c r="V521">
        <f>U525</f>
        <v>49.48</v>
      </c>
      <c r="AC521" t="s">
        <v>336</v>
      </c>
      <c r="AD521">
        <v>73.766999999999996</v>
      </c>
      <c r="AE521">
        <f>AD525</f>
        <v>74.73</v>
      </c>
      <c r="AL521" t="s">
        <v>359</v>
      </c>
      <c r="AM521">
        <v>0.08</v>
      </c>
    </row>
    <row r="522" spans="2:40">
      <c r="B522" t="s">
        <v>337</v>
      </c>
      <c r="C522">
        <v>68.38</v>
      </c>
      <c r="D522">
        <f>C528</f>
        <v>34.1</v>
      </c>
      <c r="K522" t="s">
        <v>789</v>
      </c>
      <c r="L522">
        <v>-1</v>
      </c>
      <c r="M522">
        <f>L528</f>
        <v>11</v>
      </c>
      <c r="T522" t="s">
        <v>337</v>
      </c>
      <c r="U522">
        <v>71.45</v>
      </c>
      <c r="V522">
        <f>U528</f>
        <v>10.93</v>
      </c>
      <c r="AC522" t="s">
        <v>337</v>
      </c>
      <c r="AD522">
        <v>73.650000000000006</v>
      </c>
      <c r="AE522">
        <f>AD528</f>
        <v>35.17</v>
      </c>
      <c r="AL522" t="s">
        <v>106</v>
      </c>
    </row>
    <row r="523" spans="2:40">
      <c r="B523" t="s">
        <v>175</v>
      </c>
      <c r="D523">
        <f>C531</f>
        <v>67.260000000000005</v>
      </c>
      <c r="K523" t="s">
        <v>175</v>
      </c>
      <c r="M523">
        <f>L531</f>
        <v>14</v>
      </c>
      <c r="T523" t="s">
        <v>175</v>
      </c>
      <c r="V523">
        <f>U531</f>
        <v>27.99</v>
      </c>
      <c r="AC523" t="s">
        <v>175</v>
      </c>
      <c r="AE523">
        <f>AD531</f>
        <v>69.569999999999993</v>
      </c>
      <c r="AL523" t="s">
        <v>336</v>
      </c>
      <c r="AM523">
        <v>8.7430000000000003</v>
      </c>
    </row>
    <row r="524" spans="2:40">
      <c r="B524" t="s">
        <v>336</v>
      </c>
      <c r="C524">
        <v>78.528000000000006</v>
      </c>
      <c r="D524">
        <f>C534</f>
        <v>68.86</v>
      </c>
      <c r="K524" t="s">
        <v>778</v>
      </c>
      <c r="M524">
        <f>L534</f>
        <v>-1</v>
      </c>
      <c r="T524" t="s">
        <v>336</v>
      </c>
      <c r="U524">
        <v>51.701000000000001</v>
      </c>
      <c r="V524">
        <f>U534</f>
        <v>72.8</v>
      </c>
      <c r="AC524" t="s">
        <v>336</v>
      </c>
      <c r="AD524">
        <v>74.855999999999995</v>
      </c>
      <c r="AE524">
        <f>AD534</f>
        <v>70.89</v>
      </c>
      <c r="AL524" t="s">
        <v>337</v>
      </c>
      <c r="AM524">
        <v>8.74</v>
      </c>
    </row>
    <row r="525" spans="2:40">
      <c r="B525" t="s">
        <v>337</v>
      </c>
      <c r="C525">
        <v>78.319999999999993</v>
      </c>
      <c r="D525">
        <f>C537</f>
        <v>67.760000000000005</v>
      </c>
      <c r="K525" t="s">
        <v>795</v>
      </c>
      <c r="L525">
        <v>15</v>
      </c>
      <c r="M525">
        <f>L537</f>
        <v>15</v>
      </c>
      <c r="T525" t="s">
        <v>337</v>
      </c>
      <c r="U525">
        <v>49.48</v>
      </c>
      <c r="V525">
        <f>U537</f>
        <v>50.87</v>
      </c>
      <c r="AC525" t="s">
        <v>337</v>
      </c>
      <c r="AD525">
        <v>74.73</v>
      </c>
      <c r="AE525">
        <f>AD537</f>
        <v>74.959999999999994</v>
      </c>
      <c r="AL525" t="s">
        <v>358</v>
      </c>
      <c r="AM525">
        <v>64.006</v>
      </c>
    </row>
    <row r="526" spans="2:40">
      <c r="B526" t="s">
        <v>176</v>
      </c>
      <c r="D526">
        <f>C540</f>
        <v>55.25</v>
      </c>
      <c r="K526" t="s">
        <v>176</v>
      </c>
      <c r="M526">
        <f>L540</f>
        <v>11</v>
      </c>
      <c r="T526" t="s">
        <v>176</v>
      </c>
      <c r="V526">
        <f>U540</f>
        <v>11.1</v>
      </c>
      <c r="AC526" t="s">
        <v>176</v>
      </c>
      <c r="AE526">
        <f>AD540</f>
        <v>36.880000000000003</v>
      </c>
      <c r="AL526" t="s">
        <v>359</v>
      </c>
      <c r="AM526">
        <v>64.010000000000005</v>
      </c>
    </row>
    <row r="527" spans="2:40">
      <c r="B527" t="s">
        <v>336</v>
      </c>
      <c r="C527">
        <v>34.155000000000001</v>
      </c>
      <c r="D527">
        <f>C543</f>
        <v>67.790000000000006</v>
      </c>
      <c r="K527" t="s">
        <v>778</v>
      </c>
      <c r="M527">
        <f>L543</f>
        <v>-1</v>
      </c>
      <c r="T527" t="s">
        <v>336</v>
      </c>
      <c r="U527">
        <v>10.977</v>
      </c>
      <c r="V527">
        <f>U543</f>
        <v>22.26</v>
      </c>
      <c r="AC527" t="s">
        <v>336</v>
      </c>
      <c r="AD527">
        <v>35.226999999999997</v>
      </c>
      <c r="AE527">
        <f>AD543</f>
        <v>64.72</v>
      </c>
      <c r="AL527" t="s">
        <v>107</v>
      </c>
    </row>
    <row r="528" spans="2:40">
      <c r="B528" t="s">
        <v>337</v>
      </c>
      <c r="C528">
        <v>34.1</v>
      </c>
      <c r="D528">
        <f>C546</f>
        <v>92.66</v>
      </c>
      <c r="K528" t="s">
        <v>785</v>
      </c>
      <c r="L528">
        <v>11</v>
      </c>
      <c r="M528">
        <f>L546</f>
        <v>13</v>
      </c>
      <c r="T528" t="s">
        <v>337</v>
      </c>
      <c r="U528">
        <v>10.93</v>
      </c>
      <c r="V528">
        <f>U546</f>
        <v>23.83</v>
      </c>
      <c r="AC528" t="s">
        <v>337</v>
      </c>
      <c r="AD528">
        <v>35.17</v>
      </c>
      <c r="AE528">
        <f>AD546</f>
        <v>53.49</v>
      </c>
      <c r="AL528" t="s">
        <v>336</v>
      </c>
      <c r="AM528">
        <v>0.01</v>
      </c>
    </row>
    <row r="529" spans="2:39">
      <c r="B529" t="s">
        <v>177</v>
      </c>
      <c r="K529" t="s">
        <v>177</v>
      </c>
      <c r="T529" t="s">
        <v>177</v>
      </c>
      <c r="AC529" t="s">
        <v>177</v>
      </c>
      <c r="AL529" t="s">
        <v>337</v>
      </c>
      <c r="AM529">
        <v>0.01</v>
      </c>
    </row>
    <row r="530" spans="2:39">
      <c r="B530" t="s">
        <v>336</v>
      </c>
      <c r="C530">
        <v>67.441000000000003</v>
      </c>
      <c r="K530" t="s">
        <v>778</v>
      </c>
      <c r="T530" t="s">
        <v>336</v>
      </c>
      <c r="U530">
        <v>28.068000000000001</v>
      </c>
      <c r="AC530" t="s">
        <v>336</v>
      </c>
      <c r="AD530">
        <v>69.656999999999996</v>
      </c>
      <c r="AL530" t="s">
        <v>358</v>
      </c>
      <c r="AM530">
        <v>9.5000000000000001E-2</v>
      </c>
    </row>
    <row r="531" spans="2:39">
      <c r="B531" t="s">
        <v>337</v>
      </c>
      <c r="C531">
        <v>67.260000000000005</v>
      </c>
      <c r="K531" t="s">
        <v>788</v>
      </c>
      <c r="L531">
        <v>14</v>
      </c>
      <c r="T531" t="s">
        <v>337</v>
      </c>
      <c r="U531">
        <v>27.99</v>
      </c>
      <c r="AC531" t="s">
        <v>337</v>
      </c>
      <c r="AD531">
        <v>69.569999999999993</v>
      </c>
      <c r="AL531" t="s">
        <v>359</v>
      </c>
      <c r="AM531">
        <v>0.09</v>
      </c>
    </row>
    <row r="532" spans="2:39">
      <c r="B532" t="s">
        <v>178</v>
      </c>
      <c r="K532" t="s">
        <v>178</v>
      </c>
      <c r="T532" t="s">
        <v>178</v>
      </c>
      <c r="AC532" t="s">
        <v>178</v>
      </c>
      <c r="AL532" t="s">
        <v>108</v>
      </c>
    </row>
    <row r="533" spans="2:39">
      <c r="B533" t="s">
        <v>336</v>
      </c>
      <c r="C533">
        <v>69.067999999999998</v>
      </c>
      <c r="K533" t="s">
        <v>778</v>
      </c>
      <c r="T533" t="s">
        <v>336</v>
      </c>
      <c r="U533">
        <v>73.025000000000006</v>
      </c>
      <c r="AC533" t="s">
        <v>336</v>
      </c>
      <c r="AD533">
        <v>70.988</v>
      </c>
      <c r="AL533" t="s">
        <v>336</v>
      </c>
      <c r="AM533">
        <v>1.0999999999999999E-2</v>
      </c>
    </row>
    <row r="534" spans="2:39">
      <c r="B534" t="s">
        <v>337</v>
      </c>
      <c r="C534">
        <v>68.86</v>
      </c>
      <c r="K534" t="s">
        <v>789</v>
      </c>
      <c r="L534">
        <v>-1</v>
      </c>
      <c r="T534" t="s">
        <v>337</v>
      </c>
      <c r="U534">
        <v>72.8</v>
      </c>
      <c r="AC534" t="s">
        <v>337</v>
      </c>
      <c r="AD534">
        <v>70.89</v>
      </c>
      <c r="AL534" t="s">
        <v>337</v>
      </c>
      <c r="AM534">
        <v>0.01</v>
      </c>
    </row>
    <row r="535" spans="2:39">
      <c r="B535" t="s">
        <v>179</v>
      </c>
      <c r="K535" t="s">
        <v>179</v>
      </c>
      <c r="T535" t="s">
        <v>179</v>
      </c>
      <c r="AC535" t="s">
        <v>179</v>
      </c>
      <c r="AL535" t="s">
        <v>358</v>
      </c>
      <c r="AM535">
        <v>0.108</v>
      </c>
    </row>
    <row r="536" spans="2:39">
      <c r="B536" t="s">
        <v>336</v>
      </c>
      <c r="C536">
        <v>67.978999999999999</v>
      </c>
      <c r="K536" t="s">
        <v>778</v>
      </c>
      <c r="T536" t="s">
        <v>336</v>
      </c>
      <c r="U536">
        <v>50.948</v>
      </c>
      <c r="AC536" t="s">
        <v>336</v>
      </c>
      <c r="AD536">
        <v>75.031999999999996</v>
      </c>
      <c r="AL536" t="s">
        <v>359</v>
      </c>
      <c r="AM536">
        <v>0.11</v>
      </c>
    </row>
    <row r="537" spans="2:39">
      <c r="B537" t="s">
        <v>337</v>
      </c>
      <c r="C537">
        <v>67.760000000000005</v>
      </c>
      <c r="K537" t="s">
        <v>795</v>
      </c>
      <c r="L537">
        <v>15</v>
      </c>
      <c r="T537" t="s">
        <v>337</v>
      </c>
      <c r="U537">
        <v>50.87</v>
      </c>
      <c r="AC537" t="s">
        <v>337</v>
      </c>
      <c r="AD537">
        <v>74.959999999999994</v>
      </c>
      <c r="AL537" t="s">
        <v>109</v>
      </c>
    </row>
    <row r="538" spans="2:39">
      <c r="B538" t="s">
        <v>180</v>
      </c>
      <c r="K538" t="s">
        <v>180</v>
      </c>
      <c r="T538" t="s">
        <v>180</v>
      </c>
      <c r="AC538" t="s">
        <v>180</v>
      </c>
      <c r="AL538" t="s">
        <v>336</v>
      </c>
      <c r="AM538">
        <v>1.0999999999999999E-2</v>
      </c>
    </row>
    <row r="539" spans="2:39">
      <c r="B539" t="s">
        <v>336</v>
      </c>
      <c r="C539">
        <v>55.298000000000002</v>
      </c>
      <c r="K539" t="s">
        <v>778</v>
      </c>
      <c r="T539" t="s">
        <v>336</v>
      </c>
      <c r="U539">
        <v>11.147</v>
      </c>
      <c r="AC539" t="s">
        <v>336</v>
      </c>
      <c r="AD539">
        <v>36.96</v>
      </c>
      <c r="AL539" t="s">
        <v>337</v>
      </c>
      <c r="AM539">
        <v>0.01</v>
      </c>
    </row>
    <row r="540" spans="2:39">
      <c r="B540" t="s">
        <v>337</v>
      </c>
      <c r="C540">
        <v>55.25</v>
      </c>
      <c r="K540" t="s">
        <v>785</v>
      </c>
      <c r="L540">
        <v>11</v>
      </c>
      <c r="T540" t="s">
        <v>337</v>
      </c>
      <c r="U540">
        <v>11.1</v>
      </c>
      <c r="AC540" t="s">
        <v>337</v>
      </c>
      <c r="AD540">
        <v>36.880000000000003</v>
      </c>
      <c r="AL540" t="s">
        <v>358</v>
      </c>
      <c r="AM540">
        <v>0.1</v>
      </c>
    </row>
    <row r="541" spans="2:39">
      <c r="B541" t="s">
        <v>181</v>
      </c>
      <c r="K541" t="s">
        <v>181</v>
      </c>
      <c r="T541" t="s">
        <v>181</v>
      </c>
      <c r="AC541" t="s">
        <v>181</v>
      </c>
      <c r="AL541" t="s">
        <v>359</v>
      </c>
      <c r="AM541">
        <v>0.09</v>
      </c>
    </row>
    <row r="542" spans="2:39">
      <c r="B542" t="s">
        <v>336</v>
      </c>
      <c r="C542">
        <v>68.012</v>
      </c>
      <c r="K542" t="s">
        <v>778</v>
      </c>
      <c r="T542" t="s">
        <v>336</v>
      </c>
      <c r="U542">
        <v>22.324000000000002</v>
      </c>
      <c r="AC542" t="s">
        <v>336</v>
      </c>
      <c r="AD542">
        <v>64.814999999999998</v>
      </c>
      <c r="AL542" t="s">
        <v>110</v>
      </c>
    </row>
    <row r="543" spans="2:39">
      <c r="B543" t="s">
        <v>337</v>
      </c>
      <c r="C543">
        <v>67.790000000000006</v>
      </c>
      <c r="K543" t="s">
        <v>789</v>
      </c>
      <c r="L543">
        <v>-1</v>
      </c>
      <c r="T543" t="s">
        <v>337</v>
      </c>
      <c r="U543">
        <v>22.26</v>
      </c>
      <c r="AC543" t="s">
        <v>337</v>
      </c>
      <c r="AD543">
        <v>64.72</v>
      </c>
      <c r="AL543" t="s">
        <v>336</v>
      </c>
      <c r="AM543">
        <v>1.0999999999999999E-2</v>
      </c>
    </row>
    <row r="544" spans="2:39">
      <c r="B544" t="s">
        <v>182</v>
      </c>
      <c r="K544" t="s">
        <v>182</v>
      </c>
      <c r="T544" t="s">
        <v>182</v>
      </c>
      <c r="AC544" t="s">
        <v>182</v>
      </c>
      <c r="AL544" t="s">
        <v>337</v>
      </c>
      <c r="AM544">
        <v>0</v>
      </c>
    </row>
    <row r="545" spans="2:46">
      <c r="B545" t="s">
        <v>336</v>
      </c>
      <c r="C545">
        <v>92.870999999999995</v>
      </c>
      <c r="K545" t="s">
        <v>778</v>
      </c>
      <c r="T545" t="s">
        <v>336</v>
      </c>
      <c r="U545">
        <v>23.885000000000002</v>
      </c>
      <c r="AC545" t="s">
        <v>336</v>
      </c>
      <c r="AD545">
        <v>53.584000000000003</v>
      </c>
      <c r="AL545" t="s">
        <v>358</v>
      </c>
      <c r="AM545">
        <v>9.8000000000000004E-2</v>
      </c>
    </row>
    <row r="546" spans="2:46">
      <c r="B546" t="s">
        <v>337</v>
      </c>
      <c r="C546">
        <v>92.66</v>
      </c>
      <c r="K546" t="s">
        <v>787</v>
      </c>
      <c r="L546">
        <v>13</v>
      </c>
      <c r="T546" t="s">
        <v>337</v>
      </c>
      <c r="U546">
        <v>23.83</v>
      </c>
      <c r="AC546" t="s">
        <v>337</v>
      </c>
      <c r="AD546">
        <v>53.49</v>
      </c>
      <c r="AL546" t="s">
        <v>359</v>
      </c>
      <c r="AM546">
        <v>0.1</v>
      </c>
    </row>
    <row r="547" spans="2:46">
      <c r="B547" t="s">
        <v>183</v>
      </c>
      <c r="K547" t="s">
        <v>183</v>
      </c>
      <c r="T547" t="s">
        <v>183</v>
      </c>
      <c r="AC547" t="s">
        <v>183</v>
      </c>
      <c r="AL547" t="s">
        <v>111</v>
      </c>
    </row>
    <row r="548" spans="2:46">
      <c r="B548" t="s">
        <v>336</v>
      </c>
      <c r="C548">
        <v>92.52</v>
      </c>
      <c r="E548">
        <f>MIN(C549,C552,C555,C558,C561,C564,C567,C570,C573,C576)</f>
        <v>54.55</v>
      </c>
      <c r="F548">
        <f>QUARTILE(D549:D558,1)</f>
        <v>70.175000000000011</v>
      </c>
      <c r="G548">
        <f>MEDIAN(C549,C552,C555,C558,C561,C564,C567,C570,C573,C576)</f>
        <v>77.050000000000011</v>
      </c>
      <c r="H548">
        <f>QUARTILE(D549:D558,3)</f>
        <v>106.7525</v>
      </c>
      <c r="I548">
        <f>MAX(C549,C552,C555,C558,C561,C564,C567,C570,C573,C576)</f>
        <v>116.86</v>
      </c>
      <c r="J548">
        <f>SUM(D549:D558)/COUNTIF(D549:D558,"&gt;0")</f>
        <v>85.19</v>
      </c>
      <c r="K548" t="s">
        <v>778</v>
      </c>
      <c r="N548">
        <f>MIN(L549,L552,L555,L558,L561,L564,L567,L570,L573,L576)</f>
        <v>-1</v>
      </c>
      <c r="O548">
        <f>QUARTILE(M549:M558,1)</f>
        <v>2</v>
      </c>
      <c r="P548">
        <f>MEDIAN(L549,L552,L555,L558,L561,L564,L567,L570,L573,L576)</f>
        <v>12.5</v>
      </c>
      <c r="Q548">
        <f>QUARTILE(M549:M558,3)</f>
        <v>13</v>
      </c>
      <c r="R548">
        <f>MAX(L549,L552,L555,L558,L561,L564,L567,L570,L573,L576)</f>
        <v>15</v>
      </c>
      <c r="S548">
        <f>SUM(M549:M558)/COUNTIF(M549:M558,"&gt;0")</f>
        <v>12.571428571428571</v>
      </c>
      <c r="T548" t="s">
        <v>336</v>
      </c>
      <c r="U548">
        <v>34.731999999999999</v>
      </c>
      <c r="W548">
        <f>MIN(U549,U552,U555,U558,U561,U564,U567,U570,U573,U576)</f>
        <v>13.55</v>
      </c>
      <c r="X548">
        <f>QUARTILE(V549:V558,1)</f>
        <v>23.7075</v>
      </c>
      <c r="Y548">
        <f>MEDIAN(U549,U552,U555,U558,U561,U564,U567,U570,U573,U576)</f>
        <v>33.405000000000001</v>
      </c>
      <c r="Z548">
        <f>QUARTILE(V549:V558,3)</f>
        <v>69.132499999999993</v>
      </c>
      <c r="AA548">
        <f>MAX(U549,U552,U555,U558,U561,U564,U567,U570,U573,U576)</f>
        <v>79.59</v>
      </c>
      <c r="AB548">
        <f>SUM(V549:V558)/COUNTIF(V549:V558,"&gt;0")</f>
        <v>42.757000000000005</v>
      </c>
      <c r="AC548" t="s">
        <v>336</v>
      </c>
      <c r="AD548">
        <v>62.2</v>
      </c>
      <c r="AF548">
        <f>MIN(AD549,AD552,AD555,AD558,AD561,AD564,AD567,AD570,AD573,AD576)</f>
        <v>39.119999999999997</v>
      </c>
      <c r="AG548">
        <f>QUARTILE(AE549:AE558,1)</f>
        <v>58.1</v>
      </c>
      <c r="AH548">
        <f>MEDIAN(AD549,AD552,AD555,AD558,AD561,AD564,AD567,AD570,AD573,AD576)</f>
        <v>63.790000000000006</v>
      </c>
      <c r="AI548">
        <f>QUARTILE(AE549:AE558,3)</f>
        <v>70.377499999999998</v>
      </c>
      <c r="AJ548">
        <f>MAX(AD549,AD552,AD555,AD558,AD561,AD564,AD567,AD570,AD573,AD576)</f>
        <v>76.319999999999993</v>
      </c>
      <c r="AK548">
        <f>SUM(AE549:AE558)/COUNTIF(AE549:AE558,"&gt;0")</f>
        <v>62.404999999999994</v>
      </c>
      <c r="AL548" t="s">
        <v>336</v>
      </c>
      <c r="AM548">
        <v>1.0999999999999999E-2</v>
      </c>
    </row>
    <row r="549" spans="2:46">
      <c r="B549" t="s">
        <v>337</v>
      </c>
      <c r="C549">
        <v>92.33</v>
      </c>
      <c r="D549">
        <f>C549</f>
        <v>92.33</v>
      </c>
      <c r="K549" t="s">
        <v>787</v>
      </c>
      <c r="L549">
        <v>13</v>
      </c>
      <c r="M549">
        <f>L549</f>
        <v>13</v>
      </c>
      <c r="T549" t="s">
        <v>337</v>
      </c>
      <c r="U549">
        <v>34.659999999999997</v>
      </c>
      <c r="V549">
        <f>U549</f>
        <v>34.659999999999997</v>
      </c>
      <c r="AC549" t="s">
        <v>337</v>
      </c>
      <c r="AD549">
        <v>62.1</v>
      </c>
      <c r="AE549">
        <f>AD549</f>
        <v>62.1</v>
      </c>
      <c r="AL549" t="s">
        <v>337</v>
      </c>
      <c r="AM549">
        <v>0.01</v>
      </c>
    </row>
    <row r="550" spans="2:46">
      <c r="B550" t="s">
        <v>184</v>
      </c>
      <c r="D550">
        <f>C552</f>
        <v>81.180000000000007</v>
      </c>
      <c r="K550" t="s">
        <v>184</v>
      </c>
      <c r="M550">
        <f>L552</f>
        <v>13</v>
      </c>
      <c r="T550" t="s">
        <v>184</v>
      </c>
      <c r="V550">
        <f>U552</f>
        <v>19.25</v>
      </c>
      <c r="AC550" t="s">
        <v>184</v>
      </c>
      <c r="AE550">
        <f>AD552</f>
        <v>57.68</v>
      </c>
      <c r="AL550" t="s">
        <v>358</v>
      </c>
      <c r="AM550">
        <v>0.114</v>
      </c>
    </row>
    <row r="551" spans="2:46">
      <c r="B551" t="s">
        <v>336</v>
      </c>
      <c r="C551">
        <v>81.38</v>
      </c>
      <c r="D551">
        <f>C555</f>
        <v>70.010000000000005</v>
      </c>
      <c r="K551" t="s">
        <v>778</v>
      </c>
      <c r="M551">
        <f>L555</f>
        <v>-1</v>
      </c>
      <c r="T551" t="s">
        <v>336</v>
      </c>
      <c r="U551">
        <v>19.312000000000001</v>
      </c>
      <c r="V551">
        <f>U555</f>
        <v>76.83</v>
      </c>
      <c r="AC551" t="s">
        <v>336</v>
      </c>
      <c r="AD551">
        <v>57.774000000000001</v>
      </c>
      <c r="AE551">
        <f>AD555</f>
        <v>65.48</v>
      </c>
      <c r="AL551" t="s">
        <v>359</v>
      </c>
      <c r="AM551">
        <v>0.11</v>
      </c>
    </row>
    <row r="552" spans="2:46">
      <c r="B552" t="s">
        <v>337</v>
      </c>
      <c r="C552">
        <v>81.180000000000007</v>
      </c>
      <c r="D552">
        <f>C558</f>
        <v>116.86</v>
      </c>
      <c r="K552" t="s">
        <v>787</v>
      </c>
      <c r="L552">
        <v>13</v>
      </c>
      <c r="M552">
        <f>L558</f>
        <v>13</v>
      </c>
      <c r="T552" t="s">
        <v>337</v>
      </c>
      <c r="U552">
        <v>19.25</v>
      </c>
      <c r="V552">
        <f>U558</f>
        <v>32.15</v>
      </c>
      <c r="AC552" t="s">
        <v>337</v>
      </c>
      <c r="AD552">
        <v>57.68</v>
      </c>
      <c r="AE552">
        <f>AD558</f>
        <v>59.36</v>
      </c>
      <c r="AL552" t="s">
        <v>112</v>
      </c>
    </row>
    <row r="553" spans="2:46">
      <c r="B553" t="s">
        <v>185</v>
      </c>
      <c r="D553">
        <f>C561</f>
        <v>111.56</v>
      </c>
      <c r="K553" t="s">
        <v>185</v>
      </c>
      <c r="M553">
        <f>L561</f>
        <v>14</v>
      </c>
      <c r="T553" t="s">
        <v>185</v>
      </c>
      <c r="V553">
        <f>U561</f>
        <v>46.04</v>
      </c>
      <c r="AC553" t="s">
        <v>185</v>
      </c>
      <c r="AE553">
        <f>AD561</f>
        <v>70.42</v>
      </c>
      <c r="AL553" t="s">
        <v>336</v>
      </c>
      <c r="AM553">
        <v>0.01</v>
      </c>
    </row>
    <row r="554" spans="2:46">
      <c r="B554" t="s">
        <v>336</v>
      </c>
      <c r="C554">
        <v>70.218000000000004</v>
      </c>
      <c r="D554">
        <f>C564</f>
        <v>54.55</v>
      </c>
      <c r="K554" t="s">
        <v>778</v>
      </c>
      <c r="M554">
        <f>L564</f>
        <v>11</v>
      </c>
      <c r="T554" t="s">
        <v>336</v>
      </c>
      <c r="U554">
        <v>77.06</v>
      </c>
      <c r="V554">
        <f>U564</f>
        <v>13.55</v>
      </c>
      <c r="AC554" t="s">
        <v>336</v>
      </c>
      <c r="AD554">
        <v>65.581999999999994</v>
      </c>
      <c r="AE554">
        <f>AD564</f>
        <v>39.119999999999997</v>
      </c>
      <c r="AL554" t="s">
        <v>337</v>
      </c>
      <c r="AM554">
        <v>0.01</v>
      </c>
    </row>
    <row r="555" spans="2:46">
      <c r="B555" t="s">
        <v>337</v>
      </c>
      <c r="C555">
        <v>70.010000000000005</v>
      </c>
      <c r="D555">
        <f>C567</f>
        <v>72.92</v>
      </c>
      <c r="K555" t="s">
        <v>789</v>
      </c>
      <c r="L555">
        <v>-1</v>
      </c>
      <c r="M555">
        <f>L567</f>
        <v>12</v>
      </c>
      <c r="T555" t="s">
        <v>337</v>
      </c>
      <c r="U555">
        <v>76.83</v>
      </c>
      <c r="V555">
        <f>U567</f>
        <v>23.21</v>
      </c>
      <c r="AC555" t="s">
        <v>337</v>
      </c>
      <c r="AD555">
        <v>65.48</v>
      </c>
      <c r="AE555">
        <f>AD567</f>
        <v>47.7</v>
      </c>
      <c r="AL555" t="s">
        <v>358</v>
      </c>
      <c r="AM555">
        <v>0.112</v>
      </c>
    </row>
    <row r="556" spans="2:46">
      <c r="B556" t="s">
        <v>186</v>
      </c>
      <c r="D556">
        <f>C570</f>
        <v>69.98</v>
      </c>
      <c r="K556" t="s">
        <v>186</v>
      </c>
      <c r="M556">
        <f>L570</f>
        <v>-1</v>
      </c>
      <c r="T556" t="s">
        <v>186</v>
      </c>
      <c r="V556">
        <f>U570</f>
        <v>77.09</v>
      </c>
      <c r="AC556" t="s">
        <v>186</v>
      </c>
      <c r="AE556">
        <f>AD570</f>
        <v>76.319999999999993</v>
      </c>
      <c r="AL556" t="s">
        <v>359</v>
      </c>
      <c r="AM556">
        <v>0.11</v>
      </c>
    </row>
    <row r="557" spans="2:46">
      <c r="B557" t="s">
        <v>336</v>
      </c>
      <c r="C557">
        <v>117.047</v>
      </c>
      <c r="D557">
        <f>C573</f>
        <v>111.84</v>
      </c>
      <c r="K557" t="s">
        <v>778</v>
      </c>
      <c r="M557">
        <f>L573</f>
        <v>15</v>
      </c>
      <c r="T557" t="s">
        <v>336</v>
      </c>
      <c r="U557">
        <v>32.225000000000001</v>
      </c>
      <c r="V557">
        <f>U573</f>
        <v>25.2</v>
      </c>
      <c r="AC557" t="s">
        <v>336</v>
      </c>
      <c r="AD557">
        <v>59.411999999999999</v>
      </c>
      <c r="AE557">
        <f>AD573</f>
        <v>75.62</v>
      </c>
      <c r="AL557" t="s">
        <v>113</v>
      </c>
    </row>
    <row r="558" spans="2:46">
      <c r="B558" t="s">
        <v>337</v>
      </c>
      <c r="C558">
        <v>116.86</v>
      </c>
      <c r="D558">
        <f>C576</f>
        <v>70.67</v>
      </c>
      <c r="K558" t="s">
        <v>787</v>
      </c>
      <c r="L558">
        <v>13</v>
      </c>
      <c r="M558">
        <f>L576</f>
        <v>-1</v>
      </c>
      <c r="T558" t="s">
        <v>337</v>
      </c>
      <c r="U558">
        <v>32.15</v>
      </c>
      <c r="V558">
        <f>U576</f>
        <v>79.59</v>
      </c>
      <c r="AC558" t="s">
        <v>337</v>
      </c>
      <c r="AD558">
        <v>59.36</v>
      </c>
      <c r="AE558">
        <f>AD576</f>
        <v>70.25</v>
      </c>
      <c r="AL558" t="s">
        <v>336</v>
      </c>
      <c r="AM558">
        <v>1.0999999999999999E-2</v>
      </c>
      <c r="AO558">
        <f>MIN(AN559:AN568)</f>
        <v>0.1</v>
      </c>
      <c r="AP558">
        <f>QUARTILE(AN559:AN568,1)</f>
        <v>0.11</v>
      </c>
      <c r="AQ558">
        <f>MEDIAN(AN559:AN568)</f>
        <v>0.125</v>
      </c>
      <c r="AR558">
        <f>QUARTILE(AN559:AN568,3)</f>
        <v>0.22500000000000001</v>
      </c>
      <c r="AS558">
        <f>MAX(AN559:AN568)</f>
        <v>64.010000000000005</v>
      </c>
      <c r="AT558">
        <f>SUMIF(AN559:AN568,"&lt;64",AN559:AN568)/COUNTIF(AN559:AN568,"&lt;64")</f>
        <v>0.18111111111111111</v>
      </c>
    </row>
    <row r="559" spans="2:46">
      <c r="B559" t="s">
        <v>187</v>
      </c>
      <c r="K559" t="s">
        <v>187</v>
      </c>
      <c r="T559" t="s">
        <v>187</v>
      </c>
      <c r="AC559" t="s">
        <v>187</v>
      </c>
      <c r="AL559" t="s">
        <v>337</v>
      </c>
      <c r="AM559">
        <v>0.01</v>
      </c>
      <c r="AN559">
        <f>AM561</f>
        <v>0.14000000000000001</v>
      </c>
    </row>
    <row r="560" spans="2:46">
      <c r="B560" t="s">
        <v>336</v>
      </c>
      <c r="C560">
        <v>111.761</v>
      </c>
      <c r="K560" t="s">
        <v>778</v>
      </c>
      <c r="T560" t="s">
        <v>336</v>
      </c>
      <c r="U560">
        <v>46.110999999999997</v>
      </c>
      <c r="AC560" t="s">
        <v>336</v>
      </c>
      <c r="AD560">
        <v>70.481999999999999</v>
      </c>
      <c r="AL560" t="s">
        <v>358</v>
      </c>
      <c r="AM560">
        <v>0.14799999999999999</v>
      </c>
      <c r="AN560">
        <f>AM566</f>
        <v>0.1</v>
      </c>
    </row>
    <row r="561" spans="2:40">
      <c r="B561" t="s">
        <v>337</v>
      </c>
      <c r="C561">
        <v>111.56</v>
      </c>
      <c r="K561" t="s">
        <v>788</v>
      </c>
      <c r="L561">
        <v>14</v>
      </c>
      <c r="T561" t="s">
        <v>337</v>
      </c>
      <c r="U561">
        <v>46.04</v>
      </c>
      <c r="AC561" t="s">
        <v>337</v>
      </c>
      <c r="AD561">
        <v>70.42</v>
      </c>
      <c r="AL561" t="s">
        <v>359</v>
      </c>
      <c r="AM561">
        <v>0.14000000000000001</v>
      </c>
      <c r="AN561">
        <f>AM571</f>
        <v>0.11</v>
      </c>
    </row>
    <row r="562" spans="2:40">
      <c r="B562" t="s">
        <v>188</v>
      </c>
      <c r="K562" t="s">
        <v>188</v>
      </c>
      <c r="T562" t="s">
        <v>188</v>
      </c>
      <c r="AC562" t="s">
        <v>188</v>
      </c>
      <c r="AL562" t="s">
        <v>114</v>
      </c>
      <c r="AN562">
        <f>AM576</f>
        <v>0.11</v>
      </c>
    </row>
    <row r="563" spans="2:40">
      <c r="B563" t="s">
        <v>336</v>
      </c>
      <c r="C563">
        <v>54.6</v>
      </c>
      <c r="K563" t="s">
        <v>778</v>
      </c>
      <c r="T563" t="s">
        <v>336</v>
      </c>
      <c r="U563">
        <v>13.598000000000001</v>
      </c>
      <c r="AC563" t="s">
        <v>336</v>
      </c>
      <c r="AD563">
        <v>39.170999999999999</v>
      </c>
      <c r="AL563" t="s">
        <v>336</v>
      </c>
      <c r="AM563">
        <v>1.0999999999999999E-2</v>
      </c>
      <c r="AN563">
        <f>AM581</f>
        <v>0.25</v>
      </c>
    </row>
    <row r="564" spans="2:40">
      <c r="B564" t="s">
        <v>337</v>
      </c>
      <c r="C564">
        <v>54.55</v>
      </c>
      <c r="K564" t="s">
        <v>785</v>
      </c>
      <c r="L564">
        <v>11</v>
      </c>
      <c r="T564" t="s">
        <v>337</v>
      </c>
      <c r="U564">
        <v>13.55</v>
      </c>
      <c r="AC564" t="s">
        <v>337</v>
      </c>
      <c r="AD564">
        <v>39.119999999999997</v>
      </c>
      <c r="AL564" t="s">
        <v>337</v>
      </c>
      <c r="AM564">
        <v>0.01</v>
      </c>
      <c r="AN564">
        <f>AM586</f>
        <v>64.010000000000005</v>
      </c>
    </row>
    <row r="565" spans="2:40">
      <c r="B565" t="s">
        <v>189</v>
      </c>
      <c r="K565" t="s">
        <v>189</v>
      </c>
      <c r="T565" t="s">
        <v>189</v>
      </c>
      <c r="AC565" t="s">
        <v>189</v>
      </c>
      <c r="AL565" t="s">
        <v>358</v>
      </c>
      <c r="AM565">
        <v>0.106</v>
      </c>
      <c r="AN565">
        <f>AM591</f>
        <v>0.11</v>
      </c>
    </row>
    <row r="566" spans="2:40">
      <c r="B566" t="s">
        <v>336</v>
      </c>
      <c r="C566">
        <v>72.977999999999994</v>
      </c>
      <c r="K566" t="s">
        <v>778</v>
      </c>
      <c r="T566" t="s">
        <v>336</v>
      </c>
      <c r="U566">
        <v>23.27</v>
      </c>
      <c r="AC566" t="s">
        <v>336</v>
      </c>
      <c r="AD566">
        <v>47.773000000000003</v>
      </c>
      <c r="AL566" t="s">
        <v>359</v>
      </c>
      <c r="AM566">
        <v>0.1</v>
      </c>
      <c r="AN566">
        <f>AM596</f>
        <v>0.56000000000000005</v>
      </c>
    </row>
    <row r="567" spans="2:40">
      <c r="B567" t="s">
        <v>337</v>
      </c>
      <c r="C567">
        <v>72.92</v>
      </c>
      <c r="K567" t="s">
        <v>786</v>
      </c>
      <c r="L567">
        <v>12</v>
      </c>
      <c r="T567" t="s">
        <v>337</v>
      </c>
      <c r="U567">
        <v>23.21</v>
      </c>
      <c r="AC567" t="s">
        <v>337</v>
      </c>
      <c r="AD567">
        <v>47.7</v>
      </c>
      <c r="AL567" t="s">
        <v>115</v>
      </c>
      <c r="AN567">
        <f>AM601</f>
        <v>0.15</v>
      </c>
    </row>
    <row r="568" spans="2:40">
      <c r="B568" t="s">
        <v>190</v>
      </c>
      <c r="K568" t="s">
        <v>190</v>
      </c>
      <c r="T568" t="s">
        <v>190</v>
      </c>
      <c r="AC568" t="s">
        <v>190</v>
      </c>
      <c r="AL568" t="s">
        <v>336</v>
      </c>
      <c r="AM568">
        <v>1.0999999999999999E-2</v>
      </c>
      <c r="AN568">
        <f>AM606</f>
        <v>0.1</v>
      </c>
    </row>
    <row r="569" spans="2:40">
      <c r="B569" t="s">
        <v>336</v>
      </c>
      <c r="C569">
        <v>70.200999999999993</v>
      </c>
      <c r="K569" t="s">
        <v>778</v>
      </c>
      <c r="T569" t="s">
        <v>336</v>
      </c>
      <c r="U569">
        <v>77.349999999999994</v>
      </c>
      <c r="AC569" t="s">
        <v>336</v>
      </c>
      <c r="AD569">
        <v>76.384</v>
      </c>
      <c r="AL569" t="s">
        <v>337</v>
      </c>
      <c r="AM569">
        <v>0.01</v>
      </c>
    </row>
    <row r="570" spans="2:40">
      <c r="B570" t="s">
        <v>337</v>
      </c>
      <c r="C570">
        <v>69.98</v>
      </c>
      <c r="K570" t="s">
        <v>789</v>
      </c>
      <c r="L570">
        <v>-1</v>
      </c>
      <c r="T570" t="s">
        <v>337</v>
      </c>
      <c r="U570">
        <v>77.09</v>
      </c>
      <c r="AC570" t="s">
        <v>337</v>
      </c>
      <c r="AD570">
        <v>76.319999999999993</v>
      </c>
      <c r="AL570" t="s">
        <v>358</v>
      </c>
      <c r="AM570">
        <v>0.11600000000000001</v>
      </c>
    </row>
    <row r="571" spans="2:40">
      <c r="B571" t="s">
        <v>191</v>
      </c>
      <c r="K571" t="s">
        <v>191</v>
      </c>
      <c r="T571" t="s">
        <v>191</v>
      </c>
      <c r="AC571" t="s">
        <v>191</v>
      </c>
      <c r="AL571" t="s">
        <v>359</v>
      </c>
      <c r="AM571">
        <v>0.11</v>
      </c>
    </row>
    <row r="572" spans="2:40">
      <c r="B572" t="s">
        <v>336</v>
      </c>
      <c r="C572">
        <v>112.02500000000001</v>
      </c>
      <c r="K572" t="s">
        <v>778</v>
      </c>
      <c r="T572" t="s">
        <v>336</v>
      </c>
      <c r="U572">
        <v>25.277000000000001</v>
      </c>
      <c r="AC572" t="s">
        <v>336</v>
      </c>
      <c r="AD572">
        <v>75.688000000000002</v>
      </c>
      <c r="AL572" t="s">
        <v>116</v>
      </c>
    </row>
    <row r="573" spans="2:40">
      <c r="B573" t="s">
        <v>337</v>
      </c>
      <c r="C573">
        <v>111.84</v>
      </c>
      <c r="K573" t="s">
        <v>795</v>
      </c>
      <c r="L573">
        <v>15</v>
      </c>
      <c r="T573" t="s">
        <v>337</v>
      </c>
      <c r="U573">
        <v>25.2</v>
      </c>
      <c r="AC573" t="s">
        <v>337</v>
      </c>
      <c r="AD573">
        <v>75.62</v>
      </c>
      <c r="AL573" t="s">
        <v>336</v>
      </c>
      <c r="AM573">
        <v>1.0999999999999999E-2</v>
      </c>
    </row>
    <row r="574" spans="2:40">
      <c r="B574" t="s">
        <v>192</v>
      </c>
      <c r="K574" t="s">
        <v>192</v>
      </c>
      <c r="T574" t="s">
        <v>192</v>
      </c>
      <c r="AC574" t="s">
        <v>192</v>
      </c>
      <c r="AL574" t="s">
        <v>337</v>
      </c>
      <c r="AM574">
        <v>0</v>
      </c>
    </row>
    <row r="575" spans="2:40">
      <c r="B575" t="s">
        <v>336</v>
      </c>
      <c r="C575">
        <v>70.876999999999995</v>
      </c>
      <c r="K575" t="s">
        <v>778</v>
      </c>
      <c r="T575" t="s">
        <v>336</v>
      </c>
      <c r="U575">
        <v>79.837999999999994</v>
      </c>
      <c r="AC575" t="s">
        <v>336</v>
      </c>
      <c r="AD575">
        <v>70.311999999999998</v>
      </c>
      <c r="AL575" t="s">
        <v>358</v>
      </c>
      <c r="AM575">
        <v>0.114</v>
      </c>
    </row>
    <row r="576" spans="2:40">
      <c r="B576" t="s">
        <v>337</v>
      </c>
      <c r="C576">
        <v>70.67</v>
      </c>
      <c r="K576" t="s">
        <v>789</v>
      </c>
      <c r="L576">
        <v>-1</v>
      </c>
      <c r="T576" t="s">
        <v>337</v>
      </c>
      <c r="U576">
        <v>79.59</v>
      </c>
      <c r="AC576" t="s">
        <v>337</v>
      </c>
      <c r="AD576">
        <v>70.25</v>
      </c>
      <c r="AL576" t="s">
        <v>359</v>
      </c>
      <c r="AM576">
        <v>0.11</v>
      </c>
    </row>
    <row r="577" spans="2:39">
      <c r="B577" t="s">
        <v>193</v>
      </c>
      <c r="K577" t="s">
        <v>193</v>
      </c>
      <c r="T577" t="s">
        <v>193</v>
      </c>
      <c r="AC577" t="s">
        <v>193</v>
      </c>
      <c r="AL577" t="s">
        <v>117</v>
      </c>
    </row>
    <row r="578" spans="2:39">
      <c r="B578" t="s">
        <v>336</v>
      </c>
      <c r="C578">
        <v>101.87</v>
      </c>
      <c r="E578">
        <f>MIN(C579,C582,C585,C588,C591,C594,C597,C600,C603,C606)</f>
        <v>67.27</v>
      </c>
      <c r="F578">
        <f>QUARTILE(D579:D588,1)</f>
        <v>68.237499999999997</v>
      </c>
      <c r="G578">
        <f>MEDIAN(C579,C582,C585,C588,C591,C594,C597,C600,C603,C606)</f>
        <v>69.19</v>
      </c>
      <c r="H578">
        <f>QUARTILE(D579:D588,3)</f>
        <v>71.289999999999992</v>
      </c>
      <c r="I578">
        <f>MAX(C579,C582,C585,C588,C591,C594,C597,C600,C603,C606)</f>
        <v>127.78</v>
      </c>
      <c r="J578">
        <f>SUM(D579:D588)/COUNTIF(D579:D588,"&gt;0")</f>
        <v>78.15100000000001</v>
      </c>
      <c r="K578" t="s">
        <v>778</v>
      </c>
      <c r="N578">
        <f>MIN(L579,L582,L585,L588,L591,L594,L597,L600,L603,L606)</f>
        <v>-1</v>
      </c>
      <c r="O578">
        <f>QUARTILE(M579:M588,1)</f>
        <v>-1</v>
      </c>
      <c r="P578">
        <f>MEDIAN(L579,L582,L585,L588,L591,L594,L597,L600,L603,L606)</f>
        <v>-1</v>
      </c>
      <c r="Q578">
        <f>QUARTILE(M579:M588,3)</f>
        <v>-1</v>
      </c>
      <c r="R578">
        <f>MAX(L579,L582,L585,L588,L591,L594,L597,L600,L603,L606)</f>
        <v>14</v>
      </c>
      <c r="S578">
        <f>SUM(M579:M588)/COUNTIF(M579:M588,"&gt;0")</f>
        <v>10</v>
      </c>
      <c r="T578" t="s">
        <v>336</v>
      </c>
      <c r="U578">
        <v>72.597999999999999</v>
      </c>
      <c r="W578">
        <f>MIN(U579,U582,U585,U588,U591,U594,U597,U600,U603,U606)</f>
        <v>47.72</v>
      </c>
      <c r="X578">
        <f>QUARTILE(V579:V588,1)</f>
        <v>63.87</v>
      </c>
      <c r="Y578">
        <f>MEDIAN(U579,U582,U585,U588,U591,U594,U597,U600,U603,U606)</f>
        <v>73.115000000000009</v>
      </c>
      <c r="Z578">
        <f>QUARTILE(V579:V588,3)</f>
        <v>77.144999999999996</v>
      </c>
      <c r="AA578">
        <f>MAX(U579,U582,U585,U588,U591,U594,U597,U600,U603,U606)</f>
        <v>82.4</v>
      </c>
      <c r="AB578">
        <f>SUM(V579:V588)/COUNTIF(V579:V588,"&gt;0")</f>
        <v>69.135999999999996</v>
      </c>
      <c r="AC578" t="s">
        <v>336</v>
      </c>
      <c r="AD578">
        <v>74.807000000000002</v>
      </c>
      <c r="AF578">
        <f>MIN(AD579,AD582,AD585,AD588,AD591,AD594,AD597,AD600,AD603,AD606)</f>
        <v>65.959999999999994</v>
      </c>
      <c r="AG578">
        <f>QUARTILE(AE579:AE588,1)</f>
        <v>68.289999999999992</v>
      </c>
      <c r="AH578">
        <f>MEDIAN(AD579,AD582,AD585,AD588,AD591,AD594,AD597,AD600,AD603,AD606)</f>
        <v>70.625</v>
      </c>
      <c r="AI578">
        <f>QUARTILE(AE579:AE588,3)</f>
        <v>72.902500000000003</v>
      </c>
      <c r="AJ578">
        <f>MAX(AD579,AD582,AD585,AD588,AD591,AD594,AD597,AD600,AD603,AD606)</f>
        <v>74.73</v>
      </c>
      <c r="AK578">
        <f>SUM(AE579:AE588)/COUNTIF(AE579:AE588,"&gt;0")</f>
        <v>70.494</v>
      </c>
      <c r="AL578" t="s">
        <v>336</v>
      </c>
      <c r="AM578">
        <v>1.2E-2</v>
      </c>
    </row>
    <row r="579" spans="2:39">
      <c r="B579" t="s">
        <v>337</v>
      </c>
      <c r="C579">
        <v>101.69</v>
      </c>
      <c r="D579">
        <f>C579</f>
        <v>101.69</v>
      </c>
      <c r="K579" t="s">
        <v>789</v>
      </c>
      <c r="L579">
        <v>-1</v>
      </c>
      <c r="M579">
        <f>L579</f>
        <v>-1</v>
      </c>
      <c r="T579" t="s">
        <v>337</v>
      </c>
      <c r="U579">
        <v>72.36</v>
      </c>
      <c r="V579">
        <f>U579</f>
        <v>72.36</v>
      </c>
      <c r="AC579" t="s">
        <v>337</v>
      </c>
      <c r="AD579">
        <v>74.73</v>
      </c>
      <c r="AE579">
        <f>AD579</f>
        <v>74.73</v>
      </c>
      <c r="AL579" t="s">
        <v>337</v>
      </c>
      <c r="AM579">
        <v>0</v>
      </c>
    </row>
    <row r="580" spans="2:39">
      <c r="B580" t="s">
        <v>194</v>
      </c>
      <c r="D580">
        <f>C582</f>
        <v>67.64</v>
      </c>
      <c r="K580" t="s">
        <v>194</v>
      </c>
      <c r="M580">
        <f>L582</f>
        <v>-1</v>
      </c>
      <c r="T580" t="s">
        <v>194</v>
      </c>
      <c r="V580">
        <f>U582</f>
        <v>49.06</v>
      </c>
      <c r="AC580" t="s">
        <v>194</v>
      </c>
      <c r="AE580">
        <f>AD582</f>
        <v>73.02</v>
      </c>
      <c r="AL580" t="s">
        <v>358</v>
      </c>
      <c r="AM580">
        <v>0.251</v>
      </c>
    </row>
    <row r="581" spans="2:39">
      <c r="B581" t="s">
        <v>336</v>
      </c>
      <c r="C581">
        <v>67.823999999999998</v>
      </c>
      <c r="D581">
        <f>C585</f>
        <v>70.03</v>
      </c>
      <c r="K581" t="s">
        <v>778</v>
      </c>
      <c r="M581">
        <f>L585</f>
        <v>-1</v>
      </c>
      <c r="T581" t="s">
        <v>336</v>
      </c>
      <c r="U581">
        <v>49.14</v>
      </c>
      <c r="V581">
        <f>U585</f>
        <v>78.17</v>
      </c>
      <c r="AC581" t="s">
        <v>336</v>
      </c>
      <c r="AD581">
        <v>73.085999999999999</v>
      </c>
      <c r="AE581">
        <f>AD585</f>
        <v>69.61</v>
      </c>
      <c r="AL581" t="s">
        <v>359</v>
      </c>
      <c r="AM581">
        <v>0.25</v>
      </c>
    </row>
    <row r="582" spans="2:39">
      <c r="B582" t="s">
        <v>337</v>
      </c>
      <c r="C582">
        <v>67.64</v>
      </c>
      <c r="D582">
        <f>C588</f>
        <v>67.27</v>
      </c>
      <c r="K582" t="s">
        <v>789</v>
      </c>
      <c r="L582">
        <v>-1</v>
      </c>
      <c r="M582">
        <f>L588</f>
        <v>14</v>
      </c>
      <c r="T582" t="s">
        <v>337</v>
      </c>
      <c r="U582">
        <v>49.06</v>
      </c>
      <c r="V582">
        <f>U588</f>
        <v>47.72</v>
      </c>
      <c r="AC582" t="s">
        <v>337</v>
      </c>
      <c r="AD582">
        <v>73.02</v>
      </c>
      <c r="AE582">
        <f>AD588</f>
        <v>73.680000000000007</v>
      </c>
      <c r="AL582" t="s">
        <v>118</v>
      </c>
    </row>
    <row r="583" spans="2:39">
      <c r="B583" t="s">
        <v>195</v>
      </c>
      <c r="D583">
        <f>C591</f>
        <v>68.290000000000006</v>
      </c>
      <c r="K583" t="s">
        <v>195</v>
      </c>
      <c r="M583">
        <f>L591</f>
        <v>-1</v>
      </c>
      <c r="T583" t="s">
        <v>195</v>
      </c>
      <c r="V583">
        <f>U591</f>
        <v>74.069999999999993</v>
      </c>
      <c r="AC583" t="s">
        <v>195</v>
      </c>
      <c r="AE583">
        <f>AD591</f>
        <v>71.64</v>
      </c>
      <c r="AL583" t="s">
        <v>336</v>
      </c>
      <c r="AM583">
        <v>6.657</v>
      </c>
    </row>
    <row r="584" spans="2:39">
      <c r="B584" t="s">
        <v>336</v>
      </c>
      <c r="C584">
        <v>70.242000000000004</v>
      </c>
      <c r="D584">
        <f>C594</f>
        <v>127.78</v>
      </c>
      <c r="K584" t="s">
        <v>778</v>
      </c>
      <c r="M584">
        <f>L594</f>
        <v>14</v>
      </c>
      <c r="T584" t="s">
        <v>336</v>
      </c>
      <c r="U584">
        <v>78.436000000000007</v>
      </c>
      <c r="V584">
        <f>U594</f>
        <v>61.04</v>
      </c>
      <c r="AC584" t="s">
        <v>336</v>
      </c>
      <c r="AD584">
        <v>69.668999999999997</v>
      </c>
      <c r="AE584">
        <f>AD594</f>
        <v>72.55</v>
      </c>
      <c r="AL584" t="s">
        <v>337</v>
      </c>
      <c r="AM584">
        <v>6.64</v>
      </c>
    </row>
    <row r="585" spans="2:39">
      <c r="B585" t="s">
        <v>337</v>
      </c>
      <c r="C585">
        <v>70.03</v>
      </c>
      <c r="D585">
        <f>C597</f>
        <v>68.349999999999994</v>
      </c>
      <c r="K585" t="s">
        <v>789</v>
      </c>
      <c r="L585">
        <v>-1</v>
      </c>
      <c r="M585">
        <f>L597</f>
        <v>-1</v>
      </c>
      <c r="T585" t="s">
        <v>337</v>
      </c>
      <c r="U585">
        <v>78.17</v>
      </c>
      <c r="V585">
        <f>U597</f>
        <v>73.17</v>
      </c>
      <c r="AC585" t="s">
        <v>337</v>
      </c>
      <c r="AD585">
        <v>69.61</v>
      </c>
      <c r="AE585">
        <f>AD597</f>
        <v>66.349999999999994</v>
      </c>
      <c r="AL585" t="s">
        <v>358</v>
      </c>
      <c r="AM585">
        <v>64.001999999999995</v>
      </c>
    </row>
    <row r="586" spans="2:39">
      <c r="B586" t="s">
        <v>196</v>
      </c>
      <c r="D586">
        <f>C600</f>
        <v>68.22</v>
      </c>
      <c r="K586" t="s">
        <v>196</v>
      </c>
      <c r="M586">
        <f>L600</f>
        <v>-1</v>
      </c>
      <c r="T586" t="s">
        <v>196</v>
      </c>
      <c r="V586">
        <f>U600</f>
        <v>73.06</v>
      </c>
      <c r="AC586" t="s">
        <v>196</v>
      </c>
      <c r="AE586">
        <f>AD600</f>
        <v>69.52</v>
      </c>
      <c r="AL586" t="s">
        <v>359</v>
      </c>
      <c r="AM586">
        <v>64.010000000000005</v>
      </c>
    </row>
    <row r="587" spans="2:39">
      <c r="B587" t="s">
        <v>336</v>
      </c>
      <c r="C587">
        <v>67.457999999999998</v>
      </c>
      <c r="D587">
        <f>C603</f>
        <v>70.78</v>
      </c>
      <c r="K587" t="s">
        <v>778</v>
      </c>
      <c r="M587">
        <f>L603</f>
        <v>-1</v>
      </c>
      <c r="T587" t="s">
        <v>336</v>
      </c>
      <c r="U587">
        <v>47.828000000000003</v>
      </c>
      <c r="V587">
        <f>U603</f>
        <v>80.31</v>
      </c>
      <c r="AC587" t="s">
        <v>336</v>
      </c>
      <c r="AD587">
        <v>73.774000000000001</v>
      </c>
      <c r="AE587">
        <f>AD603</f>
        <v>65.959999999999994</v>
      </c>
      <c r="AL587" t="s">
        <v>119</v>
      </c>
    </row>
    <row r="588" spans="2:39">
      <c r="B588" t="s">
        <v>337</v>
      </c>
      <c r="C588">
        <v>67.27</v>
      </c>
      <c r="D588">
        <f>C606</f>
        <v>71.459999999999994</v>
      </c>
      <c r="K588" t="s">
        <v>788</v>
      </c>
      <c r="L588">
        <v>14</v>
      </c>
      <c r="M588">
        <f>L606</f>
        <v>-1</v>
      </c>
      <c r="T588" t="s">
        <v>337</v>
      </c>
      <c r="U588">
        <v>47.72</v>
      </c>
      <c r="V588">
        <f>U606</f>
        <v>82.4</v>
      </c>
      <c r="AC588" t="s">
        <v>337</v>
      </c>
      <c r="AD588">
        <v>73.680000000000007</v>
      </c>
      <c r="AE588">
        <f>AD606</f>
        <v>67.88</v>
      </c>
      <c r="AL588" t="s">
        <v>336</v>
      </c>
      <c r="AM588">
        <v>1.0999999999999999E-2</v>
      </c>
    </row>
    <row r="589" spans="2:39">
      <c r="B589" t="s">
        <v>197</v>
      </c>
      <c r="K589" t="s">
        <v>197</v>
      </c>
      <c r="T589" t="s">
        <v>197</v>
      </c>
      <c r="AC589" t="s">
        <v>197</v>
      </c>
      <c r="AL589" t="s">
        <v>337</v>
      </c>
      <c r="AM589">
        <v>0</v>
      </c>
    </row>
    <row r="590" spans="2:39">
      <c r="B590" t="s">
        <v>336</v>
      </c>
      <c r="C590">
        <v>68.497</v>
      </c>
      <c r="K590" t="s">
        <v>778</v>
      </c>
      <c r="T590" t="s">
        <v>336</v>
      </c>
      <c r="U590">
        <v>74.278000000000006</v>
      </c>
      <c r="AC590" t="s">
        <v>336</v>
      </c>
      <c r="AD590">
        <v>71.718999999999994</v>
      </c>
      <c r="AL590" t="s">
        <v>358</v>
      </c>
      <c r="AM590">
        <v>0.109</v>
      </c>
    </row>
    <row r="591" spans="2:39">
      <c r="B591" t="s">
        <v>337</v>
      </c>
      <c r="C591">
        <v>68.290000000000006</v>
      </c>
      <c r="K591" t="s">
        <v>789</v>
      </c>
      <c r="L591">
        <v>-1</v>
      </c>
      <c r="T591" t="s">
        <v>337</v>
      </c>
      <c r="U591">
        <v>74.069999999999993</v>
      </c>
      <c r="AC591" t="s">
        <v>337</v>
      </c>
      <c r="AD591">
        <v>71.64</v>
      </c>
      <c r="AL591" t="s">
        <v>359</v>
      </c>
      <c r="AM591">
        <v>0.11</v>
      </c>
    </row>
    <row r="592" spans="2:39">
      <c r="B592" t="s">
        <v>198</v>
      </c>
      <c r="K592" t="s">
        <v>198</v>
      </c>
      <c r="T592" t="s">
        <v>198</v>
      </c>
      <c r="AC592" t="s">
        <v>198</v>
      </c>
      <c r="AL592" t="s">
        <v>120</v>
      </c>
    </row>
    <row r="593" spans="2:46">
      <c r="B593" t="s">
        <v>336</v>
      </c>
      <c r="C593">
        <v>127.96299999999999</v>
      </c>
      <c r="K593" t="s">
        <v>778</v>
      </c>
      <c r="T593" t="s">
        <v>336</v>
      </c>
      <c r="U593">
        <v>61.137</v>
      </c>
      <c r="AC593" t="s">
        <v>336</v>
      </c>
      <c r="AD593">
        <v>72.620999999999995</v>
      </c>
      <c r="AL593" t="s">
        <v>336</v>
      </c>
      <c r="AM593">
        <v>1.0999999999999999E-2</v>
      </c>
    </row>
    <row r="594" spans="2:46">
      <c r="B594" t="s">
        <v>337</v>
      </c>
      <c r="C594">
        <v>127.78</v>
      </c>
      <c r="K594" t="s">
        <v>788</v>
      </c>
      <c r="L594">
        <v>14</v>
      </c>
      <c r="T594" t="s">
        <v>337</v>
      </c>
      <c r="U594">
        <v>61.04</v>
      </c>
      <c r="AC594" t="s">
        <v>337</v>
      </c>
      <c r="AD594">
        <v>72.55</v>
      </c>
      <c r="AL594" t="s">
        <v>337</v>
      </c>
      <c r="AM594">
        <v>0</v>
      </c>
    </row>
    <row r="595" spans="2:46">
      <c r="B595" t="s">
        <v>199</v>
      </c>
      <c r="K595" t="s">
        <v>199</v>
      </c>
      <c r="T595" t="s">
        <v>199</v>
      </c>
      <c r="AC595" t="s">
        <v>199</v>
      </c>
      <c r="AL595" t="s">
        <v>358</v>
      </c>
      <c r="AM595">
        <v>0.56000000000000005</v>
      </c>
    </row>
    <row r="596" spans="2:46">
      <c r="B596" t="s">
        <v>336</v>
      </c>
      <c r="C596">
        <v>68.525999999999996</v>
      </c>
      <c r="K596" t="s">
        <v>778</v>
      </c>
      <c r="T596" t="s">
        <v>336</v>
      </c>
      <c r="U596">
        <v>73.402000000000001</v>
      </c>
      <c r="AC596" t="s">
        <v>336</v>
      </c>
      <c r="AD596">
        <v>66.432000000000002</v>
      </c>
      <c r="AL596" t="s">
        <v>359</v>
      </c>
      <c r="AM596">
        <v>0.56000000000000005</v>
      </c>
    </row>
    <row r="597" spans="2:46">
      <c r="B597" t="s">
        <v>337</v>
      </c>
      <c r="C597">
        <v>68.349999999999994</v>
      </c>
      <c r="K597" t="s">
        <v>789</v>
      </c>
      <c r="L597">
        <v>-1</v>
      </c>
      <c r="T597" t="s">
        <v>337</v>
      </c>
      <c r="U597">
        <v>73.17</v>
      </c>
      <c r="AC597" t="s">
        <v>337</v>
      </c>
      <c r="AD597">
        <v>66.349999999999994</v>
      </c>
      <c r="AL597" t="s">
        <v>121</v>
      </c>
    </row>
    <row r="598" spans="2:46">
      <c r="B598" t="s">
        <v>200</v>
      </c>
      <c r="K598" t="s">
        <v>200</v>
      </c>
      <c r="T598" t="s">
        <v>200</v>
      </c>
      <c r="AC598" t="s">
        <v>200</v>
      </c>
      <c r="AL598" t="s">
        <v>336</v>
      </c>
      <c r="AM598">
        <v>1.0999999999999999E-2</v>
      </c>
    </row>
    <row r="599" spans="2:46">
      <c r="B599" t="s">
        <v>336</v>
      </c>
      <c r="C599">
        <v>68.41</v>
      </c>
      <c r="K599" t="s">
        <v>778</v>
      </c>
      <c r="T599" t="s">
        <v>336</v>
      </c>
      <c r="U599">
        <v>73.292000000000002</v>
      </c>
      <c r="AC599" t="s">
        <v>336</v>
      </c>
      <c r="AD599">
        <v>69.622</v>
      </c>
      <c r="AL599" t="s">
        <v>337</v>
      </c>
      <c r="AM599">
        <v>0.01</v>
      </c>
    </row>
    <row r="600" spans="2:46">
      <c r="B600" t="s">
        <v>337</v>
      </c>
      <c r="C600">
        <v>68.22</v>
      </c>
      <c r="K600" t="s">
        <v>789</v>
      </c>
      <c r="L600">
        <v>-1</v>
      </c>
      <c r="T600" t="s">
        <v>337</v>
      </c>
      <c r="U600">
        <v>73.06</v>
      </c>
      <c r="AC600" t="s">
        <v>337</v>
      </c>
      <c r="AD600">
        <v>69.52</v>
      </c>
      <c r="AL600" t="s">
        <v>358</v>
      </c>
      <c r="AM600">
        <v>0.158</v>
      </c>
    </row>
    <row r="601" spans="2:46">
      <c r="B601" t="s">
        <v>201</v>
      </c>
      <c r="K601" t="s">
        <v>201</v>
      </c>
      <c r="T601" t="s">
        <v>201</v>
      </c>
      <c r="AC601" t="s">
        <v>201</v>
      </c>
      <c r="AL601" t="s">
        <v>359</v>
      </c>
      <c r="AM601">
        <v>0.15</v>
      </c>
    </row>
    <row r="602" spans="2:46">
      <c r="B602" t="s">
        <v>336</v>
      </c>
      <c r="C602">
        <v>70.984999999999999</v>
      </c>
      <c r="K602" t="s">
        <v>778</v>
      </c>
      <c r="T602" t="s">
        <v>336</v>
      </c>
      <c r="U602">
        <v>80.534999999999997</v>
      </c>
      <c r="AC602" t="s">
        <v>336</v>
      </c>
      <c r="AD602">
        <v>66.042000000000002</v>
      </c>
      <c r="AL602" t="s">
        <v>122</v>
      </c>
    </row>
    <row r="603" spans="2:46">
      <c r="B603" t="s">
        <v>337</v>
      </c>
      <c r="C603">
        <v>70.78</v>
      </c>
      <c r="K603" t="s">
        <v>789</v>
      </c>
      <c r="L603">
        <v>-1</v>
      </c>
      <c r="T603" t="s">
        <v>337</v>
      </c>
      <c r="U603">
        <v>80.31</v>
      </c>
      <c r="AC603" t="s">
        <v>337</v>
      </c>
      <c r="AD603">
        <v>65.959999999999994</v>
      </c>
      <c r="AL603" t="s">
        <v>336</v>
      </c>
      <c r="AM603">
        <v>1.0999999999999999E-2</v>
      </c>
    </row>
    <row r="604" spans="2:46">
      <c r="B604" t="s">
        <v>202</v>
      </c>
      <c r="K604" t="s">
        <v>202</v>
      </c>
      <c r="T604" t="s">
        <v>202</v>
      </c>
      <c r="AC604" t="s">
        <v>202</v>
      </c>
      <c r="AL604" t="s">
        <v>337</v>
      </c>
      <c r="AM604">
        <v>0.01</v>
      </c>
    </row>
    <row r="605" spans="2:46">
      <c r="B605" t="s">
        <v>336</v>
      </c>
      <c r="C605">
        <v>71.649000000000001</v>
      </c>
      <c r="K605" t="s">
        <v>778</v>
      </c>
      <c r="T605" t="s">
        <v>336</v>
      </c>
      <c r="U605">
        <v>82.650999999999996</v>
      </c>
      <c r="AC605" t="s">
        <v>336</v>
      </c>
      <c r="AD605">
        <v>67.960999999999999</v>
      </c>
      <c r="AL605" t="s">
        <v>358</v>
      </c>
      <c r="AM605">
        <v>0.106</v>
      </c>
    </row>
    <row r="606" spans="2:46">
      <c r="B606" t="s">
        <v>337</v>
      </c>
      <c r="C606">
        <v>71.459999999999994</v>
      </c>
      <c r="K606" t="s">
        <v>789</v>
      </c>
      <c r="L606">
        <v>-1</v>
      </c>
      <c r="T606" t="s">
        <v>337</v>
      </c>
      <c r="U606">
        <v>82.4</v>
      </c>
      <c r="AC606" t="s">
        <v>337</v>
      </c>
      <c r="AD606">
        <v>67.88</v>
      </c>
      <c r="AL606" t="s">
        <v>359</v>
      </c>
      <c r="AM606">
        <v>0.1</v>
      </c>
    </row>
    <row r="607" spans="2:46">
      <c r="B607" t="s">
        <v>203</v>
      </c>
      <c r="K607" t="s">
        <v>203</v>
      </c>
      <c r="T607" t="s">
        <v>203</v>
      </c>
      <c r="AC607" t="s">
        <v>203</v>
      </c>
      <c r="AL607" t="s">
        <v>123</v>
      </c>
    </row>
    <row r="608" spans="2:46">
      <c r="B608" t="s">
        <v>336</v>
      </c>
      <c r="C608">
        <v>70.138000000000005</v>
      </c>
      <c r="E608">
        <f>MIN(C609,C612,C615,C618,C621,C624,C627,C630,C633,C636)</f>
        <v>67.64</v>
      </c>
      <c r="F608">
        <f>QUARTILE(D609:D618,1)</f>
        <v>68.2</v>
      </c>
      <c r="G608">
        <f>MEDIAN(C609,C612,C615,C618,C621,C624,C627,C630,C633,C636)</f>
        <v>69.625</v>
      </c>
      <c r="H608">
        <f>QUARTILE(D609:D618,3)</f>
        <v>78.14</v>
      </c>
      <c r="I608">
        <f>MAX(C609,C612,C615,C618,C621,C624,C627,C630,C633,C636)</f>
        <v>126.9</v>
      </c>
      <c r="J608">
        <f>SUM(D609:D618)/COUNTIF(D609:D618,"&gt;0")</f>
        <v>79.358000000000018</v>
      </c>
      <c r="K608" t="s">
        <v>778</v>
      </c>
      <c r="N608">
        <f>MIN(L609,L612,L615,L618,L621,L624,L627,L630,L633,L636)</f>
        <v>-1</v>
      </c>
      <c r="O608">
        <f>QUARTILE(M609:M618,1)</f>
        <v>-1</v>
      </c>
      <c r="P608">
        <f>MEDIAN(L609,L612,L615,L618,L621,L624,L627,L630,L633,L636)</f>
        <v>-1</v>
      </c>
      <c r="Q608">
        <f>QUARTILE(M609:M618,3)</f>
        <v>-1</v>
      </c>
      <c r="R608">
        <f>MAX(L609,L612,L615,L618,L621,L624,L627,L630,L633,L636)</f>
        <v>13</v>
      </c>
      <c r="S608">
        <f>SUM(M609:M618)/COUNTIF(M609:M618,"&gt;0")</f>
        <v>9</v>
      </c>
      <c r="T608" t="s">
        <v>336</v>
      </c>
      <c r="U608">
        <v>79.432000000000002</v>
      </c>
      <c r="W608">
        <f>MIN(U609,U612,U615,U618,U621,U624,U627,U630,U633,U636)</f>
        <v>49.75</v>
      </c>
      <c r="X608">
        <f>QUARTILE(V609:V618,1)</f>
        <v>69.115000000000009</v>
      </c>
      <c r="Y608">
        <f>MEDIAN(U609,U612,U615,U618,U621,U624,U627,U630,U633,U636)</f>
        <v>72.724999999999994</v>
      </c>
      <c r="Z608">
        <f>QUARTILE(V609:V618,3)</f>
        <v>76.572500000000005</v>
      </c>
      <c r="AA608">
        <f>MAX(U609,U612,U615,U618,U621,U624,U627,U630,U633,U636)</f>
        <v>79.680000000000007</v>
      </c>
      <c r="AB608">
        <f>SUM(V609:V618)/COUNTIF(V609:V618,"&gt;0")</f>
        <v>70.326999999999998</v>
      </c>
      <c r="AC608" t="s">
        <v>336</v>
      </c>
      <c r="AD608">
        <v>76.045000000000002</v>
      </c>
      <c r="AF608">
        <f>MIN(AD609,AD612,AD615,AD618,AD621,AD624,AD627,AD630,AD633,AD636)</f>
        <v>61.74</v>
      </c>
      <c r="AG608">
        <f>QUARTILE(AE609:AE618,1)</f>
        <v>68.7</v>
      </c>
      <c r="AH608">
        <f>MEDIAN(AD609,AD612,AD615,AD618,AD621,AD624,AD627,AD630,AD633,AD636)</f>
        <v>73.22999999999999</v>
      </c>
      <c r="AI608">
        <f>QUARTILE(AE609:AE618,3)</f>
        <v>74.665000000000006</v>
      </c>
      <c r="AJ608">
        <f>MAX(AD609,AD612,AD615,AD618,AD621,AD624,AD627,AD630,AD633,AD636)</f>
        <v>75.95</v>
      </c>
      <c r="AK608">
        <f>SUM(AE609:AE618)/COUNTIF(AE609:AE618,"&gt;0")</f>
        <v>71.213999999999984</v>
      </c>
      <c r="AL608" t="s">
        <v>336</v>
      </c>
      <c r="AM608">
        <v>1.0999999999999999E-2</v>
      </c>
      <c r="AO608">
        <f>MIN(AN609:AN618)</f>
        <v>0.11</v>
      </c>
      <c r="AP608">
        <f>QUARTILE(AN609:AN618,1)</f>
        <v>0.12</v>
      </c>
      <c r="AQ608">
        <f>MEDIAN(AN609:AN618)</f>
        <v>0.14000000000000001</v>
      </c>
      <c r="AR608">
        <f>QUARTILE(AN609:AN618,3)</f>
        <v>2.0150000000000001</v>
      </c>
      <c r="AS608">
        <f>MAX(AN609:AN618)</f>
        <v>64.010000000000005</v>
      </c>
      <c r="AT608">
        <f>SUMIF(AN609:AN618,"&lt;64",AN609:AN618)/COUNTIF(AN609:AN618,"&lt;64")</f>
        <v>0.44000000000000006</v>
      </c>
    </row>
    <row r="609" spans="2:40">
      <c r="B609" t="s">
        <v>337</v>
      </c>
      <c r="C609">
        <v>69.95</v>
      </c>
      <c r="D609">
        <f>C609</f>
        <v>69.95</v>
      </c>
      <c r="K609" t="s">
        <v>789</v>
      </c>
      <c r="L609">
        <v>-1</v>
      </c>
      <c r="M609">
        <f>L609</f>
        <v>-1</v>
      </c>
      <c r="T609" t="s">
        <v>337</v>
      </c>
      <c r="U609">
        <v>79.209999999999994</v>
      </c>
      <c r="V609">
        <f>U609</f>
        <v>79.209999999999994</v>
      </c>
      <c r="AC609" t="s">
        <v>337</v>
      </c>
      <c r="AD609">
        <v>75.95</v>
      </c>
      <c r="AE609">
        <f>AD609</f>
        <v>75.95</v>
      </c>
      <c r="AL609" t="s">
        <v>337</v>
      </c>
      <c r="AM609">
        <v>0</v>
      </c>
      <c r="AN609">
        <f>AM611</f>
        <v>0.14000000000000001</v>
      </c>
    </row>
    <row r="610" spans="2:40">
      <c r="B610" t="s">
        <v>204</v>
      </c>
      <c r="D610">
        <f>C612</f>
        <v>126.9</v>
      </c>
      <c r="K610" t="s">
        <v>204</v>
      </c>
      <c r="M610">
        <f>L612</f>
        <v>13</v>
      </c>
      <c r="T610" t="s">
        <v>204</v>
      </c>
      <c r="V610">
        <f>U612</f>
        <v>68.09</v>
      </c>
      <c r="AC610" t="s">
        <v>204</v>
      </c>
      <c r="AE610">
        <f>AD612</f>
        <v>64.099999999999994</v>
      </c>
      <c r="AL610" t="s">
        <v>358</v>
      </c>
      <c r="AM610">
        <v>0.14299999999999999</v>
      </c>
      <c r="AN610">
        <f>AM616</f>
        <v>0.11</v>
      </c>
    </row>
    <row r="611" spans="2:40">
      <c r="B611" t="s">
        <v>336</v>
      </c>
      <c r="C611">
        <v>127.086</v>
      </c>
      <c r="D611">
        <f>C615</f>
        <v>104.92</v>
      </c>
      <c r="K611" t="s">
        <v>778</v>
      </c>
      <c r="M611">
        <f>L615</f>
        <v>-1</v>
      </c>
      <c r="T611" t="s">
        <v>336</v>
      </c>
      <c r="U611">
        <v>68.188999999999993</v>
      </c>
      <c r="V611">
        <f>U615</f>
        <v>57.47</v>
      </c>
      <c r="AC611" t="s">
        <v>336</v>
      </c>
      <c r="AD611">
        <v>64.165999999999997</v>
      </c>
      <c r="AE611">
        <f>AD615</f>
        <v>74.680000000000007</v>
      </c>
      <c r="AL611" t="s">
        <v>359</v>
      </c>
      <c r="AM611">
        <v>0.14000000000000001</v>
      </c>
      <c r="AN611">
        <f>AM621</f>
        <v>0.14000000000000001</v>
      </c>
    </row>
    <row r="612" spans="2:40">
      <c r="B612" t="s">
        <v>337</v>
      </c>
      <c r="C612">
        <v>126.9</v>
      </c>
      <c r="D612">
        <f>C618</f>
        <v>67.650000000000006</v>
      </c>
      <c r="K612" t="s">
        <v>787</v>
      </c>
      <c r="L612">
        <v>13</v>
      </c>
      <c r="M612">
        <f>L618</f>
        <v>-1</v>
      </c>
      <c r="T612" t="s">
        <v>337</v>
      </c>
      <c r="U612">
        <v>68.09</v>
      </c>
      <c r="V612">
        <f>U618</f>
        <v>72.19</v>
      </c>
      <c r="AC612" t="s">
        <v>337</v>
      </c>
      <c r="AD612">
        <v>64.099999999999994</v>
      </c>
      <c r="AE612">
        <f>AD618</f>
        <v>73.66</v>
      </c>
      <c r="AL612" t="s">
        <v>124</v>
      </c>
      <c r="AN612">
        <f>AM626</f>
        <v>64.010000000000005</v>
      </c>
    </row>
    <row r="613" spans="2:40">
      <c r="B613" t="s">
        <v>205</v>
      </c>
      <c r="D613">
        <f>C621</f>
        <v>69.349999999999994</v>
      </c>
      <c r="K613" t="s">
        <v>205</v>
      </c>
      <c r="M613">
        <f>L621</f>
        <v>-1</v>
      </c>
      <c r="T613" t="s">
        <v>205</v>
      </c>
      <c r="V613">
        <f>U621</f>
        <v>77.430000000000007</v>
      </c>
      <c r="AC613" t="s">
        <v>205</v>
      </c>
      <c r="AE613">
        <f>AD621</f>
        <v>71.52</v>
      </c>
      <c r="AL613" t="s">
        <v>336</v>
      </c>
      <c r="AM613">
        <v>1.0999999999999999E-2</v>
      </c>
      <c r="AN613">
        <f>AM631</f>
        <v>0.12</v>
      </c>
    </row>
    <row r="614" spans="2:40">
      <c r="B614" t="s">
        <v>336</v>
      </c>
      <c r="C614">
        <v>105.092</v>
      </c>
      <c r="D614">
        <f>C624</f>
        <v>68.2</v>
      </c>
      <c r="K614" t="s">
        <v>778</v>
      </c>
      <c r="M614">
        <f>L624</f>
        <v>-1</v>
      </c>
      <c r="T614" t="s">
        <v>336</v>
      </c>
      <c r="U614">
        <v>57.561999999999998</v>
      </c>
      <c r="V614">
        <f>U624</f>
        <v>73.150000000000006</v>
      </c>
      <c r="AC614" t="s">
        <v>336</v>
      </c>
      <c r="AD614">
        <v>74.763999999999996</v>
      </c>
      <c r="AE614">
        <f>AD624</f>
        <v>67.760000000000005</v>
      </c>
      <c r="AL614" t="s">
        <v>337</v>
      </c>
      <c r="AM614">
        <v>0</v>
      </c>
      <c r="AN614">
        <f>AM636</f>
        <v>2.64</v>
      </c>
    </row>
    <row r="615" spans="2:40">
      <c r="B615" t="s">
        <v>337</v>
      </c>
      <c r="C615">
        <v>104.92</v>
      </c>
      <c r="D615">
        <f>C627</f>
        <v>80.87</v>
      </c>
      <c r="K615" t="s">
        <v>789</v>
      </c>
      <c r="L615">
        <v>-1</v>
      </c>
      <c r="M615">
        <f>L627</f>
        <v>13</v>
      </c>
      <c r="T615" t="s">
        <v>337</v>
      </c>
      <c r="U615">
        <v>57.47</v>
      </c>
      <c r="V615">
        <f>U627</f>
        <v>49.75</v>
      </c>
      <c r="AC615" t="s">
        <v>337</v>
      </c>
      <c r="AD615">
        <v>74.680000000000007</v>
      </c>
      <c r="AE615">
        <f>AD627</f>
        <v>61.74</v>
      </c>
      <c r="AL615" t="s">
        <v>358</v>
      </c>
      <c r="AM615">
        <v>0.114</v>
      </c>
      <c r="AN615">
        <f>AM641</f>
        <v>0.11</v>
      </c>
    </row>
    <row r="616" spans="2:40">
      <c r="B616" t="s">
        <v>206</v>
      </c>
      <c r="D616">
        <f>C630</f>
        <v>68.2</v>
      </c>
      <c r="K616" t="s">
        <v>206</v>
      </c>
      <c r="M616">
        <f>L630</f>
        <v>-1</v>
      </c>
      <c r="T616" t="s">
        <v>206</v>
      </c>
      <c r="V616">
        <f>U630</f>
        <v>74</v>
      </c>
      <c r="AC616" t="s">
        <v>206</v>
      </c>
      <c r="AE616">
        <f>AD630</f>
        <v>72.8</v>
      </c>
      <c r="AL616" t="s">
        <v>359</v>
      </c>
      <c r="AM616">
        <v>0.11</v>
      </c>
      <c r="AN616">
        <f>AM646</f>
        <v>64.010000000000005</v>
      </c>
    </row>
    <row r="617" spans="2:40">
      <c r="B617" t="s">
        <v>336</v>
      </c>
      <c r="C617">
        <v>67.822000000000003</v>
      </c>
      <c r="D617">
        <f>C633</f>
        <v>69.900000000000006</v>
      </c>
      <c r="K617" t="s">
        <v>778</v>
      </c>
      <c r="M617">
        <f>L633</f>
        <v>-1</v>
      </c>
      <c r="T617" t="s">
        <v>336</v>
      </c>
      <c r="U617">
        <v>72.394000000000005</v>
      </c>
      <c r="V617">
        <f>U633</f>
        <v>79.680000000000007</v>
      </c>
      <c r="AC617" t="s">
        <v>336</v>
      </c>
      <c r="AD617">
        <v>73.775999999999996</v>
      </c>
      <c r="AE617">
        <f>AD633</f>
        <v>74.62</v>
      </c>
      <c r="AL617" t="s">
        <v>125</v>
      </c>
      <c r="AN617">
        <f>AM651</f>
        <v>0.14000000000000001</v>
      </c>
    </row>
    <row r="618" spans="2:40">
      <c r="B618" t="s">
        <v>337</v>
      </c>
      <c r="C618">
        <v>67.650000000000006</v>
      </c>
      <c r="D618">
        <f>C636</f>
        <v>67.64</v>
      </c>
      <c r="K618" t="s">
        <v>789</v>
      </c>
      <c r="L618">
        <v>-1</v>
      </c>
      <c r="M618">
        <f>L636</f>
        <v>-1</v>
      </c>
      <c r="T618" t="s">
        <v>337</v>
      </c>
      <c r="U618">
        <v>72.19</v>
      </c>
      <c r="V618">
        <f>U636</f>
        <v>72.3</v>
      </c>
      <c r="AC618" t="s">
        <v>337</v>
      </c>
      <c r="AD618">
        <v>73.66</v>
      </c>
      <c r="AE618">
        <f>AD636</f>
        <v>75.31</v>
      </c>
      <c r="AL618" t="s">
        <v>336</v>
      </c>
      <c r="AM618">
        <v>1.0999999999999999E-2</v>
      </c>
      <c r="AN618">
        <f>AM656</f>
        <v>0.12</v>
      </c>
    </row>
    <row r="619" spans="2:40">
      <c r="B619" t="s">
        <v>207</v>
      </c>
      <c r="K619" t="s">
        <v>207</v>
      </c>
      <c r="T619" t="s">
        <v>207</v>
      </c>
      <c r="AC619" t="s">
        <v>207</v>
      </c>
      <c r="AL619" t="s">
        <v>337</v>
      </c>
      <c r="AM619">
        <v>0</v>
      </c>
    </row>
    <row r="620" spans="2:40">
      <c r="B620" t="s">
        <v>336</v>
      </c>
      <c r="C620">
        <v>69.528999999999996</v>
      </c>
      <c r="K620" t="s">
        <v>778</v>
      </c>
      <c r="T620" t="s">
        <v>336</v>
      </c>
      <c r="U620">
        <v>77.634</v>
      </c>
      <c r="AC620" t="s">
        <v>336</v>
      </c>
      <c r="AD620">
        <v>71.622</v>
      </c>
      <c r="AL620" t="s">
        <v>358</v>
      </c>
      <c r="AM620">
        <v>0.14099999999999999</v>
      </c>
    </row>
    <row r="621" spans="2:40">
      <c r="B621" t="s">
        <v>337</v>
      </c>
      <c r="C621">
        <v>69.349999999999994</v>
      </c>
      <c r="K621" t="s">
        <v>789</v>
      </c>
      <c r="L621">
        <v>-1</v>
      </c>
      <c r="T621" t="s">
        <v>337</v>
      </c>
      <c r="U621">
        <v>77.430000000000007</v>
      </c>
      <c r="AC621" t="s">
        <v>337</v>
      </c>
      <c r="AD621">
        <v>71.52</v>
      </c>
      <c r="AL621" t="s">
        <v>359</v>
      </c>
      <c r="AM621">
        <v>0.14000000000000001</v>
      </c>
    </row>
    <row r="622" spans="2:40">
      <c r="B622" t="s">
        <v>208</v>
      </c>
      <c r="K622" t="s">
        <v>208</v>
      </c>
      <c r="T622" t="s">
        <v>208</v>
      </c>
      <c r="AC622" t="s">
        <v>208</v>
      </c>
      <c r="AL622" t="s">
        <v>126</v>
      </c>
    </row>
    <row r="623" spans="2:40">
      <c r="B623" t="s">
        <v>336</v>
      </c>
      <c r="C623">
        <v>68.372</v>
      </c>
      <c r="K623" t="s">
        <v>778</v>
      </c>
      <c r="T623" t="s">
        <v>336</v>
      </c>
      <c r="U623">
        <v>73.366</v>
      </c>
      <c r="AC623" t="s">
        <v>336</v>
      </c>
      <c r="AD623">
        <v>67.846000000000004</v>
      </c>
      <c r="AL623" t="s">
        <v>336</v>
      </c>
      <c r="AM623">
        <v>7.0439999999999996</v>
      </c>
    </row>
    <row r="624" spans="2:40">
      <c r="B624" t="s">
        <v>337</v>
      </c>
      <c r="C624">
        <v>68.2</v>
      </c>
      <c r="K624" t="s">
        <v>789</v>
      </c>
      <c r="L624">
        <v>-1</v>
      </c>
      <c r="T624" t="s">
        <v>337</v>
      </c>
      <c r="U624">
        <v>73.150000000000006</v>
      </c>
      <c r="AC624" t="s">
        <v>337</v>
      </c>
      <c r="AD624">
        <v>67.760000000000005</v>
      </c>
      <c r="AL624" t="s">
        <v>337</v>
      </c>
      <c r="AM624">
        <v>7.03</v>
      </c>
    </row>
    <row r="625" spans="2:39">
      <c r="B625" t="s">
        <v>209</v>
      </c>
      <c r="K625" t="s">
        <v>209</v>
      </c>
      <c r="T625" t="s">
        <v>209</v>
      </c>
      <c r="AC625" t="s">
        <v>209</v>
      </c>
      <c r="AL625" t="s">
        <v>358</v>
      </c>
      <c r="AM625">
        <v>64.006</v>
      </c>
    </row>
    <row r="626" spans="2:39">
      <c r="B626" t="s">
        <v>336</v>
      </c>
      <c r="C626">
        <v>81.069999999999993</v>
      </c>
      <c r="K626" t="s">
        <v>778</v>
      </c>
      <c r="T626" t="s">
        <v>336</v>
      </c>
      <c r="U626">
        <v>49.798999999999999</v>
      </c>
      <c r="AC626" t="s">
        <v>336</v>
      </c>
      <c r="AD626">
        <v>61.811</v>
      </c>
      <c r="AL626" t="s">
        <v>359</v>
      </c>
      <c r="AM626">
        <v>64.010000000000005</v>
      </c>
    </row>
    <row r="627" spans="2:39">
      <c r="B627" t="s">
        <v>337</v>
      </c>
      <c r="C627">
        <v>80.87</v>
      </c>
      <c r="K627" t="s">
        <v>787</v>
      </c>
      <c r="L627">
        <v>13</v>
      </c>
      <c r="T627" t="s">
        <v>337</v>
      </c>
      <c r="U627">
        <v>49.75</v>
      </c>
      <c r="AC627" t="s">
        <v>337</v>
      </c>
      <c r="AD627">
        <v>61.74</v>
      </c>
      <c r="AL627" t="s">
        <v>127</v>
      </c>
    </row>
    <row r="628" spans="2:39">
      <c r="B628" t="s">
        <v>210</v>
      </c>
      <c r="K628" t="s">
        <v>210</v>
      </c>
      <c r="T628" t="s">
        <v>210</v>
      </c>
      <c r="AC628" t="s">
        <v>210</v>
      </c>
      <c r="AL628" t="s">
        <v>336</v>
      </c>
      <c r="AM628">
        <v>1.0999999999999999E-2</v>
      </c>
    </row>
    <row r="629" spans="2:39">
      <c r="B629" t="s">
        <v>336</v>
      </c>
      <c r="C629">
        <v>68.381</v>
      </c>
      <c r="K629" t="s">
        <v>778</v>
      </c>
      <c r="T629" t="s">
        <v>336</v>
      </c>
      <c r="U629">
        <v>74.210999999999999</v>
      </c>
      <c r="AC629" t="s">
        <v>336</v>
      </c>
      <c r="AD629">
        <v>72.876999999999995</v>
      </c>
      <c r="AL629" t="s">
        <v>337</v>
      </c>
      <c r="AM629">
        <v>0</v>
      </c>
    </row>
    <row r="630" spans="2:39">
      <c r="B630" t="s">
        <v>337</v>
      </c>
      <c r="C630">
        <v>68.2</v>
      </c>
      <c r="K630" t="s">
        <v>789</v>
      </c>
      <c r="L630">
        <v>-1</v>
      </c>
      <c r="T630" t="s">
        <v>337</v>
      </c>
      <c r="U630">
        <v>74</v>
      </c>
      <c r="AC630" t="s">
        <v>337</v>
      </c>
      <c r="AD630">
        <v>72.8</v>
      </c>
      <c r="AL630" t="s">
        <v>358</v>
      </c>
      <c r="AM630">
        <v>0.11700000000000001</v>
      </c>
    </row>
    <row r="631" spans="2:39">
      <c r="B631" t="s">
        <v>211</v>
      </c>
      <c r="K631" t="s">
        <v>211</v>
      </c>
      <c r="T631" t="s">
        <v>211</v>
      </c>
      <c r="AC631" t="s">
        <v>211</v>
      </c>
      <c r="AL631" t="s">
        <v>359</v>
      </c>
      <c r="AM631">
        <v>0.12</v>
      </c>
    </row>
    <row r="632" spans="2:39">
      <c r="B632" t="s">
        <v>336</v>
      </c>
      <c r="C632">
        <v>70.088999999999999</v>
      </c>
      <c r="K632" t="s">
        <v>778</v>
      </c>
      <c r="T632" t="s">
        <v>336</v>
      </c>
      <c r="U632">
        <v>79.900999999999996</v>
      </c>
      <c r="AC632" t="s">
        <v>336</v>
      </c>
      <c r="AD632">
        <v>74.677999999999997</v>
      </c>
      <c r="AL632" t="s">
        <v>128</v>
      </c>
    </row>
    <row r="633" spans="2:39">
      <c r="B633" t="s">
        <v>337</v>
      </c>
      <c r="C633">
        <v>69.900000000000006</v>
      </c>
      <c r="K633" t="s">
        <v>789</v>
      </c>
      <c r="L633">
        <v>-1</v>
      </c>
      <c r="T633" t="s">
        <v>337</v>
      </c>
      <c r="U633">
        <v>79.680000000000007</v>
      </c>
      <c r="AC633" t="s">
        <v>337</v>
      </c>
      <c r="AD633">
        <v>74.62</v>
      </c>
      <c r="AL633" t="s">
        <v>336</v>
      </c>
      <c r="AM633">
        <v>1.2E-2</v>
      </c>
    </row>
    <row r="634" spans="2:39">
      <c r="B634" t="s">
        <v>212</v>
      </c>
      <c r="K634" t="s">
        <v>212</v>
      </c>
      <c r="T634" t="s">
        <v>212</v>
      </c>
      <c r="AC634" t="s">
        <v>212</v>
      </c>
      <c r="AL634" t="s">
        <v>337</v>
      </c>
      <c r="AM634">
        <v>0</v>
      </c>
    </row>
    <row r="635" spans="2:39">
      <c r="B635" t="s">
        <v>336</v>
      </c>
      <c r="C635">
        <v>67.825999999999993</v>
      </c>
      <c r="K635" t="s">
        <v>778</v>
      </c>
      <c r="T635" t="s">
        <v>336</v>
      </c>
      <c r="U635">
        <v>72.533000000000001</v>
      </c>
      <c r="AC635" t="s">
        <v>336</v>
      </c>
      <c r="AD635">
        <v>75.375</v>
      </c>
      <c r="AL635" t="s">
        <v>358</v>
      </c>
      <c r="AM635">
        <v>2.633</v>
      </c>
    </row>
    <row r="636" spans="2:39">
      <c r="B636" t="s">
        <v>337</v>
      </c>
      <c r="C636">
        <v>67.64</v>
      </c>
      <c r="K636" t="s">
        <v>789</v>
      </c>
      <c r="L636">
        <v>-1</v>
      </c>
      <c r="T636" t="s">
        <v>337</v>
      </c>
      <c r="U636">
        <v>72.3</v>
      </c>
      <c r="AC636" t="s">
        <v>337</v>
      </c>
      <c r="AD636">
        <v>75.31</v>
      </c>
      <c r="AL636" t="s">
        <v>359</v>
      </c>
      <c r="AM636">
        <v>2.64</v>
      </c>
    </row>
    <row r="637" spans="2:39">
      <c r="B637" t="s">
        <v>213</v>
      </c>
      <c r="K637" t="s">
        <v>213</v>
      </c>
      <c r="T637" t="s">
        <v>213</v>
      </c>
      <c r="AC637" t="s">
        <v>213</v>
      </c>
      <c r="AL637" t="s">
        <v>129</v>
      </c>
    </row>
    <row r="638" spans="2:39">
      <c r="B638" t="s">
        <v>336</v>
      </c>
      <c r="C638">
        <v>69.436999999999998</v>
      </c>
      <c r="E638">
        <f>MIN(C639,C642,C645,C648,C651,C654,C657,C660,C663,C666)</f>
        <v>68.66</v>
      </c>
      <c r="F638">
        <f>QUARTILE(D639:D648,1)</f>
        <v>69.267499999999998</v>
      </c>
      <c r="G638">
        <f>MEDIAN(C639,C642,C645,C648,C651,C654,C657,C660,C663,C666)</f>
        <v>69.925000000000011</v>
      </c>
      <c r="H638">
        <f>QUARTILE(D639:D648,3)</f>
        <v>81.817499999999995</v>
      </c>
      <c r="I638">
        <f>MAX(C639,C642,C645,C648,C651,C654,C657,C660,C663,C666)</f>
        <v>126.91</v>
      </c>
      <c r="J638">
        <f>SUM(D639:D648)/COUNTIF(D639:D648,"&gt;0")</f>
        <v>79.140999999999991</v>
      </c>
      <c r="K638" t="s">
        <v>778</v>
      </c>
      <c r="N638">
        <f>MIN(L639,L642,L645,L648,L651,L654,L657,L660,L663,L666)</f>
        <v>-1</v>
      </c>
      <c r="O638">
        <f>QUARTILE(M639:M648,1)</f>
        <v>-1</v>
      </c>
      <c r="P638">
        <f>MEDIAN(L639,L642,L645,L648,L651,L654,L657,L660,L663,L666)</f>
        <v>-1</v>
      </c>
      <c r="Q638">
        <f>QUARTILE(M639:M648,3)</f>
        <v>8.75</v>
      </c>
      <c r="R638">
        <f>MAX(L639,L642,L645,L648,L651,L654,L657,L660,L663,L666)</f>
        <v>14</v>
      </c>
      <c r="S638">
        <f>SUM(M639:M648)/COUNTIF(M639:M648,"&gt;0")</f>
        <v>10.666666666666666</v>
      </c>
      <c r="T638" t="s">
        <v>336</v>
      </c>
      <c r="U638">
        <v>79.251000000000005</v>
      </c>
      <c r="W638">
        <f>MIN(U639,U642,U645,U648,U651,U654,U657,U660,U663,U666)</f>
        <v>49.68</v>
      </c>
      <c r="X638">
        <f>QUARTILE(V639:V648,1)</f>
        <v>72.757499999999993</v>
      </c>
      <c r="Y638">
        <f>MEDIAN(U639,U642,U645,U648,U651,U654,U657,U660,U663,U666)</f>
        <v>77.454999999999998</v>
      </c>
      <c r="Z638">
        <f>QUARTILE(V639:V648,3)</f>
        <v>79.53</v>
      </c>
      <c r="AA638">
        <f>MAX(U639,U642,U645,U648,U651,U654,U657,U660,U663,U666)</f>
        <v>83.74</v>
      </c>
      <c r="AB638">
        <f>SUM(V639:V648)/COUNTIF(V639:V648,"&gt;0")</f>
        <v>73.330999999999989</v>
      </c>
      <c r="AC638" t="s">
        <v>336</v>
      </c>
      <c r="AD638">
        <v>66.819000000000003</v>
      </c>
      <c r="AF638">
        <f>MIN(AD639,AD642,AD645,AD648,AD651,AD654,AD657,AD660,AD663,AD666)</f>
        <v>57.28</v>
      </c>
      <c r="AG638">
        <f>QUARTILE(AE639:AE648,1)</f>
        <v>65.510000000000005</v>
      </c>
      <c r="AH638">
        <f>MEDIAN(AD639,AD642,AD645,AD648,AD651,AD654,AD657,AD660,AD663,AD666)</f>
        <v>66.58</v>
      </c>
      <c r="AI638">
        <f>QUARTILE(AE639:AE648,3)</f>
        <v>68.344999999999999</v>
      </c>
      <c r="AJ638">
        <f>MAX(AD639,AD642,AD645,AD648,AD651,AD654,AD657,AD660,AD663,AD666)</f>
        <v>73.89</v>
      </c>
      <c r="AK638">
        <f>SUM(AE639:AE648)/COUNTIF(AE639:AE648,"&gt;0")</f>
        <v>66.796999999999997</v>
      </c>
      <c r="AL638" t="s">
        <v>336</v>
      </c>
      <c r="AM638">
        <v>1.0999999999999999E-2</v>
      </c>
    </row>
    <row r="639" spans="2:39">
      <c r="B639" t="s">
        <v>337</v>
      </c>
      <c r="C639">
        <v>69.239999999999995</v>
      </c>
      <c r="D639">
        <f>C639</f>
        <v>69.239999999999995</v>
      </c>
      <c r="K639" t="s">
        <v>789</v>
      </c>
      <c r="L639">
        <v>-1</v>
      </c>
      <c r="M639">
        <f>L639</f>
        <v>-1</v>
      </c>
      <c r="T639" t="s">
        <v>337</v>
      </c>
      <c r="U639">
        <v>79.02</v>
      </c>
      <c r="V639">
        <f>U639</f>
        <v>79.02</v>
      </c>
      <c r="AC639" t="s">
        <v>337</v>
      </c>
      <c r="AD639">
        <v>66.75</v>
      </c>
      <c r="AE639">
        <f>AD639</f>
        <v>66.75</v>
      </c>
      <c r="AL639" t="s">
        <v>337</v>
      </c>
      <c r="AM639">
        <v>0.01</v>
      </c>
    </row>
    <row r="640" spans="2:39">
      <c r="B640" t="s">
        <v>214</v>
      </c>
      <c r="D640">
        <f>C642</f>
        <v>85.59</v>
      </c>
      <c r="K640" t="s">
        <v>214</v>
      </c>
      <c r="M640">
        <f>L642</f>
        <v>13</v>
      </c>
      <c r="T640" t="s">
        <v>214</v>
      </c>
      <c r="V640">
        <f>U642</f>
        <v>71.38</v>
      </c>
      <c r="AC640" t="s">
        <v>214</v>
      </c>
      <c r="AE640">
        <f>AD642</f>
        <v>67.67</v>
      </c>
      <c r="AL640" t="s">
        <v>358</v>
      </c>
      <c r="AM640">
        <v>0.115</v>
      </c>
    </row>
    <row r="641" spans="2:39">
      <c r="B641" t="s">
        <v>336</v>
      </c>
      <c r="C641">
        <v>85.765000000000001</v>
      </c>
      <c r="D641">
        <f>C645</f>
        <v>69.95</v>
      </c>
      <c r="K641" t="s">
        <v>778</v>
      </c>
      <c r="M641">
        <f>L645</f>
        <v>-1</v>
      </c>
      <c r="T641" t="s">
        <v>336</v>
      </c>
      <c r="U641">
        <v>71.587999999999994</v>
      </c>
      <c r="V641">
        <f>U645</f>
        <v>79.7</v>
      </c>
      <c r="AC641" t="s">
        <v>336</v>
      </c>
      <c r="AD641">
        <v>67.738</v>
      </c>
      <c r="AE641">
        <f>AD645</f>
        <v>65.39</v>
      </c>
      <c r="AL641" t="s">
        <v>359</v>
      </c>
      <c r="AM641">
        <v>0.11</v>
      </c>
    </row>
    <row r="642" spans="2:39">
      <c r="B642" t="s">
        <v>337</v>
      </c>
      <c r="C642">
        <v>85.59</v>
      </c>
      <c r="D642">
        <f>C648</f>
        <v>70.5</v>
      </c>
      <c r="K642" t="s">
        <v>787</v>
      </c>
      <c r="L642">
        <v>13</v>
      </c>
      <c r="M642">
        <f>L648</f>
        <v>-1</v>
      </c>
      <c r="T642" t="s">
        <v>337</v>
      </c>
      <c r="U642">
        <v>71.38</v>
      </c>
      <c r="V642">
        <f>U648</f>
        <v>83.74</v>
      </c>
      <c r="AC642" t="s">
        <v>337</v>
      </c>
      <c r="AD642">
        <v>67.67</v>
      </c>
      <c r="AE642">
        <f>AD648</f>
        <v>68.569999999999993</v>
      </c>
      <c r="AL642" t="s">
        <v>130</v>
      </c>
    </row>
    <row r="643" spans="2:39">
      <c r="B643" t="s">
        <v>215</v>
      </c>
      <c r="D643">
        <f>C651</f>
        <v>69.349999999999994</v>
      </c>
      <c r="K643" t="s">
        <v>215</v>
      </c>
      <c r="M643">
        <f>L651</f>
        <v>-1</v>
      </c>
      <c r="T643" t="s">
        <v>215</v>
      </c>
      <c r="V643">
        <f>U651</f>
        <v>77.52</v>
      </c>
      <c r="AC643" t="s">
        <v>215</v>
      </c>
      <c r="AE643">
        <f>AD651</f>
        <v>71.97</v>
      </c>
      <c r="AL643" t="s">
        <v>336</v>
      </c>
      <c r="AM643">
        <v>7.4009999999999998</v>
      </c>
    </row>
    <row r="644" spans="2:39">
      <c r="B644" t="s">
        <v>336</v>
      </c>
      <c r="C644">
        <v>70.134</v>
      </c>
      <c r="D644">
        <f>C654</f>
        <v>69.900000000000006</v>
      </c>
      <c r="K644" t="s">
        <v>778</v>
      </c>
      <c r="M644">
        <f>L654</f>
        <v>-1</v>
      </c>
      <c r="T644" t="s">
        <v>336</v>
      </c>
      <c r="U644">
        <v>79.927000000000007</v>
      </c>
      <c r="V644">
        <f>U654</f>
        <v>79.78</v>
      </c>
      <c r="AC644" t="s">
        <v>336</v>
      </c>
      <c r="AD644">
        <v>65.457999999999998</v>
      </c>
      <c r="AE644">
        <f>AD654</f>
        <v>64.17</v>
      </c>
      <c r="AL644" t="s">
        <v>337</v>
      </c>
      <c r="AM644">
        <v>7.39</v>
      </c>
    </row>
    <row r="645" spans="2:39">
      <c r="B645" t="s">
        <v>337</v>
      </c>
      <c r="C645">
        <v>69.95</v>
      </c>
      <c r="D645">
        <f>C657</f>
        <v>68.8</v>
      </c>
      <c r="K645" t="s">
        <v>789</v>
      </c>
      <c r="L645">
        <v>-1</v>
      </c>
      <c r="M645">
        <f>L657</f>
        <v>-1</v>
      </c>
      <c r="T645" t="s">
        <v>337</v>
      </c>
      <c r="U645">
        <v>79.7</v>
      </c>
      <c r="V645">
        <f>U657</f>
        <v>77.39</v>
      </c>
      <c r="AC645" t="s">
        <v>337</v>
      </c>
      <c r="AD645">
        <v>65.39</v>
      </c>
      <c r="AE645">
        <f>AD657</f>
        <v>65.87</v>
      </c>
      <c r="AL645" t="s">
        <v>358</v>
      </c>
      <c r="AM645">
        <v>64.006</v>
      </c>
    </row>
    <row r="646" spans="2:39">
      <c r="B646" t="s">
        <v>216</v>
      </c>
      <c r="D646">
        <f>C660</f>
        <v>68.66</v>
      </c>
      <c r="K646" t="s">
        <v>216</v>
      </c>
      <c r="M646">
        <f>L660</f>
        <v>-1</v>
      </c>
      <c r="T646" t="s">
        <v>216</v>
      </c>
      <c r="V646">
        <f>U660</f>
        <v>76.89</v>
      </c>
      <c r="AC646" t="s">
        <v>216</v>
      </c>
      <c r="AE646">
        <f>AD660</f>
        <v>66.41</v>
      </c>
      <c r="AL646" t="s">
        <v>359</v>
      </c>
      <c r="AM646">
        <v>64.010000000000005</v>
      </c>
    </row>
    <row r="647" spans="2:39">
      <c r="B647" t="s">
        <v>336</v>
      </c>
      <c r="C647">
        <v>70.691999999999993</v>
      </c>
      <c r="D647">
        <f>C663</f>
        <v>126.91</v>
      </c>
      <c r="K647" t="s">
        <v>778</v>
      </c>
      <c r="M647">
        <f>L663</f>
        <v>14</v>
      </c>
      <c r="T647" t="s">
        <v>336</v>
      </c>
      <c r="U647">
        <v>83.968999999999994</v>
      </c>
      <c r="V647">
        <f>U663</f>
        <v>58.21</v>
      </c>
      <c r="AC647" t="s">
        <v>336</v>
      </c>
      <c r="AD647">
        <v>68.635000000000005</v>
      </c>
      <c r="AE647">
        <f>AD663</f>
        <v>73.89</v>
      </c>
      <c r="AL647" t="s">
        <v>131</v>
      </c>
    </row>
    <row r="648" spans="2:39">
      <c r="B648" t="s">
        <v>337</v>
      </c>
      <c r="C648">
        <v>70.5</v>
      </c>
      <c r="D648">
        <f>C666</f>
        <v>92.51</v>
      </c>
      <c r="K648" t="s">
        <v>789</v>
      </c>
      <c r="L648">
        <v>-1</v>
      </c>
      <c r="M648">
        <f>L666</f>
        <v>12</v>
      </c>
      <c r="T648" t="s">
        <v>337</v>
      </c>
      <c r="U648">
        <v>83.74</v>
      </c>
      <c r="V648">
        <f>U666</f>
        <v>49.68</v>
      </c>
      <c r="AC648" t="s">
        <v>337</v>
      </c>
      <c r="AD648">
        <v>68.569999999999993</v>
      </c>
      <c r="AE648">
        <f>AD666</f>
        <v>57.28</v>
      </c>
      <c r="AL648" t="s">
        <v>336</v>
      </c>
      <c r="AM648">
        <v>1.0999999999999999E-2</v>
      </c>
    </row>
    <row r="649" spans="2:39">
      <c r="B649" t="s">
        <v>217</v>
      </c>
      <c r="K649" t="s">
        <v>217</v>
      </c>
      <c r="T649" t="s">
        <v>217</v>
      </c>
      <c r="AC649" t="s">
        <v>217</v>
      </c>
      <c r="AL649" t="s">
        <v>337</v>
      </c>
      <c r="AM649">
        <v>0.01</v>
      </c>
    </row>
    <row r="650" spans="2:39">
      <c r="B650" t="s">
        <v>336</v>
      </c>
      <c r="C650">
        <v>69.521000000000001</v>
      </c>
      <c r="K650" t="s">
        <v>778</v>
      </c>
      <c r="T650" t="s">
        <v>336</v>
      </c>
      <c r="U650">
        <v>77.777000000000001</v>
      </c>
      <c r="AC650" t="s">
        <v>336</v>
      </c>
      <c r="AD650">
        <v>72.052000000000007</v>
      </c>
      <c r="AL650" t="s">
        <v>358</v>
      </c>
      <c r="AM650">
        <v>0.14399999999999999</v>
      </c>
    </row>
    <row r="651" spans="2:39">
      <c r="B651" t="s">
        <v>337</v>
      </c>
      <c r="C651">
        <v>69.349999999999994</v>
      </c>
      <c r="K651" t="s">
        <v>789</v>
      </c>
      <c r="L651">
        <v>-1</v>
      </c>
      <c r="T651" t="s">
        <v>337</v>
      </c>
      <c r="U651">
        <v>77.52</v>
      </c>
      <c r="AC651" t="s">
        <v>337</v>
      </c>
      <c r="AD651">
        <v>71.97</v>
      </c>
      <c r="AL651" t="s">
        <v>359</v>
      </c>
      <c r="AM651">
        <v>0.14000000000000001</v>
      </c>
    </row>
    <row r="652" spans="2:39">
      <c r="B652" t="s">
        <v>218</v>
      </c>
      <c r="K652" t="s">
        <v>218</v>
      </c>
      <c r="T652" t="s">
        <v>218</v>
      </c>
      <c r="AC652" t="s">
        <v>218</v>
      </c>
      <c r="AL652" t="s">
        <v>132</v>
      </c>
    </row>
    <row r="653" spans="2:39">
      <c r="B653" t="s">
        <v>336</v>
      </c>
      <c r="C653">
        <v>70.085999999999999</v>
      </c>
      <c r="K653" t="s">
        <v>778</v>
      </c>
      <c r="T653" t="s">
        <v>336</v>
      </c>
      <c r="U653">
        <v>80.063999999999993</v>
      </c>
      <c r="AC653" t="s">
        <v>336</v>
      </c>
      <c r="AD653">
        <v>64.239000000000004</v>
      </c>
      <c r="AL653" t="s">
        <v>336</v>
      </c>
      <c r="AM653">
        <v>1.0999999999999999E-2</v>
      </c>
    </row>
    <row r="654" spans="2:39">
      <c r="B654" t="s">
        <v>337</v>
      </c>
      <c r="C654">
        <v>69.900000000000006</v>
      </c>
      <c r="K654" t="s">
        <v>789</v>
      </c>
      <c r="L654">
        <v>-1</v>
      </c>
      <c r="T654" t="s">
        <v>337</v>
      </c>
      <c r="U654">
        <v>79.78</v>
      </c>
      <c r="AC654" t="s">
        <v>337</v>
      </c>
      <c r="AD654">
        <v>64.17</v>
      </c>
      <c r="AL654" t="s">
        <v>337</v>
      </c>
      <c r="AM654">
        <v>0.01</v>
      </c>
    </row>
    <row r="655" spans="2:39">
      <c r="B655" t="s">
        <v>219</v>
      </c>
      <c r="K655" t="s">
        <v>219</v>
      </c>
      <c r="T655" t="s">
        <v>219</v>
      </c>
      <c r="AC655" t="s">
        <v>219</v>
      </c>
      <c r="AL655" t="s">
        <v>358</v>
      </c>
      <c r="AM655">
        <v>0.11899999999999999</v>
      </c>
    </row>
    <row r="656" spans="2:39">
      <c r="B656" t="s">
        <v>336</v>
      </c>
      <c r="C656">
        <v>68.992000000000004</v>
      </c>
      <c r="K656" t="s">
        <v>778</v>
      </c>
      <c r="T656" t="s">
        <v>336</v>
      </c>
      <c r="U656">
        <v>77.653000000000006</v>
      </c>
      <c r="AC656" t="s">
        <v>336</v>
      </c>
      <c r="AD656">
        <v>65.944999999999993</v>
      </c>
      <c r="AL656" t="s">
        <v>359</v>
      </c>
      <c r="AM656">
        <v>0.12</v>
      </c>
    </row>
    <row r="657" spans="2:46">
      <c r="B657" t="s">
        <v>337</v>
      </c>
      <c r="C657">
        <v>68.8</v>
      </c>
      <c r="K657" t="s">
        <v>789</v>
      </c>
      <c r="L657">
        <v>-1</v>
      </c>
      <c r="T657" t="s">
        <v>337</v>
      </c>
      <c r="U657">
        <v>77.39</v>
      </c>
      <c r="AC657" t="s">
        <v>337</v>
      </c>
      <c r="AD657">
        <v>65.87</v>
      </c>
      <c r="AL657" t="s">
        <v>133</v>
      </c>
    </row>
    <row r="658" spans="2:46">
      <c r="B658" t="s">
        <v>220</v>
      </c>
      <c r="K658" t="s">
        <v>220</v>
      </c>
      <c r="T658" t="s">
        <v>220</v>
      </c>
      <c r="AC658" t="s">
        <v>220</v>
      </c>
      <c r="AL658" t="s">
        <v>336</v>
      </c>
      <c r="AM658">
        <v>8.4459999999999997</v>
      </c>
      <c r="AO658">
        <f>MIN(AN659:AN668)</f>
        <v>0.12</v>
      </c>
      <c r="AP658">
        <f>QUARTILE(AN659:AN668,1)</f>
        <v>0.14500000000000002</v>
      </c>
      <c r="AQ658">
        <f>MEDIAN(AN659:AN668)</f>
        <v>0.69</v>
      </c>
      <c r="AR658">
        <f>QUARTILE(AN659:AN668,3)</f>
        <v>38.322499999999998</v>
      </c>
      <c r="AS658">
        <f>MAX(AN659:AN668)</f>
        <v>64.010000000000005</v>
      </c>
      <c r="AT658">
        <f>SUMIF(AN659:AN668,"&lt;64",AN659:AN668)/COUNTIF(AN659:AN668,"&lt;64")</f>
        <v>7.2837499999999995</v>
      </c>
    </row>
    <row r="659" spans="2:46">
      <c r="B659" t="s">
        <v>336</v>
      </c>
      <c r="C659">
        <v>68.872</v>
      </c>
      <c r="K659" t="s">
        <v>778</v>
      </c>
      <c r="T659" t="s">
        <v>336</v>
      </c>
      <c r="U659">
        <v>77.123000000000005</v>
      </c>
      <c r="AC659" t="s">
        <v>336</v>
      </c>
      <c r="AD659">
        <v>66.489000000000004</v>
      </c>
      <c r="AL659" t="s">
        <v>337</v>
      </c>
      <c r="AM659">
        <v>8.44</v>
      </c>
      <c r="AN659">
        <f>AM661</f>
        <v>64.010000000000005</v>
      </c>
    </row>
    <row r="660" spans="2:46">
      <c r="B660" t="s">
        <v>337</v>
      </c>
      <c r="C660">
        <v>68.66</v>
      </c>
      <c r="K660" t="s">
        <v>789</v>
      </c>
      <c r="L660">
        <v>-1</v>
      </c>
      <c r="T660" t="s">
        <v>337</v>
      </c>
      <c r="U660">
        <v>76.89</v>
      </c>
      <c r="AC660" t="s">
        <v>337</v>
      </c>
      <c r="AD660">
        <v>66.41</v>
      </c>
      <c r="AL660" t="s">
        <v>358</v>
      </c>
      <c r="AM660">
        <v>64.006</v>
      </c>
      <c r="AN660">
        <f>AM666</f>
        <v>0.14000000000000001</v>
      </c>
    </row>
    <row r="661" spans="2:46">
      <c r="B661" t="s">
        <v>221</v>
      </c>
      <c r="K661" t="s">
        <v>221</v>
      </c>
      <c r="T661" t="s">
        <v>221</v>
      </c>
      <c r="AC661" t="s">
        <v>221</v>
      </c>
      <c r="AL661" t="s">
        <v>359</v>
      </c>
      <c r="AM661">
        <v>64.010000000000005</v>
      </c>
      <c r="AN661">
        <f>AM671</f>
        <v>0.12</v>
      </c>
    </row>
    <row r="662" spans="2:46">
      <c r="B662" t="s">
        <v>336</v>
      </c>
      <c r="C662">
        <v>127.148</v>
      </c>
      <c r="K662" t="s">
        <v>778</v>
      </c>
      <c r="T662" t="s">
        <v>336</v>
      </c>
      <c r="U662">
        <v>58.286999999999999</v>
      </c>
      <c r="AC662" t="s">
        <v>336</v>
      </c>
      <c r="AD662">
        <v>73.960999999999999</v>
      </c>
      <c r="AL662" t="s">
        <v>134</v>
      </c>
      <c r="AN662">
        <f>AM676</f>
        <v>1.04</v>
      </c>
    </row>
    <row r="663" spans="2:46">
      <c r="B663" t="s">
        <v>337</v>
      </c>
      <c r="C663">
        <v>126.91</v>
      </c>
      <c r="K663" t="s">
        <v>788</v>
      </c>
      <c r="L663">
        <v>14</v>
      </c>
      <c r="T663" t="s">
        <v>337</v>
      </c>
      <c r="U663">
        <v>58.21</v>
      </c>
      <c r="AC663" t="s">
        <v>337</v>
      </c>
      <c r="AD663">
        <v>73.89</v>
      </c>
      <c r="AL663" t="s">
        <v>336</v>
      </c>
      <c r="AM663">
        <v>1.0999999999999999E-2</v>
      </c>
      <c r="AN663">
        <f>AM681</f>
        <v>64.010000000000005</v>
      </c>
    </row>
    <row r="664" spans="2:46">
      <c r="B664" t="s">
        <v>222</v>
      </c>
      <c r="K664" t="s">
        <v>222</v>
      </c>
      <c r="T664" t="s">
        <v>222</v>
      </c>
      <c r="AC664" t="s">
        <v>222</v>
      </c>
      <c r="AL664" t="s">
        <v>337</v>
      </c>
      <c r="AM664">
        <v>0</v>
      </c>
      <c r="AN664">
        <f>AM686</f>
        <v>0.34</v>
      </c>
    </row>
    <row r="665" spans="2:46">
      <c r="B665" t="s">
        <v>336</v>
      </c>
      <c r="C665">
        <v>92.710999999999999</v>
      </c>
      <c r="K665" t="s">
        <v>778</v>
      </c>
      <c r="T665" t="s">
        <v>336</v>
      </c>
      <c r="U665">
        <v>49.752000000000002</v>
      </c>
      <c r="AC665" t="s">
        <v>336</v>
      </c>
      <c r="AD665">
        <v>57.356000000000002</v>
      </c>
      <c r="AL665" t="s">
        <v>358</v>
      </c>
      <c r="AM665">
        <v>0.13800000000000001</v>
      </c>
      <c r="AN665">
        <f>AM691</f>
        <v>0.16</v>
      </c>
    </row>
    <row r="666" spans="2:46">
      <c r="B666" t="s">
        <v>337</v>
      </c>
      <c r="C666">
        <v>92.51</v>
      </c>
      <c r="K666" t="s">
        <v>786</v>
      </c>
      <c r="L666">
        <v>12</v>
      </c>
      <c r="T666" t="s">
        <v>337</v>
      </c>
      <c r="U666">
        <v>49.68</v>
      </c>
      <c r="AC666" t="s">
        <v>337</v>
      </c>
      <c r="AD666">
        <v>57.28</v>
      </c>
      <c r="AL666" t="s">
        <v>359</v>
      </c>
      <c r="AM666">
        <v>0.14000000000000001</v>
      </c>
      <c r="AN666">
        <f>AM696</f>
        <v>7.88</v>
      </c>
    </row>
    <row r="667" spans="2:46">
      <c r="B667" t="s">
        <v>223</v>
      </c>
      <c r="K667" t="s">
        <v>223</v>
      </c>
      <c r="T667" t="s">
        <v>223</v>
      </c>
      <c r="AC667" t="s">
        <v>223</v>
      </c>
      <c r="AL667" t="s">
        <v>135</v>
      </c>
      <c r="AN667">
        <f>AM701</f>
        <v>0.12</v>
      </c>
    </row>
    <row r="668" spans="2:46">
      <c r="B668" t="s">
        <v>336</v>
      </c>
      <c r="C668">
        <v>67.489000000000004</v>
      </c>
      <c r="E668">
        <f>MIN(C669,C672,C675,C678,C681,C684,C687,C690,C693,C696)</f>
        <v>65.69</v>
      </c>
      <c r="F668">
        <f>QUARTILE(D669:D678,1)</f>
        <v>67.792500000000004</v>
      </c>
      <c r="G668">
        <f>MEDIAN(C669,C672,C675,C678,C681,C684,C687,C690,C693,C696)</f>
        <v>68.16</v>
      </c>
      <c r="H668">
        <f>QUARTILE(D669:D678,3)</f>
        <v>70.407499999999999</v>
      </c>
      <c r="I668">
        <f>MAX(C669,C672,C675,C678,C681,C684,C687,C690,C693,C696)</f>
        <v>89.66</v>
      </c>
      <c r="J668">
        <f>SUM(D669:D678)/COUNTIF(D669:D678,"&gt;0")</f>
        <v>70.842000000000013</v>
      </c>
      <c r="K668" t="s">
        <v>778</v>
      </c>
      <c r="N668">
        <f>MIN(L669,L672,L675,L678,L681,L684,L687,L690,L693,L696)</f>
        <v>-1</v>
      </c>
      <c r="O668">
        <f>QUARTILE(M669:M678,1)</f>
        <v>-1</v>
      </c>
      <c r="P668">
        <f>MEDIAN(L669,L672,L675,L678,L681,L684,L687,L690,L693,L696)</f>
        <v>-1</v>
      </c>
      <c r="Q668">
        <f>QUARTILE(M669:M678,3)</f>
        <v>9.5</v>
      </c>
      <c r="R668">
        <f>MAX(L669,L672,L675,L678,L681,L684,L687,L690,L693,L696)</f>
        <v>14</v>
      </c>
      <c r="S668">
        <f>SUM(M669:M678)/COUNTIF(M669:M678,"&gt;0")</f>
        <v>11</v>
      </c>
      <c r="T668" t="s">
        <v>336</v>
      </c>
      <c r="U668">
        <v>72.233000000000004</v>
      </c>
      <c r="W668">
        <f>MIN(U669,U672,U675,U678,U681,U684,U687,U690,U693,U696)</f>
        <v>48.19</v>
      </c>
      <c r="X668">
        <f>QUARTILE(V669:V678,1)</f>
        <v>71.877499999999998</v>
      </c>
      <c r="Y668">
        <f>MEDIAN(U669,U672,U675,U678,U681,U684,U687,U690,U693,U696)</f>
        <v>74.814999999999998</v>
      </c>
      <c r="Z668">
        <f>QUARTILE(V669:V678,3)</f>
        <v>76.085000000000008</v>
      </c>
      <c r="AA668">
        <f>MAX(U669,U672,U675,U678,U681,U684,U687,U690,U693,U696)</f>
        <v>85.64</v>
      </c>
      <c r="AB668">
        <f>SUM(V669:V678)/COUNTIF(V669:V678,"&gt;0")</f>
        <v>73.14</v>
      </c>
      <c r="AC668" t="s">
        <v>336</v>
      </c>
      <c r="AD668">
        <v>66.959000000000003</v>
      </c>
      <c r="AF668">
        <f>MIN(AD669,AD672,AD675,AD678,AD681,AD684,AD687,AD690,AD693,AD696)</f>
        <v>66.38</v>
      </c>
      <c r="AG668">
        <f>QUARTILE(AE669:AE678,1)</f>
        <v>68.210000000000008</v>
      </c>
      <c r="AH668">
        <f>MEDIAN(AD669,AD672,AD675,AD678,AD681,AD684,AD687,AD690,AD693,AD696)</f>
        <v>71.09</v>
      </c>
      <c r="AI668">
        <f>QUARTILE(AE669:AE678,3)</f>
        <v>72.882499999999993</v>
      </c>
      <c r="AJ668">
        <f>MAX(AD669,AD672,AD675,AD678,AD681,AD684,AD687,AD690,AD693,AD696)</f>
        <v>77.87</v>
      </c>
      <c r="AK668">
        <f>SUM(AE669:AE678)/COUNTIF(AE669:AE678,"&gt;0")</f>
        <v>71.051000000000016</v>
      </c>
      <c r="AL668" t="s">
        <v>336</v>
      </c>
      <c r="AM668">
        <v>1.0999999999999999E-2</v>
      </c>
      <c r="AN668">
        <f>AM706</f>
        <v>48.47</v>
      </c>
    </row>
    <row r="669" spans="2:46">
      <c r="B669" t="s">
        <v>337</v>
      </c>
      <c r="C669">
        <v>67.290000000000006</v>
      </c>
      <c r="D669">
        <f>C669</f>
        <v>67.290000000000006</v>
      </c>
      <c r="K669" t="s">
        <v>789</v>
      </c>
      <c r="L669">
        <v>-1</v>
      </c>
      <c r="M669">
        <f>L669</f>
        <v>-1</v>
      </c>
      <c r="T669" t="s">
        <v>337</v>
      </c>
      <c r="U669">
        <v>71.989999999999995</v>
      </c>
      <c r="V669">
        <f>U669</f>
        <v>71.989999999999995</v>
      </c>
      <c r="AC669" t="s">
        <v>337</v>
      </c>
      <c r="AD669">
        <v>66.87</v>
      </c>
      <c r="AE669">
        <f>AD669</f>
        <v>66.87</v>
      </c>
      <c r="AL669" t="s">
        <v>337</v>
      </c>
      <c r="AM669">
        <v>0</v>
      </c>
    </row>
    <row r="670" spans="2:46">
      <c r="B670" t="s">
        <v>224</v>
      </c>
      <c r="D670">
        <f>C672</f>
        <v>73.12</v>
      </c>
      <c r="K670" t="s">
        <v>224</v>
      </c>
      <c r="M670">
        <f>L672</f>
        <v>13</v>
      </c>
      <c r="T670" t="s">
        <v>224</v>
      </c>
      <c r="V670">
        <f>U672</f>
        <v>48.19</v>
      </c>
      <c r="AC670" t="s">
        <v>224</v>
      </c>
      <c r="AE670">
        <f>AD672</f>
        <v>73.25</v>
      </c>
      <c r="AL670" t="s">
        <v>358</v>
      </c>
      <c r="AM670">
        <v>0.11799999999999999</v>
      </c>
    </row>
    <row r="671" spans="2:46">
      <c r="B671" t="s">
        <v>336</v>
      </c>
      <c r="C671">
        <v>73.302999999999997</v>
      </c>
      <c r="D671">
        <f>C675</f>
        <v>67.680000000000007</v>
      </c>
      <c r="K671" t="s">
        <v>778</v>
      </c>
      <c r="M671">
        <f>L675</f>
        <v>-1</v>
      </c>
      <c r="T671" t="s">
        <v>336</v>
      </c>
      <c r="U671">
        <v>48.262999999999998</v>
      </c>
      <c r="V671">
        <f>U675</f>
        <v>74.38</v>
      </c>
      <c r="AC671" t="s">
        <v>336</v>
      </c>
      <c r="AD671">
        <v>73.305999999999997</v>
      </c>
      <c r="AE671">
        <f>AD675</f>
        <v>71.05</v>
      </c>
      <c r="AL671" t="s">
        <v>359</v>
      </c>
      <c r="AM671">
        <v>0.12</v>
      </c>
    </row>
    <row r="672" spans="2:46">
      <c r="B672" t="s">
        <v>337</v>
      </c>
      <c r="C672">
        <v>73.12</v>
      </c>
      <c r="D672">
        <f>C678</f>
        <v>65.69</v>
      </c>
      <c r="K672" t="s">
        <v>787</v>
      </c>
      <c r="L672">
        <v>13</v>
      </c>
      <c r="M672">
        <f>L678</f>
        <v>13</v>
      </c>
      <c r="T672" t="s">
        <v>337</v>
      </c>
      <c r="U672">
        <v>48.19</v>
      </c>
      <c r="V672">
        <f>U678</f>
        <v>68.75</v>
      </c>
      <c r="AC672" t="s">
        <v>337</v>
      </c>
      <c r="AD672">
        <v>73.25</v>
      </c>
      <c r="AE672">
        <f>AD678</f>
        <v>74.239999999999995</v>
      </c>
      <c r="AL672" t="s">
        <v>136</v>
      </c>
    </row>
    <row r="673" spans="2:39">
      <c r="B673" t="s">
        <v>225</v>
      </c>
      <c r="D673">
        <f>C681</f>
        <v>69.98</v>
      </c>
      <c r="K673" t="s">
        <v>225</v>
      </c>
      <c r="M673">
        <f>L681</f>
        <v>-1</v>
      </c>
      <c r="T673" t="s">
        <v>225</v>
      </c>
      <c r="V673">
        <f>U681</f>
        <v>85.64</v>
      </c>
      <c r="AC673" t="s">
        <v>225</v>
      </c>
      <c r="AE673">
        <f>AD681</f>
        <v>66.38</v>
      </c>
      <c r="AL673" t="s">
        <v>336</v>
      </c>
      <c r="AM673">
        <v>1.0999999999999999E-2</v>
      </c>
    </row>
    <row r="674" spans="2:39">
      <c r="B674" t="s">
        <v>336</v>
      </c>
      <c r="C674">
        <v>67.869</v>
      </c>
      <c r="D674">
        <f>C684</f>
        <v>68.19</v>
      </c>
      <c r="K674" t="s">
        <v>778</v>
      </c>
      <c r="M674">
        <f>L684</f>
        <v>-1</v>
      </c>
      <c r="T674" t="s">
        <v>336</v>
      </c>
      <c r="U674">
        <v>74.638000000000005</v>
      </c>
      <c r="V674">
        <f>U684</f>
        <v>75.25</v>
      </c>
      <c r="AC674" t="s">
        <v>336</v>
      </c>
      <c r="AD674">
        <v>71.126999999999995</v>
      </c>
      <c r="AE674">
        <f>AD684</f>
        <v>71.78</v>
      </c>
      <c r="AL674" t="s">
        <v>337</v>
      </c>
      <c r="AM674">
        <v>0.01</v>
      </c>
    </row>
    <row r="675" spans="2:39">
      <c r="B675" t="s">
        <v>337</v>
      </c>
      <c r="C675">
        <v>67.680000000000007</v>
      </c>
      <c r="D675">
        <f>C687</f>
        <v>70.55</v>
      </c>
      <c r="K675" t="s">
        <v>789</v>
      </c>
      <c r="L675">
        <v>-1</v>
      </c>
      <c r="M675">
        <f>L687</f>
        <v>-1</v>
      </c>
      <c r="T675" t="s">
        <v>337</v>
      </c>
      <c r="U675">
        <v>74.38</v>
      </c>
      <c r="V675">
        <f>U687</f>
        <v>83.6</v>
      </c>
      <c r="AC675" t="s">
        <v>337</v>
      </c>
      <c r="AD675">
        <v>71.05</v>
      </c>
      <c r="AE675">
        <f>AD687</f>
        <v>70.489999999999995</v>
      </c>
      <c r="AL675" t="s">
        <v>358</v>
      </c>
      <c r="AM675">
        <v>1.0449999999999999</v>
      </c>
    </row>
    <row r="676" spans="2:39">
      <c r="B676" t="s">
        <v>226</v>
      </c>
      <c r="D676">
        <f>C690</f>
        <v>68.13</v>
      </c>
      <c r="K676" t="s">
        <v>226</v>
      </c>
      <c r="M676">
        <f>L690</f>
        <v>-1</v>
      </c>
      <c r="T676" t="s">
        <v>226</v>
      </c>
      <c r="V676">
        <f>U690</f>
        <v>76.290000000000006</v>
      </c>
      <c r="AC676" t="s">
        <v>226</v>
      </c>
      <c r="AE676">
        <f>AD690</f>
        <v>71.13</v>
      </c>
      <c r="AL676" t="s">
        <v>359</v>
      </c>
      <c r="AM676">
        <v>1.04</v>
      </c>
    </row>
    <row r="677" spans="2:39">
      <c r="B677" t="s">
        <v>336</v>
      </c>
      <c r="C677">
        <v>65.768000000000001</v>
      </c>
      <c r="D677">
        <f>C693</f>
        <v>89.66</v>
      </c>
      <c r="K677" t="s">
        <v>778</v>
      </c>
      <c r="M677">
        <f>L693</f>
        <v>14</v>
      </c>
      <c r="T677" t="s">
        <v>336</v>
      </c>
      <c r="U677">
        <v>68.84</v>
      </c>
      <c r="V677">
        <f>U693</f>
        <v>71.84</v>
      </c>
      <c r="AC677" t="s">
        <v>336</v>
      </c>
      <c r="AD677">
        <v>74.322000000000003</v>
      </c>
      <c r="AE677">
        <f>AD693</f>
        <v>77.87</v>
      </c>
      <c r="AL677" t="s">
        <v>137</v>
      </c>
    </row>
    <row r="678" spans="2:39">
      <c r="B678" t="s">
        <v>337</v>
      </c>
      <c r="C678">
        <v>65.69</v>
      </c>
      <c r="D678">
        <f>C696</f>
        <v>68.13</v>
      </c>
      <c r="K678" t="s">
        <v>787</v>
      </c>
      <c r="L678">
        <v>13</v>
      </c>
      <c r="M678">
        <f>L696</f>
        <v>-1</v>
      </c>
      <c r="T678" t="s">
        <v>337</v>
      </c>
      <c r="U678">
        <v>68.75</v>
      </c>
      <c r="V678">
        <f>U696</f>
        <v>75.47</v>
      </c>
      <c r="AC678" t="s">
        <v>337</v>
      </c>
      <c r="AD678">
        <v>74.239999999999995</v>
      </c>
      <c r="AE678">
        <f>AD696</f>
        <v>67.45</v>
      </c>
      <c r="AL678" t="s">
        <v>336</v>
      </c>
      <c r="AM678">
        <v>6.2290000000000001</v>
      </c>
    </row>
    <row r="679" spans="2:39">
      <c r="B679" t="s">
        <v>227</v>
      </c>
      <c r="K679" t="s">
        <v>227</v>
      </c>
      <c r="T679" t="s">
        <v>227</v>
      </c>
      <c r="AC679" t="s">
        <v>227</v>
      </c>
      <c r="AL679" t="s">
        <v>337</v>
      </c>
      <c r="AM679">
        <v>6.23</v>
      </c>
    </row>
    <row r="680" spans="2:39">
      <c r="B680" t="s">
        <v>336</v>
      </c>
      <c r="C680">
        <v>70.168000000000006</v>
      </c>
      <c r="K680" t="s">
        <v>778</v>
      </c>
      <c r="T680" t="s">
        <v>336</v>
      </c>
      <c r="U680">
        <v>85.917000000000002</v>
      </c>
      <c r="AC680" t="s">
        <v>336</v>
      </c>
      <c r="AD680">
        <v>66.462999999999994</v>
      </c>
      <c r="AL680" t="s">
        <v>358</v>
      </c>
      <c r="AM680">
        <v>64.010000000000005</v>
      </c>
    </row>
    <row r="681" spans="2:39">
      <c r="B681" t="s">
        <v>337</v>
      </c>
      <c r="C681">
        <v>69.98</v>
      </c>
      <c r="K681" t="s">
        <v>789</v>
      </c>
      <c r="L681">
        <v>-1</v>
      </c>
      <c r="T681" t="s">
        <v>337</v>
      </c>
      <c r="U681">
        <v>85.64</v>
      </c>
      <c r="AC681" t="s">
        <v>337</v>
      </c>
      <c r="AD681">
        <v>66.38</v>
      </c>
      <c r="AL681" t="s">
        <v>359</v>
      </c>
      <c r="AM681">
        <v>64.010000000000005</v>
      </c>
    </row>
    <row r="682" spans="2:39">
      <c r="B682" t="s">
        <v>228</v>
      </c>
      <c r="K682" t="s">
        <v>228</v>
      </c>
      <c r="T682" t="s">
        <v>228</v>
      </c>
      <c r="AC682" t="s">
        <v>228</v>
      </c>
      <c r="AL682" t="s">
        <v>138</v>
      </c>
    </row>
    <row r="683" spans="2:39">
      <c r="B683" t="s">
        <v>336</v>
      </c>
      <c r="C683">
        <v>68.387</v>
      </c>
      <c r="K683" t="s">
        <v>778</v>
      </c>
      <c r="T683" t="s">
        <v>336</v>
      </c>
      <c r="U683">
        <v>75.506</v>
      </c>
      <c r="AC683" t="s">
        <v>336</v>
      </c>
      <c r="AD683">
        <v>71.84</v>
      </c>
      <c r="AL683" t="s">
        <v>336</v>
      </c>
      <c r="AM683">
        <v>1.2999999999999999E-2</v>
      </c>
    </row>
    <row r="684" spans="2:39">
      <c r="B684" t="s">
        <v>337</v>
      </c>
      <c r="C684">
        <v>68.19</v>
      </c>
      <c r="K684" t="s">
        <v>789</v>
      </c>
      <c r="L684">
        <v>-1</v>
      </c>
      <c r="T684" t="s">
        <v>337</v>
      </c>
      <c r="U684">
        <v>75.25</v>
      </c>
      <c r="AC684" t="s">
        <v>337</v>
      </c>
      <c r="AD684">
        <v>71.78</v>
      </c>
      <c r="AL684" t="s">
        <v>337</v>
      </c>
      <c r="AM684">
        <v>0.02</v>
      </c>
    </row>
    <row r="685" spans="2:39">
      <c r="B685" t="s">
        <v>229</v>
      </c>
      <c r="K685" t="s">
        <v>229</v>
      </c>
      <c r="T685" t="s">
        <v>229</v>
      </c>
      <c r="AC685" t="s">
        <v>229</v>
      </c>
      <c r="AL685" t="s">
        <v>358</v>
      </c>
      <c r="AM685">
        <v>0.34599999999999997</v>
      </c>
    </row>
    <row r="686" spans="2:39">
      <c r="B686" t="s">
        <v>336</v>
      </c>
      <c r="C686">
        <v>70.736999999999995</v>
      </c>
      <c r="K686" t="s">
        <v>778</v>
      </c>
      <c r="T686" t="s">
        <v>336</v>
      </c>
      <c r="U686">
        <v>83.879000000000005</v>
      </c>
      <c r="AC686" t="s">
        <v>336</v>
      </c>
      <c r="AD686">
        <v>70.578999999999994</v>
      </c>
      <c r="AL686" t="s">
        <v>359</v>
      </c>
      <c r="AM686">
        <v>0.34</v>
      </c>
    </row>
    <row r="687" spans="2:39">
      <c r="B687" t="s">
        <v>337</v>
      </c>
      <c r="C687">
        <v>70.55</v>
      </c>
      <c r="K687" t="s">
        <v>789</v>
      </c>
      <c r="L687">
        <v>-1</v>
      </c>
      <c r="T687" t="s">
        <v>337</v>
      </c>
      <c r="U687">
        <v>83.6</v>
      </c>
      <c r="AC687" t="s">
        <v>337</v>
      </c>
      <c r="AD687">
        <v>70.489999999999995</v>
      </c>
      <c r="AL687" t="s">
        <v>139</v>
      </c>
    </row>
    <row r="688" spans="2:39">
      <c r="B688" t="s">
        <v>230</v>
      </c>
      <c r="K688" t="s">
        <v>230</v>
      </c>
      <c r="T688" t="s">
        <v>230</v>
      </c>
      <c r="AC688" t="s">
        <v>230</v>
      </c>
      <c r="AL688" t="s">
        <v>336</v>
      </c>
      <c r="AM688">
        <v>1.0999999999999999E-2</v>
      </c>
    </row>
    <row r="689" spans="2:39">
      <c r="B689" t="s">
        <v>336</v>
      </c>
      <c r="C689">
        <v>68.302000000000007</v>
      </c>
      <c r="K689" t="s">
        <v>778</v>
      </c>
      <c r="T689" t="s">
        <v>336</v>
      </c>
      <c r="U689">
        <v>76.56</v>
      </c>
      <c r="AC689" t="s">
        <v>336</v>
      </c>
      <c r="AD689">
        <v>71.209999999999994</v>
      </c>
      <c r="AL689" t="s">
        <v>337</v>
      </c>
      <c r="AM689">
        <v>0.01</v>
      </c>
    </row>
    <row r="690" spans="2:39">
      <c r="B690" t="s">
        <v>337</v>
      </c>
      <c r="C690">
        <v>68.13</v>
      </c>
      <c r="K690" t="s">
        <v>789</v>
      </c>
      <c r="L690">
        <v>-1</v>
      </c>
      <c r="T690" t="s">
        <v>337</v>
      </c>
      <c r="U690">
        <v>76.290000000000006</v>
      </c>
      <c r="AC690" t="s">
        <v>337</v>
      </c>
      <c r="AD690">
        <v>71.13</v>
      </c>
      <c r="AL690" t="s">
        <v>358</v>
      </c>
      <c r="AM690">
        <v>0.16900000000000001</v>
      </c>
    </row>
    <row r="691" spans="2:39">
      <c r="B691" t="s">
        <v>231</v>
      </c>
      <c r="K691" t="s">
        <v>231</v>
      </c>
      <c r="T691" t="s">
        <v>231</v>
      </c>
      <c r="AC691" t="s">
        <v>231</v>
      </c>
      <c r="AL691" t="s">
        <v>359</v>
      </c>
      <c r="AM691">
        <v>0.16</v>
      </c>
    </row>
    <row r="692" spans="2:39">
      <c r="B692" t="s">
        <v>336</v>
      </c>
      <c r="C692">
        <v>89.846999999999994</v>
      </c>
      <c r="K692" t="s">
        <v>778</v>
      </c>
      <c r="T692" t="s">
        <v>336</v>
      </c>
      <c r="U692">
        <v>72.043999999999997</v>
      </c>
      <c r="AC692" t="s">
        <v>336</v>
      </c>
      <c r="AD692">
        <v>77.957999999999998</v>
      </c>
      <c r="AL692" t="s">
        <v>140</v>
      </c>
    </row>
    <row r="693" spans="2:39">
      <c r="B693" t="s">
        <v>337</v>
      </c>
      <c r="C693">
        <v>89.66</v>
      </c>
      <c r="K693" t="s">
        <v>788</v>
      </c>
      <c r="L693">
        <v>14</v>
      </c>
      <c r="T693" t="s">
        <v>337</v>
      </c>
      <c r="U693">
        <v>71.84</v>
      </c>
      <c r="AC693" t="s">
        <v>337</v>
      </c>
      <c r="AD693">
        <v>77.87</v>
      </c>
      <c r="AL693" t="s">
        <v>336</v>
      </c>
      <c r="AM693">
        <v>3.4000000000000002E-2</v>
      </c>
    </row>
    <row r="694" spans="2:39">
      <c r="B694" t="s">
        <v>232</v>
      </c>
      <c r="K694" t="s">
        <v>232</v>
      </c>
      <c r="T694" t="s">
        <v>232</v>
      </c>
      <c r="AC694" t="s">
        <v>232</v>
      </c>
      <c r="AL694" t="s">
        <v>337</v>
      </c>
      <c r="AM694">
        <v>0.03</v>
      </c>
    </row>
    <row r="695" spans="2:39">
      <c r="B695" t="s">
        <v>336</v>
      </c>
      <c r="C695">
        <v>68.305999999999997</v>
      </c>
      <c r="K695" t="s">
        <v>778</v>
      </c>
      <c r="T695" t="s">
        <v>336</v>
      </c>
      <c r="U695">
        <v>75.727999999999994</v>
      </c>
      <c r="AC695" t="s">
        <v>336</v>
      </c>
      <c r="AD695">
        <v>67.533000000000001</v>
      </c>
      <c r="AL695" t="s">
        <v>358</v>
      </c>
      <c r="AM695">
        <v>7.8819999999999997</v>
      </c>
    </row>
    <row r="696" spans="2:39">
      <c r="B696" t="s">
        <v>337</v>
      </c>
      <c r="C696">
        <v>68.13</v>
      </c>
      <c r="K696" t="s">
        <v>789</v>
      </c>
      <c r="L696">
        <v>-1</v>
      </c>
      <c r="T696" t="s">
        <v>337</v>
      </c>
      <c r="U696">
        <v>75.47</v>
      </c>
      <c r="AC696" t="s">
        <v>337</v>
      </c>
      <c r="AD696">
        <v>67.45</v>
      </c>
      <c r="AL696" t="s">
        <v>359</v>
      </c>
      <c r="AM696">
        <v>7.88</v>
      </c>
    </row>
    <row r="697" spans="2:39">
      <c r="B697" t="s">
        <v>233</v>
      </c>
      <c r="K697" t="s">
        <v>233</v>
      </c>
      <c r="T697" t="s">
        <v>233</v>
      </c>
      <c r="AC697" t="s">
        <v>233</v>
      </c>
      <c r="AL697" t="s">
        <v>141</v>
      </c>
    </row>
    <row r="698" spans="2:39">
      <c r="B698" t="s">
        <v>336</v>
      </c>
      <c r="C698">
        <v>68.786000000000001</v>
      </c>
      <c r="E698">
        <f>MIN(C699,C702,C705,C708,C711,C714,C717,C720,C723,C726)</f>
        <v>68.099999999999994</v>
      </c>
      <c r="F698">
        <f>QUARTILE(D699:D708,1)</f>
        <v>68.164999999999992</v>
      </c>
      <c r="G698">
        <f>MEDIAN(C699,C702,C705,C708,C711,C714,C717,C720,C723,C726)</f>
        <v>68.60499999999999</v>
      </c>
      <c r="H698">
        <f>QUARTILE(D699:D708,3)</f>
        <v>69.057500000000005</v>
      </c>
      <c r="I698">
        <f>MAX(C699,C702,C705,C708,C711,C714,C717,C720,C723,C726)</f>
        <v>117.93</v>
      </c>
      <c r="J698">
        <f>SUM(D699:D708)/COUNTIF(D699:D708,"&gt;0")</f>
        <v>73.474999999999994</v>
      </c>
      <c r="K698" t="s">
        <v>778</v>
      </c>
      <c r="N698">
        <f>MIN(L699,L702,L705,L708,L711,L714,L717,L720,L723,L726)</f>
        <v>-1</v>
      </c>
      <c r="O698">
        <f>QUARTILE(M699:M708,1)</f>
        <v>-1</v>
      </c>
      <c r="P698">
        <f>MEDIAN(L699,L702,L705,L708,L711,L714,L717,L720,L723,L726)</f>
        <v>-1</v>
      </c>
      <c r="Q698">
        <f>QUARTILE(M699:M708,3)</f>
        <v>-1</v>
      </c>
      <c r="R698">
        <f>MAX(L699,L702,L705,L708,L711,L714,L717,L720,L723,L726)</f>
        <v>12</v>
      </c>
      <c r="S698">
        <f>SUM(M699:M708)/COUNTIF(M699:M708,"&gt;0")</f>
        <v>3</v>
      </c>
      <c r="T698" t="s">
        <v>336</v>
      </c>
      <c r="U698">
        <v>78.879000000000005</v>
      </c>
      <c r="W698">
        <f>MIN(U699,U702,U705,U708,U711,U714,U717,U720,U723,U726)</f>
        <v>64.44</v>
      </c>
      <c r="X698">
        <f>QUARTILE(V699:V708,1)</f>
        <v>75.892499999999998</v>
      </c>
      <c r="Y698">
        <f>MEDIAN(U699,U702,U705,U708,U711,U714,U717,U720,U723,U726)</f>
        <v>77.569999999999993</v>
      </c>
      <c r="Z698">
        <f>QUARTILE(V699:V708,3)</f>
        <v>78.602499999999992</v>
      </c>
      <c r="AA698">
        <f>MAX(U699,U702,U705,U708,U711,U714,U717,U720,U723,U726)</f>
        <v>80.39</v>
      </c>
      <c r="AB698">
        <f>SUM(V699:V708)/COUNTIF(V699:V708,"&gt;0")</f>
        <v>76.484000000000009</v>
      </c>
      <c r="AC698" t="s">
        <v>336</v>
      </c>
      <c r="AD698">
        <v>76.53</v>
      </c>
      <c r="AF698">
        <f>MIN(AD699,AD702,AD705,AD708,AD711,AD714,AD717,AD720,AD723,AD726)</f>
        <v>61.75</v>
      </c>
      <c r="AG698">
        <f>QUARTILE(AE699:AE708,1)</f>
        <v>70.147500000000008</v>
      </c>
      <c r="AH698">
        <f>MEDIAN(AD699,AD702,AD705,AD708,AD711,AD714,AD717,AD720,AD723,AD726)</f>
        <v>76.044999999999987</v>
      </c>
      <c r="AI698">
        <f>QUARTILE(AE699:AE708,3)</f>
        <v>76.52</v>
      </c>
      <c r="AJ698">
        <f>MAX(AD699,AD702,AD705,AD708,AD711,AD714,AD717,AD720,AD723,AD726)</f>
        <v>77.290000000000006</v>
      </c>
      <c r="AK698">
        <f>SUM(AE699:AE708)/COUNTIF(AE699:AE708,"&gt;0")</f>
        <v>73.253000000000014</v>
      </c>
      <c r="AL698" t="s">
        <v>336</v>
      </c>
      <c r="AM698">
        <v>1.0999999999999999E-2</v>
      </c>
    </row>
    <row r="699" spans="2:39">
      <c r="B699" t="s">
        <v>337</v>
      </c>
      <c r="C699">
        <v>68.61</v>
      </c>
      <c r="D699">
        <f>C699</f>
        <v>68.61</v>
      </c>
      <c r="K699" t="s">
        <v>789</v>
      </c>
      <c r="L699">
        <v>-1</v>
      </c>
      <c r="M699">
        <f>L699</f>
        <v>-1</v>
      </c>
      <c r="T699" t="s">
        <v>337</v>
      </c>
      <c r="U699">
        <v>78.63</v>
      </c>
      <c r="V699">
        <f>U699</f>
        <v>78.63</v>
      </c>
      <c r="AC699" t="s">
        <v>337</v>
      </c>
      <c r="AD699">
        <v>76.430000000000007</v>
      </c>
      <c r="AE699">
        <f>AD699</f>
        <v>76.430000000000007</v>
      </c>
      <c r="AL699" t="s">
        <v>337</v>
      </c>
      <c r="AM699">
        <v>0</v>
      </c>
    </row>
    <row r="700" spans="2:39">
      <c r="B700" t="s">
        <v>234</v>
      </c>
      <c r="D700">
        <f>C702</f>
        <v>117.93</v>
      </c>
      <c r="K700" t="s">
        <v>234</v>
      </c>
      <c r="M700">
        <f>L702</f>
        <v>12</v>
      </c>
      <c r="T700" t="s">
        <v>234</v>
      </c>
      <c r="V700">
        <f>U702</f>
        <v>64.44</v>
      </c>
      <c r="AC700" t="s">
        <v>234</v>
      </c>
      <c r="AE700">
        <f>AD702</f>
        <v>61.75</v>
      </c>
      <c r="AL700" t="s">
        <v>358</v>
      </c>
      <c r="AM700">
        <v>0.122</v>
      </c>
    </row>
    <row r="701" spans="2:39">
      <c r="B701" t="s">
        <v>336</v>
      </c>
      <c r="C701">
        <v>118.098</v>
      </c>
      <c r="D701">
        <f>C705</f>
        <v>68.180000000000007</v>
      </c>
      <c r="K701" t="s">
        <v>778</v>
      </c>
      <c r="M701">
        <f>L705</f>
        <v>-1</v>
      </c>
      <c r="T701" t="s">
        <v>336</v>
      </c>
      <c r="U701">
        <v>64.53</v>
      </c>
      <c r="V701">
        <f>U705</f>
        <v>76.680000000000007</v>
      </c>
      <c r="AC701" t="s">
        <v>336</v>
      </c>
      <c r="AD701">
        <v>61.798999999999999</v>
      </c>
      <c r="AE701">
        <f>AD705</f>
        <v>67.58</v>
      </c>
      <c r="AL701" t="s">
        <v>359</v>
      </c>
      <c r="AM701">
        <v>0.12</v>
      </c>
    </row>
    <row r="702" spans="2:39">
      <c r="B702" t="s">
        <v>337</v>
      </c>
      <c r="C702">
        <v>117.93</v>
      </c>
      <c r="D702">
        <f>C708</f>
        <v>68.099999999999994</v>
      </c>
      <c r="K702" t="s">
        <v>786</v>
      </c>
      <c r="L702">
        <v>12</v>
      </c>
      <c r="M702">
        <f>L708</f>
        <v>-1</v>
      </c>
      <c r="T702" t="s">
        <v>337</v>
      </c>
      <c r="U702">
        <v>64.44</v>
      </c>
      <c r="V702">
        <f>U708</f>
        <v>76.11</v>
      </c>
      <c r="AC702" t="s">
        <v>337</v>
      </c>
      <c r="AD702">
        <v>61.75</v>
      </c>
      <c r="AE702">
        <f>AD708</f>
        <v>76.989999999999995</v>
      </c>
      <c r="AL702" t="s">
        <v>142</v>
      </c>
    </row>
    <row r="703" spans="2:39">
      <c r="B703" t="s">
        <v>235</v>
      </c>
      <c r="D703">
        <f>C711</f>
        <v>69.2</v>
      </c>
      <c r="K703" t="s">
        <v>235</v>
      </c>
      <c r="M703">
        <f>L711</f>
        <v>-1</v>
      </c>
      <c r="T703" t="s">
        <v>235</v>
      </c>
      <c r="V703">
        <f>U711</f>
        <v>80.33</v>
      </c>
      <c r="AC703" t="s">
        <v>235</v>
      </c>
      <c r="AE703">
        <f>AD711</f>
        <v>75.849999999999994</v>
      </c>
      <c r="AL703" t="s">
        <v>336</v>
      </c>
      <c r="AM703">
        <v>1.0999999999999999E-2</v>
      </c>
    </row>
    <row r="704" spans="2:39">
      <c r="B704" t="s">
        <v>336</v>
      </c>
      <c r="C704">
        <v>68.367000000000004</v>
      </c>
      <c r="D704">
        <f>C714</f>
        <v>69.23</v>
      </c>
      <c r="K704" t="s">
        <v>778</v>
      </c>
      <c r="M704">
        <f>L714</f>
        <v>-1</v>
      </c>
      <c r="T704" t="s">
        <v>336</v>
      </c>
      <c r="U704">
        <v>76.929000000000002</v>
      </c>
      <c r="V704">
        <f>U714</f>
        <v>80.39</v>
      </c>
      <c r="AC704" t="s">
        <v>336</v>
      </c>
      <c r="AD704">
        <v>67.664000000000001</v>
      </c>
      <c r="AE704">
        <f>AD714</f>
        <v>76.239999999999995</v>
      </c>
      <c r="AL704" t="s">
        <v>337</v>
      </c>
      <c r="AM704">
        <v>0</v>
      </c>
    </row>
    <row r="705" spans="2:46">
      <c r="B705" t="s">
        <v>337</v>
      </c>
      <c r="C705">
        <v>68.180000000000007</v>
      </c>
      <c r="D705">
        <f>C717</f>
        <v>68.599999999999994</v>
      </c>
      <c r="K705" t="s">
        <v>789</v>
      </c>
      <c r="L705">
        <v>-1</v>
      </c>
      <c r="M705">
        <f>L717</f>
        <v>-1</v>
      </c>
      <c r="T705" t="s">
        <v>337</v>
      </c>
      <c r="U705">
        <v>76.680000000000007</v>
      </c>
      <c r="V705">
        <f>U717</f>
        <v>78.52</v>
      </c>
      <c r="AC705" t="s">
        <v>337</v>
      </c>
      <c r="AD705">
        <v>67.58</v>
      </c>
      <c r="AE705">
        <f>AD717</f>
        <v>76.55</v>
      </c>
      <c r="AL705" t="s">
        <v>358</v>
      </c>
      <c r="AM705">
        <v>48.470999999999997</v>
      </c>
    </row>
    <row r="706" spans="2:46">
      <c r="B706" t="s">
        <v>236</v>
      </c>
      <c r="D706">
        <f>C720</f>
        <v>68.63</v>
      </c>
      <c r="K706" t="s">
        <v>236</v>
      </c>
      <c r="M706">
        <f>L720</f>
        <v>-1</v>
      </c>
      <c r="T706" t="s">
        <v>236</v>
      </c>
      <c r="V706">
        <f>U720</f>
        <v>78.459999999999994</v>
      </c>
      <c r="AC706" t="s">
        <v>236</v>
      </c>
      <c r="AE706">
        <f>AD720</f>
        <v>77.290000000000006</v>
      </c>
      <c r="AL706" t="s">
        <v>359</v>
      </c>
      <c r="AM706">
        <v>48.47</v>
      </c>
    </row>
    <row r="707" spans="2:46">
      <c r="B707" t="s">
        <v>336</v>
      </c>
      <c r="C707">
        <v>68.278000000000006</v>
      </c>
      <c r="D707">
        <f>C723</f>
        <v>68.16</v>
      </c>
      <c r="K707" t="s">
        <v>778</v>
      </c>
      <c r="M707">
        <f>L723</f>
        <v>-1</v>
      </c>
      <c r="T707" t="s">
        <v>336</v>
      </c>
      <c r="U707">
        <v>76.316999999999993</v>
      </c>
      <c r="V707">
        <f>U723</f>
        <v>75.459999999999994</v>
      </c>
      <c r="AC707" t="s">
        <v>336</v>
      </c>
      <c r="AD707">
        <v>77.094999999999999</v>
      </c>
      <c r="AE707">
        <f>AD723</f>
        <v>68.37</v>
      </c>
      <c r="AL707" t="s">
        <v>143</v>
      </c>
    </row>
    <row r="708" spans="2:46">
      <c r="B708" t="s">
        <v>337</v>
      </c>
      <c r="C708">
        <v>68.099999999999994</v>
      </c>
      <c r="D708">
        <f>C726</f>
        <v>68.11</v>
      </c>
      <c r="K708" t="s">
        <v>789</v>
      </c>
      <c r="L708">
        <v>-1</v>
      </c>
      <c r="M708">
        <f>L726</f>
        <v>-1</v>
      </c>
      <c r="T708" t="s">
        <v>337</v>
      </c>
      <c r="U708">
        <v>76.11</v>
      </c>
      <c r="V708">
        <f>U726</f>
        <v>75.819999999999993</v>
      </c>
      <c r="AC708" t="s">
        <v>337</v>
      </c>
      <c r="AD708">
        <v>76.989999999999995</v>
      </c>
      <c r="AE708">
        <f>AD726</f>
        <v>75.48</v>
      </c>
      <c r="AL708" t="s">
        <v>336</v>
      </c>
      <c r="AM708">
        <v>1.0999999999999999E-2</v>
      </c>
      <c r="AO708">
        <f>MIN(AN709:AN718)</f>
        <v>0.14000000000000001</v>
      </c>
      <c r="AP708">
        <f>QUARTILE(AN709:AN718,1)</f>
        <v>0.16</v>
      </c>
      <c r="AQ708">
        <f>MEDIAN(AN709:AN718)</f>
        <v>1.7949999999999999</v>
      </c>
      <c r="AR708">
        <f>QUARTILE(AN709:AN718,3)</f>
        <v>20.73</v>
      </c>
      <c r="AS708">
        <f>MAX(AN709:AN718)</f>
        <v>64.010000000000005</v>
      </c>
      <c r="AT708">
        <f>SUMIF(AN709:AN718,"&lt;64",AN709:AN718)/COUNTIF(AN709:AN718,"&lt;64")</f>
        <v>4.6662499999999998</v>
      </c>
    </row>
    <row r="709" spans="2:46">
      <c r="B709" t="s">
        <v>237</v>
      </c>
      <c r="K709" t="s">
        <v>237</v>
      </c>
      <c r="T709" t="s">
        <v>237</v>
      </c>
      <c r="AC709" t="s">
        <v>237</v>
      </c>
      <c r="AL709" t="s">
        <v>337</v>
      </c>
      <c r="AM709">
        <v>0</v>
      </c>
      <c r="AN709">
        <f>AM711</f>
        <v>0.16</v>
      </c>
    </row>
    <row r="710" spans="2:46">
      <c r="B710" t="s">
        <v>336</v>
      </c>
      <c r="C710">
        <v>69.364000000000004</v>
      </c>
      <c r="K710" t="s">
        <v>778</v>
      </c>
      <c r="T710" t="s">
        <v>336</v>
      </c>
      <c r="U710">
        <v>80.561999999999998</v>
      </c>
      <c r="AC710" t="s">
        <v>336</v>
      </c>
      <c r="AD710">
        <v>75.933999999999997</v>
      </c>
      <c r="AL710" t="s">
        <v>358</v>
      </c>
      <c r="AM710">
        <v>0.157</v>
      </c>
      <c r="AN710">
        <f>AM716</f>
        <v>0.14000000000000001</v>
      </c>
    </row>
    <row r="711" spans="2:46">
      <c r="B711" t="s">
        <v>337</v>
      </c>
      <c r="C711">
        <v>69.2</v>
      </c>
      <c r="K711" t="s">
        <v>789</v>
      </c>
      <c r="L711">
        <v>-1</v>
      </c>
      <c r="T711" t="s">
        <v>337</v>
      </c>
      <c r="U711">
        <v>80.33</v>
      </c>
      <c r="AC711" t="s">
        <v>337</v>
      </c>
      <c r="AD711">
        <v>75.849999999999994</v>
      </c>
      <c r="AL711" t="s">
        <v>359</v>
      </c>
      <c r="AM711">
        <v>0.16</v>
      </c>
      <c r="AN711">
        <f>AM721</f>
        <v>3.41</v>
      </c>
    </row>
    <row r="712" spans="2:46">
      <c r="B712" t="s">
        <v>238</v>
      </c>
      <c r="K712" t="s">
        <v>238</v>
      </c>
      <c r="T712" t="s">
        <v>238</v>
      </c>
      <c r="AC712" t="s">
        <v>238</v>
      </c>
      <c r="AL712" t="s">
        <v>144</v>
      </c>
      <c r="AN712">
        <f>AM726</f>
        <v>64.010000000000005</v>
      </c>
    </row>
    <row r="713" spans="2:46">
      <c r="B713" t="s">
        <v>336</v>
      </c>
      <c r="C713">
        <v>69.414000000000001</v>
      </c>
      <c r="K713" t="s">
        <v>778</v>
      </c>
      <c r="T713" t="s">
        <v>336</v>
      </c>
      <c r="U713">
        <v>80.647000000000006</v>
      </c>
      <c r="AC713" t="s">
        <v>336</v>
      </c>
      <c r="AD713">
        <v>76.319999999999993</v>
      </c>
      <c r="AL713" t="s">
        <v>336</v>
      </c>
      <c r="AM713">
        <v>1.0999999999999999E-2</v>
      </c>
      <c r="AN713">
        <f>AM731</f>
        <v>24.89</v>
      </c>
    </row>
    <row r="714" spans="2:46">
      <c r="B714" t="s">
        <v>337</v>
      </c>
      <c r="C714">
        <v>69.23</v>
      </c>
      <c r="K714" t="s">
        <v>789</v>
      </c>
      <c r="L714">
        <v>-1</v>
      </c>
      <c r="T714" t="s">
        <v>337</v>
      </c>
      <c r="U714">
        <v>80.39</v>
      </c>
      <c r="AC714" t="s">
        <v>337</v>
      </c>
      <c r="AD714">
        <v>76.239999999999995</v>
      </c>
      <c r="AL714" t="s">
        <v>337</v>
      </c>
      <c r="AM714">
        <v>0.01</v>
      </c>
      <c r="AN714">
        <f>AM736</f>
        <v>64.010000000000005</v>
      </c>
    </row>
    <row r="715" spans="2:46">
      <c r="B715" t="s">
        <v>239</v>
      </c>
      <c r="K715" t="s">
        <v>239</v>
      </c>
      <c r="T715" t="s">
        <v>239</v>
      </c>
      <c r="AC715" t="s">
        <v>239</v>
      </c>
      <c r="AL715" t="s">
        <v>358</v>
      </c>
      <c r="AM715">
        <v>0.14799999999999999</v>
      </c>
      <c r="AN715">
        <f>AM741</f>
        <v>0.18</v>
      </c>
    </row>
    <row r="716" spans="2:46">
      <c r="B716" t="s">
        <v>336</v>
      </c>
      <c r="C716">
        <v>68.802999999999997</v>
      </c>
      <c r="K716" t="s">
        <v>778</v>
      </c>
      <c r="T716" t="s">
        <v>336</v>
      </c>
      <c r="U716">
        <v>78.745999999999995</v>
      </c>
      <c r="AC716" t="s">
        <v>336</v>
      </c>
      <c r="AD716">
        <v>76.616</v>
      </c>
      <c r="AL716" t="s">
        <v>359</v>
      </c>
      <c r="AM716">
        <v>0.14000000000000001</v>
      </c>
      <c r="AN716">
        <f>AM746</f>
        <v>0.16</v>
      </c>
    </row>
    <row r="717" spans="2:46">
      <c r="B717" t="s">
        <v>337</v>
      </c>
      <c r="C717">
        <v>68.599999999999994</v>
      </c>
      <c r="K717" t="s">
        <v>789</v>
      </c>
      <c r="L717">
        <v>-1</v>
      </c>
      <c r="T717" t="s">
        <v>337</v>
      </c>
      <c r="U717">
        <v>78.52</v>
      </c>
      <c r="AC717" t="s">
        <v>337</v>
      </c>
      <c r="AD717">
        <v>76.55</v>
      </c>
      <c r="AL717" t="s">
        <v>145</v>
      </c>
      <c r="AN717">
        <f>AM751</f>
        <v>8.25</v>
      </c>
    </row>
    <row r="718" spans="2:46">
      <c r="B718" t="s">
        <v>240</v>
      </c>
      <c r="K718" t="s">
        <v>240</v>
      </c>
      <c r="T718" t="s">
        <v>240</v>
      </c>
      <c r="AC718" t="s">
        <v>240</v>
      </c>
      <c r="AL718" t="s">
        <v>336</v>
      </c>
      <c r="AM718">
        <v>0.24</v>
      </c>
      <c r="AN718">
        <f>AM756</f>
        <v>0.14000000000000001</v>
      </c>
    </row>
    <row r="719" spans="2:46">
      <c r="B719" t="s">
        <v>336</v>
      </c>
      <c r="C719">
        <v>68.802000000000007</v>
      </c>
      <c r="K719" t="s">
        <v>778</v>
      </c>
      <c r="T719" t="s">
        <v>336</v>
      </c>
      <c r="U719">
        <v>78.677000000000007</v>
      </c>
      <c r="AC719" t="s">
        <v>336</v>
      </c>
      <c r="AD719">
        <v>77.367999999999995</v>
      </c>
      <c r="AL719" t="s">
        <v>337</v>
      </c>
      <c r="AM719">
        <v>0.24</v>
      </c>
    </row>
    <row r="720" spans="2:46">
      <c r="B720" t="s">
        <v>337</v>
      </c>
      <c r="C720">
        <v>68.63</v>
      </c>
      <c r="K720" t="s">
        <v>789</v>
      </c>
      <c r="L720">
        <v>-1</v>
      </c>
      <c r="T720" t="s">
        <v>337</v>
      </c>
      <c r="U720">
        <v>78.459999999999994</v>
      </c>
      <c r="AC720" t="s">
        <v>337</v>
      </c>
      <c r="AD720">
        <v>77.290000000000006</v>
      </c>
      <c r="AL720" t="s">
        <v>358</v>
      </c>
      <c r="AM720">
        <v>3.415</v>
      </c>
    </row>
    <row r="721" spans="2:39">
      <c r="B721" t="s">
        <v>241</v>
      </c>
      <c r="K721" t="s">
        <v>241</v>
      </c>
      <c r="T721" t="s">
        <v>241</v>
      </c>
      <c r="AC721" t="s">
        <v>241</v>
      </c>
      <c r="AL721" t="s">
        <v>359</v>
      </c>
      <c r="AM721">
        <v>3.41</v>
      </c>
    </row>
    <row r="722" spans="2:39">
      <c r="B722" t="s">
        <v>336</v>
      </c>
      <c r="C722">
        <v>68.326999999999998</v>
      </c>
      <c r="K722" t="s">
        <v>778</v>
      </c>
      <c r="T722" t="s">
        <v>336</v>
      </c>
      <c r="U722">
        <v>75.644000000000005</v>
      </c>
      <c r="AC722" t="s">
        <v>336</v>
      </c>
      <c r="AD722">
        <v>68.429000000000002</v>
      </c>
      <c r="AL722" t="s">
        <v>146</v>
      </c>
    </row>
    <row r="723" spans="2:39">
      <c r="B723" t="s">
        <v>337</v>
      </c>
      <c r="C723">
        <v>68.16</v>
      </c>
      <c r="K723" t="s">
        <v>789</v>
      </c>
      <c r="L723">
        <v>-1</v>
      </c>
      <c r="T723" t="s">
        <v>337</v>
      </c>
      <c r="U723">
        <v>75.459999999999994</v>
      </c>
      <c r="AC723" t="s">
        <v>337</v>
      </c>
      <c r="AD723">
        <v>68.37</v>
      </c>
      <c r="AL723" t="s">
        <v>336</v>
      </c>
      <c r="AM723">
        <v>5.7140000000000004</v>
      </c>
    </row>
    <row r="724" spans="2:39">
      <c r="B724" t="s">
        <v>242</v>
      </c>
      <c r="K724" t="s">
        <v>242</v>
      </c>
      <c r="T724" t="s">
        <v>242</v>
      </c>
      <c r="AC724" t="s">
        <v>242</v>
      </c>
      <c r="AL724" t="s">
        <v>337</v>
      </c>
      <c r="AM724">
        <v>5.71</v>
      </c>
    </row>
    <row r="725" spans="2:39">
      <c r="B725" t="s">
        <v>336</v>
      </c>
      <c r="C725">
        <v>68.284999999999997</v>
      </c>
      <c r="K725" t="s">
        <v>778</v>
      </c>
      <c r="T725" t="s">
        <v>336</v>
      </c>
      <c r="U725">
        <v>75.998000000000005</v>
      </c>
      <c r="AC725" t="s">
        <v>336</v>
      </c>
      <c r="AD725">
        <v>75.555999999999997</v>
      </c>
      <c r="AL725" t="s">
        <v>358</v>
      </c>
      <c r="AM725">
        <v>64.010000000000005</v>
      </c>
    </row>
    <row r="726" spans="2:39">
      <c r="B726" t="s">
        <v>337</v>
      </c>
      <c r="C726">
        <v>68.11</v>
      </c>
      <c r="K726" t="s">
        <v>789</v>
      </c>
      <c r="L726">
        <v>-1</v>
      </c>
      <c r="T726" t="s">
        <v>337</v>
      </c>
      <c r="U726">
        <v>75.819999999999993</v>
      </c>
      <c r="AC726" t="s">
        <v>337</v>
      </c>
      <c r="AD726">
        <v>75.48</v>
      </c>
      <c r="AL726" t="s">
        <v>359</v>
      </c>
      <c r="AM726">
        <v>64.010000000000005</v>
      </c>
    </row>
    <row r="727" spans="2:39">
      <c r="B727" t="s">
        <v>243</v>
      </c>
      <c r="K727" t="s">
        <v>243</v>
      </c>
      <c r="T727" t="s">
        <v>243</v>
      </c>
      <c r="AC727" t="s">
        <v>243</v>
      </c>
      <c r="AL727" t="s">
        <v>147</v>
      </c>
    </row>
    <row r="728" spans="2:39">
      <c r="B728" t="s">
        <v>336</v>
      </c>
      <c r="C728">
        <v>71.03</v>
      </c>
      <c r="E728">
        <f>MIN(C729,C732,C735,C738,C741,C744,C747,C750,C753,C756)</f>
        <v>67.08</v>
      </c>
      <c r="F728">
        <f>QUARTILE(D729:D738,1)</f>
        <v>67.617500000000007</v>
      </c>
      <c r="G728">
        <f>MEDIAN(C729,C732,C735,C738,C741,C744,C747,C750,C753,C756)</f>
        <v>68.385000000000005</v>
      </c>
      <c r="H728">
        <f>QUARTILE(D729:D738,3)</f>
        <v>69.662499999999994</v>
      </c>
      <c r="I728">
        <f>MAX(C729,C732,C735,C738,C741,C744,C747,C750,C753,C756)</f>
        <v>83.6</v>
      </c>
      <c r="J728">
        <f>SUM(D729:D738)/COUNTIF(D729:D738,"&gt;0")</f>
        <v>69.974000000000018</v>
      </c>
      <c r="K728" t="s">
        <v>778</v>
      </c>
      <c r="N728">
        <f>MIN(L729,L732,L735,L738,L741,L744,L747,L750,L753,L756)</f>
        <v>-1</v>
      </c>
      <c r="O728">
        <f>QUARTILE(M729:M738,1)</f>
        <v>-1</v>
      </c>
      <c r="P728">
        <f>MEDIAN(L729,L732,L735,L738,L741,L744,L747,L750,L753,L756)</f>
        <v>-1</v>
      </c>
      <c r="Q728">
        <f>QUARTILE(M729:M738,3)</f>
        <v>-1</v>
      </c>
      <c r="R728">
        <f>MAX(L729,L732,L735,L738,L741,L744,L747,L750,L753,L756)</f>
        <v>-1</v>
      </c>
      <c r="S728" t="e">
        <f>SUM(M729:M738)/COUNTIF(M729:M738,"&gt;0")</f>
        <v>#DIV/0!</v>
      </c>
      <c r="T728" t="s">
        <v>336</v>
      </c>
      <c r="U728">
        <v>97.504999999999995</v>
      </c>
      <c r="W728">
        <f>MIN(U729,U732,U735,U738,U741,U744,U747,U750,U753,U756)</f>
        <v>73.14</v>
      </c>
      <c r="X728">
        <f>QUARTILE(V729:V738,1)</f>
        <v>73.989999999999995</v>
      </c>
      <c r="Y728">
        <f>MEDIAN(U729,U732,U735,U738,U741,U744,U747,U750,U753,U756)</f>
        <v>76.385000000000005</v>
      </c>
      <c r="Z728">
        <f>QUARTILE(V729:V738,3)</f>
        <v>79.86999999999999</v>
      </c>
      <c r="AA728">
        <f>MAX(U729,U732,U735,U738,U741,U744,U747,U750,U753,U756)</f>
        <v>97.31</v>
      </c>
      <c r="AB728">
        <f>SUM(V729:V738)/COUNTIF(V729:V738,"&gt;0")</f>
        <v>78.698999999999998</v>
      </c>
      <c r="AC728" t="s">
        <v>336</v>
      </c>
      <c r="AD728">
        <v>65.709000000000003</v>
      </c>
      <c r="AF728">
        <f>MIN(AD729,AD732,AD735,AD738,AD741,AD744,AD747,AD750,AD753,AD756)</f>
        <v>65.64</v>
      </c>
      <c r="AG728">
        <f>QUARTILE(AE729:AE738,1)</f>
        <v>70.757500000000007</v>
      </c>
      <c r="AH728">
        <f>MEDIAN(AD729,AD732,AD735,AD738,AD741,AD744,AD747,AD750,AD753,AD756)</f>
        <v>75.460000000000008</v>
      </c>
      <c r="AI728">
        <f>QUARTILE(AE729:AE738,3)</f>
        <v>77.10499999999999</v>
      </c>
      <c r="AJ728">
        <f>MAX(AD729,AD732,AD735,AD738,AD741,AD744,AD747,AD750,AD753,AD756)</f>
        <v>78.13</v>
      </c>
      <c r="AK728">
        <f>SUM(AE729:AE738)/COUNTIF(AE729:AE738,"&gt;0")</f>
        <v>73.667000000000016</v>
      </c>
      <c r="AL728" t="s">
        <v>336</v>
      </c>
      <c r="AM728">
        <v>0.04</v>
      </c>
    </row>
    <row r="729" spans="2:39">
      <c r="B729" t="s">
        <v>337</v>
      </c>
      <c r="C729">
        <v>70.87</v>
      </c>
      <c r="D729">
        <f>C729</f>
        <v>70.87</v>
      </c>
      <c r="K729" t="s">
        <v>789</v>
      </c>
      <c r="L729">
        <v>-1</v>
      </c>
      <c r="M729">
        <f>L729</f>
        <v>-1</v>
      </c>
      <c r="T729" t="s">
        <v>337</v>
      </c>
      <c r="U729">
        <v>97.31</v>
      </c>
      <c r="V729">
        <f>U729</f>
        <v>97.31</v>
      </c>
      <c r="AC729" t="s">
        <v>337</v>
      </c>
      <c r="AD729">
        <v>65.64</v>
      </c>
      <c r="AE729">
        <f>AD729</f>
        <v>65.64</v>
      </c>
      <c r="AL729" t="s">
        <v>337</v>
      </c>
      <c r="AM729">
        <v>0.04</v>
      </c>
    </row>
    <row r="730" spans="2:39">
      <c r="B730" t="s">
        <v>244</v>
      </c>
      <c r="D730">
        <f>C732</f>
        <v>67.14</v>
      </c>
      <c r="K730" t="s">
        <v>244</v>
      </c>
      <c r="M730">
        <f>L732</f>
        <v>-1</v>
      </c>
      <c r="T730" t="s">
        <v>244</v>
      </c>
      <c r="V730">
        <f>U732</f>
        <v>73.72</v>
      </c>
      <c r="AC730" t="s">
        <v>244</v>
      </c>
      <c r="AE730">
        <f>AD732</f>
        <v>67.39</v>
      </c>
      <c r="AL730" t="s">
        <v>358</v>
      </c>
      <c r="AM730">
        <v>24.899000000000001</v>
      </c>
    </row>
    <row r="731" spans="2:39">
      <c r="B731" t="s">
        <v>336</v>
      </c>
      <c r="C731">
        <v>67.299000000000007</v>
      </c>
      <c r="D731">
        <f>C735</f>
        <v>68.680000000000007</v>
      </c>
      <c r="K731" t="s">
        <v>778</v>
      </c>
      <c r="M731">
        <f>L735</f>
        <v>-1</v>
      </c>
      <c r="T731" t="s">
        <v>336</v>
      </c>
      <c r="U731">
        <v>73.918999999999997</v>
      </c>
      <c r="V731">
        <f>U735</f>
        <v>78.52</v>
      </c>
      <c r="AC731" t="s">
        <v>336</v>
      </c>
      <c r="AD731">
        <v>67.477000000000004</v>
      </c>
      <c r="AE731">
        <f>AD735</f>
        <v>78.13</v>
      </c>
      <c r="AL731" t="s">
        <v>359</v>
      </c>
      <c r="AM731">
        <v>24.89</v>
      </c>
    </row>
    <row r="732" spans="2:39">
      <c r="B732" t="s">
        <v>337</v>
      </c>
      <c r="C732">
        <v>67.14</v>
      </c>
      <c r="D732">
        <f>C738</f>
        <v>67.61</v>
      </c>
      <c r="K732" t="s">
        <v>789</v>
      </c>
      <c r="L732">
        <v>-1</v>
      </c>
      <c r="M732">
        <f>L738</f>
        <v>-1</v>
      </c>
      <c r="T732" t="s">
        <v>337</v>
      </c>
      <c r="U732">
        <v>73.72</v>
      </c>
      <c r="V732">
        <f>U738</f>
        <v>74.8</v>
      </c>
      <c r="AC732" t="s">
        <v>337</v>
      </c>
      <c r="AD732">
        <v>67.39</v>
      </c>
      <c r="AE732">
        <f>AD738</f>
        <v>73.239999999999995</v>
      </c>
      <c r="AL732" t="s">
        <v>148</v>
      </c>
    </row>
    <row r="733" spans="2:39">
      <c r="B733" t="s">
        <v>245</v>
      </c>
      <c r="D733">
        <f>C741</f>
        <v>69.22</v>
      </c>
      <c r="K733" t="s">
        <v>245</v>
      </c>
      <c r="M733">
        <f>L741</f>
        <v>-1</v>
      </c>
      <c r="T733" t="s">
        <v>245</v>
      </c>
      <c r="V733">
        <f>U741</f>
        <v>80.319999999999993</v>
      </c>
      <c r="AC733" t="s">
        <v>245</v>
      </c>
      <c r="AE733">
        <f>AD741</f>
        <v>74.59</v>
      </c>
      <c r="AL733" t="s">
        <v>336</v>
      </c>
      <c r="AM733">
        <v>7.8849999999999998</v>
      </c>
    </row>
    <row r="734" spans="2:39">
      <c r="B734" t="s">
        <v>336</v>
      </c>
      <c r="C734">
        <v>68.849999999999994</v>
      </c>
      <c r="D734">
        <f>C744</f>
        <v>83.6</v>
      </c>
      <c r="K734" t="s">
        <v>778</v>
      </c>
      <c r="M734">
        <f>L744</f>
        <v>-1</v>
      </c>
      <c r="T734" t="s">
        <v>336</v>
      </c>
      <c r="U734">
        <v>78.715999999999994</v>
      </c>
      <c r="V734">
        <f>U744</f>
        <v>73.37</v>
      </c>
      <c r="AC734" t="s">
        <v>336</v>
      </c>
      <c r="AD734">
        <v>78.185000000000002</v>
      </c>
      <c r="AE734">
        <f>AD744</f>
        <v>76.790000000000006</v>
      </c>
      <c r="AL734" t="s">
        <v>337</v>
      </c>
      <c r="AM734">
        <v>7.87</v>
      </c>
    </row>
    <row r="735" spans="2:39">
      <c r="B735" t="s">
        <v>337</v>
      </c>
      <c r="C735">
        <v>68.680000000000007</v>
      </c>
      <c r="D735">
        <f>C747</f>
        <v>67.64</v>
      </c>
      <c r="K735" t="s">
        <v>789</v>
      </c>
      <c r="L735">
        <v>-1</v>
      </c>
      <c r="M735">
        <f>L747</f>
        <v>-1</v>
      </c>
      <c r="T735" t="s">
        <v>337</v>
      </c>
      <c r="U735">
        <v>78.52</v>
      </c>
      <c r="V735">
        <f>U747</f>
        <v>75.34</v>
      </c>
      <c r="AC735" t="s">
        <v>337</v>
      </c>
      <c r="AD735">
        <v>78.13</v>
      </c>
      <c r="AE735">
        <f>AD747</f>
        <v>77.42</v>
      </c>
      <c r="AL735" t="s">
        <v>358</v>
      </c>
      <c r="AM735">
        <v>64.001999999999995</v>
      </c>
    </row>
    <row r="736" spans="2:39">
      <c r="B736" t="s">
        <v>246</v>
      </c>
      <c r="D736">
        <f>C750</f>
        <v>67.08</v>
      </c>
      <c r="K736" t="s">
        <v>246</v>
      </c>
      <c r="M736">
        <f>L750</f>
        <v>-1</v>
      </c>
      <c r="T736" t="s">
        <v>246</v>
      </c>
      <c r="V736">
        <f>U750</f>
        <v>73.14</v>
      </c>
      <c r="AC736" t="s">
        <v>246</v>
      </c>
      <c r="AE736">
        <f>AD750</f>
        <v>77.209999999999994</v>
      </c>
      <c r="AL736" t="s">
        <v>359</v>
      </c>
      <c r="AM736">
        <v>64.010000000000005</v>
      </c>
    </row>
    <row r="737" spans="2:39">
      <c r="B737" t="s">
        <v>336</v>
      </c>
      <c r="C737">
        <v>67.808999999999997</v>
      </c>
      <c r="D737">
        <f>C753</f>
        <v>69.81</v>
      </c>
      <c r="K737" t="s">
        <v>778</v>
      </c>
      <c r="M737">
        <f>L753</f>
        <v>-1</v>
      </c>
      <c r="T737" t="s">
        <v>336</v>
      </c>
      <c r="U737">
        <v>75.004000000000005</v>
      </c>
      <c r="V737">
        <f>U753</f>
        <v>83.04</v>
      </c>
      <c r="AC737" t="s">
        <v>336</v>
      </c>
      <c r="AD737">
        <v>73.290000000000006</v>
      </c>
      <c r="AE737">
        <f>AD753</f>
        <v>69.930000000000007</v>
      </c>
      <c r="AL737" t="s">
        <v>149</v>
      </c>
    </row>
    <row r="738" spans="2:39">
      <c r="B738" t="s">
        <v>337</v>
      </c>
      <c r="C738">
        <v>67.61</v>
      </c>
      <c r="D738">
        <f>C756</f>
        <v>68.09</v>
      </c>
      <c r="K738" t="s">
        <v>789</v>
      </c>
      <c r="L738">
        <v>-1</v>
      </c>
      <c r="M738">
        <f>L756</f>
        <v>-1</v>
      </c>
      <c r="T738" t="s">
        <v>337</v>
      </c>
      <c r="U738">
        <v>74.8</v>
      </c>
      <c r="V738">
        <f>U756</f>
        <v>77.430000000000007</v>
      </c>
      <c r="AC738" t="s">
        <v>337</v>
      </c>
      <c r="AD738">
        <v>73.239999999999995</v>
      </c>
      <c r="AE738">
        <f>AD756</f>
        <v>76.33</v>
      </c>
      <c r="AL738" t="s">
        <v>336</v>
      </c>
      <c r="AM738">
        <v>1.0999999999999999E-2</v>
      </c>
    </row>
    <row r="739" spans="2:39">
      <c r="B739" t="s">
        <v>247</v>
      </c>
      <c r="K739" t="s">
        <v>247</v>
      </c>
      <c r="T739" t="s">
        <v>247</v>
      </c>
      <c r="AC739" t="s">
        <v>247</v>
      </c>
      <c r="AL739" t="s">
        <v>337</v>
      </c>
      <c r="AM739">
        <v>0</v>
      </c>
    </row>
    <row r="740" spans="2:39">
      <c r="B740" t="s">
        <v>336</v>
      </c>
      <c r="C740">
        <v>69.403999999999996</v>
      </c>
      <c r="K740" t="s">
        <v>778</v>
      </c>
      <c r="T740" t="s">
        <v>336</v>
      </c>
      <c r="U740">
        <v>80.53</v>
      </c>
      <c r="AC740" t="s">
        <v>336</v>
      </c>
      <c r="AD740">
        <v>74.659000000000006</v>
      </c>
      <c r="AL740" t="s">
        <v>358</v>
      </c>
      <c r="AM740">
        <v>0.17599999999999999</v>
      </c>
    </row>
    <row r="741" spans="2:39">
      <c r="B741" t="s">
        <v>337</v>
      </c>
      <c r="C741">
        <v>69.22</v>
      </c>
      <c r="K741" t="s">
        <v>789</v>
      </c>
      <c r="L741">
        <v>-1</v>
      </c>
      <c r="T741" t="s">
        <v>337</v>
      </c>
      <c r="U741">
        <v>80.319999999999993</v>
      </c>
      <c r="AC741" t="s">
        <v>337</v>
      </c>
      <c r="AD741">
        <v>74.59</v>
      </c>
      <c r="AL741" t="s">
        <v>359</v>
      </c>
      <c r="AM741">
        <v>0.18</v>
      </c>
    </row>
    <row r="742" spans="2:39">
      <c r="B742" t="s">
        <v>248</v>
      </c>
      <c r="K742" t="s">
        <v>248</v>
      </c>
      <c r="T742" t="s">
        <v>248</v>
      </c>
      <c r="AC742" t="s">
        <v>248</v>
      </c>
      <c r="AL742" t="s">
        <v>150</v>
      </c>
    </row>
    <row r="743" spans="2:39">
      <c r="B743" t="s">
        <v>336</v>
      </c>
      <c r="C743">
        <v>83.790999999999997</v>
      </c>
      <c r="K743" t="s">
        <v>778</v>
      </c>
      <c r="T743" t="s">
        <v>336</v>
      </c>
      <c r="U743">
        <v>73.569999999999993</v>
      </c>
      <c r="AC743" t="s">
        <v>336</v>
      </c>
      <c r="AD743">
        <v>76.853999999999999</v>
      </c>
      <c r="AL743" t="s">
        <v>336</v>
      </c>
      <c r="AM743">
        <v>1.0999999999999999E-2</v>
      </c>
    </row>
    <row r="744" spans="2:39">
      <c r="B744" t="s">
        <v>337</v>
      </c>
      <c r="C744">
        <v>83.6</v>
      </c>
      <c r="K744" t="s">
        <v>789</v>
      </c>
      <c r="L744">
        <v>-1</v>
      </c>
      <c r="T744" t="s">
        <v>337</v>
      </c>
      <c r="U744">
        <v>73.37</v>
      </c>
      <c r="AC744" t="s">
        <v>337</v>
      </c>
      <c r="AD744">
        <v>76.790000000000006</v>
      </c>
      <c r="AL744" t="s">
        <v>337</v>
      </c>
      <c r="AM744">
        <v>0.01</v>
      </c>
    </row>
    <row r="745" spans="2:39">
      <c r="B745" t="s">
        <v>249</v>
      </c>
      <c r="K745" t="s">
        <v>249</v>
      </c>
      <c r="T745" t="s">
        <v>249</v>
      </c>
      <c r="AC745" t="s">
        <v>249</v>
      </c>
      <c r="AL745" t="s">
        <v>358</v>
      </c>
      <c r="AM745">
        <v>0.16400000000000001</v>
      </c>
    </row>
    <row r="746" spans="2:39">
      <c r="B746" t="s">
        <v>336</v>
      </c>
      <c r="C746">
        <v>67.813999999999993</v>
      </c>
      <c r="K746" t="s">
        <v>778</v>
      </c>
      <c r="T746" t="s">
        <v>336</v>
      </c>
      <c r="U746">
        <v>75.569999999999993</v>
      </c>
      <c r="AC746" t="s">
        <v>336</v>
      </c>
      <c r="AD746">
        <v>77.506</v>
      </c>
      <c r="AL746" t="s">
        <v>359</v>
      </c>
      <c r="AM746">
        <v>0.16</v>
      </c>
    </row>
    <row r="747" spans="2:39">
      <c r="B747" t="s">
        <v>337</v>
      </c>
      <c r="C747">
        <v>67.64</v>
      </c>
      <c r="K747" t="s">
        <v>789</v>
      </c>
      <c r="L747">
        <v>-1</v>
      </c>
      <c r="T747" t="s">
        <v>337</v>
      </c>
      <c r="U747">
        <v>75.34</v>
      </c>
      <c r="AC747" t="s">
        <v>337</v>
      </c>
      <c r="AD747">
        <v>77.42</v>
      </c>
      <c r="AL747" t="s">
        <v>151</v>
      </c>
    </row>
    <row r="748" spans="2:39">
      <c r="B748" t="s">
        <v>250</v>
      </c>
      <c r="K748" t="s">
        <v>250</v>
      </c>
      <c r="T748" t="s">
        <v>250</v>
      </c>
      <c r="AC748" t="s">
        <v>250</v>
      </c>
      <c r="AL748" t="s">
        <v>336</v>
      </c>
      <c r="AM748">
        <v>3.3000000000000002E-2</v>
      </c>
    </row>
    <row r="749" spans="2:39">
      <c r="B749" t="s">
        <v>336</v>
      </c>
      <c r="C749">
        <v>67.248999999999995</v>
      </c>
      <c r="K749" t="s">
        <v>778</v>
      </c>
      <c r="T749" t="s">
        <v>336</v>
      </c>
      <c r="U749">
        <v>73.36</v>
      </c>
      <c r="AC749" t="s">
        <v>336</v>
      </c>
      <c r="AD749">
        <v>77.289000000000001</v>
      </c>
      <c r="AL749" t="s">
        <v>337</v>
      </c>
      <c r="AM749">
        <v>0.03</v>
      </c>
    </row>
    <row r="750" spans="2:39">
      <c r="B750" t="s">
        <v>337</v>
      </c>
      <c r="C750">
        <v>67.08</v>
      </c>
      <c r="K750" t="s">
        <v>789</v>
      </c>
      <c r="L750">
        <v>-1</v>
      </c>
      <c r="T750" t="s">
        <v>337</v>
      </c>
      <c r="U750">
        <v>73.14</v>
      </c>
      <c r="AC750" t="s">
        <v>337</v>
      </c>
      <c r="AD750">
        <v>77.209999999999994</v>
      </c>
      <c r="AL750" t="s">
        <v>358</v>
      </c>
      <c r="AM750">
        <v>8.2550000000000008</v>
      </c>
    </row>
    <row r="751" spans="2:39">
      <c r="B751" t="s">
        <v>251</v>
      </c>
      <c r="K751" t="s">
        <v>251</v>
      </c>
      <c r="T751" t="s">
        <v>251</v>
      </c>
      <c r="AC751" t="s">
        <v>251</v>
      </c>
      <c r="AL751" t="s">
        <v>359</v>
      </c>
      <c r="AM751">
        <v>8.25</v>
      </c>
    </row>
    <row r="752" spans="2:39">
      <c r="B752" t="s">
        <v>336</v>
      </c>
      <c r="C752">
        <v>70.018000000000001</v>
      </c>
      <c r="K752" t="s">
        <v>778</v>
      </c>
      <c r="T752" t="s">
        <v>336</v>
      </c>
      <c r="U752">
        <v>83.27</v>
      </c>
      <c r="AC752" t="s">
        <v>336</v>
      </c>
      <c r="AD752">
        <v>70.010000000000005</v>
      </c>
      <c r="AL752" t="s">
        <v>152</v>
      </c>
    </row>
    <row r="753" spans="2:46">
      <c r="B753" t="s">
        <v>337</v>
      </c>
      <c r="C753">
        <v>69.81</v>
      </c>
      <c r="K753" t="s">
        <v>789</v>
      </c>
      <c r="L753">
        <v>-1</v>
      </c>
      <c r="T753" t="s">
        <v>337</v>
      </c>
      <c r="U753">
        <v>83.04</v>
      </c>
      <c r="AC753" t="s">
        <v>337</v>
      </c>
      <c r="AD753">
        <v>69.930000000000007</v>
      </c>
      <c r="AL753" t="s">
        <v>336</v>
      </c>
      <c r="AM753">
        <v>1.0999999999999999E-2</v>
      </c>
    </row>
    <row r="754" spans="2:46">
      <c r="B754" t="s">
        <v>252</v>
      </c>
      <c r="K754" t="s">
        <v>252</v>
      </c>
      <c r="T754" t="s">
        <v>252</v>
      </c>
      <c r="AC754" t="s">
        <v>252</v>
      </c>
      <c r="AL754" t="s">
        <v>337</v>
      </c>
      <c r="AM754">
        <v>0.01</v>
      </c>
    </row>
    <row r="755" spans="2:46">
      <c r="B755" t="s">
        <v>336</v>
      </c>
      <c r="C755">
        <v>68.265000000000001</v>
      </c>
      <c r="K755" t="s">
        <v>778</v>
      </c>
      <c r="T755" t="s">
        <v>336</v>
      </c>
      <c r="U755">
        <v>77.637</v>
      </c>
      <c r="AC755" t="s">
        <v>336</v>
      </c>
      <c r="AD755">
        <v>76.396000000000001</v>
      </c>
      <c r="AL755" t="s">
        <v>358</v>
      </c>
      <c r="AM755">
        <v>0.14199999999999999</v>
      </c>
    </row>
    <row r="756" spans="2:46">
      <c r="B756" t="s">
        <v>337</v>
      </c>
      <c r="C756">
        <v>68.09</v>
      </c>
      <c r="K756" t="s">
        <v>789</v>
      </c>
      <c r="L756">
        <v>-1</v>
      </c>
      <c r="T756" t="s">
        <v>337</v>
      </c>
      <c r="U756">
        <v>77.430000000000007</v>
      </c>
      <c r="AC756" t="s">
        <v>337</v>
      </c>
      <c r="AD756">
        <v>76.33</v>
      </c>
      <c r="AL756" t="s">
        <v>359</v>
      </c>
      <c r="AM756">
        <v>0.14000000000000001</v>
      </c>
    </row>
    <row r="757" spans="2:46">
      <c r="B757" t="s">
        <v>253</v>
      </c>
      <c r="K757" t="s">
        <v>253</v>
      </c>
      <c r="T757" t="s">
        <v>253</v>
      </c>
      <c r="AC757" t="s">
        <v>253</v>
      </c>
      <c r="AL757" t="s">
        <v>153</v>
      </c>
    </row>
    <row r="758" spans="2:46">
      <c r="B758" t="s">
        <v>336</v>
      </c>
      <c r="C758">
        <v>68.852999999999994</v>
      </c>
      <c r="E758">
        <f>MIN(C759,C762,C765,C768,C771,C774,C777,C780,C783,C786)</f>
        <v>66.7</v>
      </c>
      <c r="F758">
        <f>QUARTILE(D759:D768,1)</f>
        <v>68.295000000000002</v>
      </c>
      <c r="G758">
        <f>MEDIAN(C759,C762,C765,C768,C771,C774,C777,C780,C783,C786)</f>
        <v>68.7</v>
      </c>
      <c r="H758">
        <f>QUARTILE(D759:D768,3)</f>
        <v>69.63</v>
      </c>
      <c r="I758">
        <f>MAX(C759,C762,C765,C768,C771,C774,C777,C780,C783,C786)</f>
        <v>70.599999999999994</v>
      </c>
      <c r="J758">
        <f>SUM(D759:D768)/COUNTIF(D759:D768,"&gt;0")</f>
        <v>68.846000000000004</v>
      </c>
      <c r="K758" t="s">
        <v>778</v>
      </c>
      <c r="N758">
        <f>MIN(L759,L762,L765,L768,L771,L774,L777,L780,L783,L786)</f>
        <v>-1</v>
      </c>
      <c r="O758">
        <f>QUARTILE(M759:M768,1)</f>
        <v>-1</v>
      </c>
      <c r="P758">
        <f>MEDIAN(L759,L762,L765,L768,L771,L774,L777,L780,L783,L786)</f>
        <v>-1</v>
      </c>
      <c r="Q758">
        <f>QUARTILE(M759:M768,3)</f>
        <v>-1</v>
      </c>
      <c r="R758">
        <f>MAX(L759,L762,L765,L768,L771,L774,L777,L780,L783,L786)</f>
        <v>-1</v>
      </c>
      <c r="S758" t="e">
        <f>SUM(M759:M768)/COUNTIF(M759:M768,"&gt;0")</f>
        <v>#DIV/0!</v>
      </c>
      <c r="T758" t="s">
        <v>336</v>
      </c>
      <c r="U758">
        <v>80.754999999999995</v>
      </c>
      <c r="W758">
        <f>MIN(U759,U762,U765,U768,U771,U774,U777,U780,U783,U786)</f>
        <v>73.28</v>
      </c>
      <c r="X758">
        <f>QUARTILE(V759:V768,1)</f>
        <v>78.657499999999999</v>
      </c>
      <c r="Y758">
        <f>MEDIAN(U759,U762,U765,U768,U771,U774,U777,U780,U783,U786)</f>
        <v>80.215000000000003</v>
      </c>
      <c r="Z758">
        <f>QUARTILE(V759:V768,3)</f>
        <v>83.274999999999991</v>
      </c>
      <c r="AA758">
        <f>MAX(U759,U762,U765,U768,U771,U774,U777,U780,U783,U786)</f>
        <v>92.57</v>
      </c>
      <c r="AB758">
        <f>SUM(V759:V768)/COUNTIF(V759:V768,"&gt;0")</f>
        <v>81.058999999999997</v>
      </c>
      <c r="AC758" t="s">
        <v>336</v>
      </c>
      <c r="AD758">
        <v>77.887</v>
      </c>
      <c r="AF758">
        <f>MIN(AD759,AD762,AD765,AD768,AD771,AD774,AD777,AD780,AD783,AD786)</f>
        <v>64.67</v>
      </c>
      <c r="AG758">
        <f>QUARTILE(AE759:AE768,1)</f>
        <v>65.492500000000007</v>
      </c>
      <c r="AH758">
        <f>MEDIAN(AD759,AD762,AD765,AD768,AD771,AD774,AD777,AD780,AD783,AD786)</f>
        <v>68.525000000000006</v>
      </c>
      <c r="AI758">
        <f>QUARTILE(AE759:AE768,3)</f>
        <v>75.69</v>
      </c>
      <c r="AJ758">
        <f>MAX(AD759,AD762,AD765,AD768,AD771,AD774,AD777,AD780,AD783,AD786)</f>
        <v>78.69</v>
      </c>
      <c r="AK758">
        <f>SUM(AE759:AE768)/COUNTIF(AE759:AE768,"&gt;0")</f>
        <v>70.319999999999993</v>
      </c>
      <c r="AL758" t="s">
        <v>336</v>
      </c>
      <c r="AM758">
        <v>1.0999999999999999E-2</v>
      </c>
      <c r="AO758">
        <f>MIN(AN759:AN768)</f>
        <v>0.16</v>
      </c>
      <c r="AP758">
        <f>QUARTILE(AN759:AN768,1)</f>
        <v>0.1825</v>
      </c>
      <c r="AQ758">
        <f>MEDIAN(AN759:AN768)</f>
        <v>1.46</v>
      </c>
      <c r="AR758">
        <f>QUARTILE(AN759:AN768,3)</f>
        <v>64.010000000000005</v>
      </c>
      <c r="AS758">
        <f>MAX(AN759:AN768)</f>
        <v>64.010000000000005</v>
      </c>
      <c r="AT758">
        <f>SUMIF(AN759:AN768,"&lt;64",AN759:AN768)/COUNTIF(AN759:AN768,"&lt;64")</f>
        <v>0.60333333333333339</v>
      </c>
    </row>
    <row r="759" spans="2:46">
      <c r="B759" t="s">
        <v>337</v>
      </c>
      <c r="C759">
        <v>68.680000000000007</v>
      </c>
      <c r="D759">
        <f>C759</f>
        <v>68.680000000000007</v>
      </c>
      <c r="K759" t="s">
        <v>789</v>
      </c>
      <c r="L759">
        <v>-1</v>
      </c>
      <c r="M759">
        <f>L759</f>
        <v>-1</v>
      </c>
      <c r="T759" t="s">
        <v>337</v>
      </c>
      <c r="U759">
        <v>80.55</v>
      </c>
      <c r="V759">
        <f>U759</f>
        <v>80.55</v>
      </c>
      <c r="AC759" t="s">
        <v>337</v>
      </c>
      <c r="AD759">
        <v>77.819999999999993</v>
      </c>
      <c r="AE759">
        <f>AD759</f>
        <v>77.819999999999993</v>
      </c>
      <c r="AL759" t="s">
        <v>337</v>
      </c>
      <c r="AM759">
        <v>0.01</v>
      </c>
      <c r="AN759">
        <f>AM761</f>
        <v>0.19</v>
      </c>
    </row>
    <row r="760" spans="2:46">
      <c r="B760" t="s">
        <v>254</v>
      </c>
      <c r="D760">
        <f>C762</f>
        <v>68.17</v>
      </c>
      <c r="K760" t="s">
        <v>254</v>
      </c>
      <c r="M760">
        <f>L762</f>
        <v>-1</v>
      </c>
      <c r="T760" t="s">
        <v>254</v>
      </c>
      <c r="V760">
        <f>U762</f>
        <v>77.53</v>
      </c>
      <c r="AC760" t="s">
        <v>254</v>
      </c>
      <c r="AE760">
        <f>AD762</f>
        <v>70.95</v>
      </c>
      <c r="AL760" t="s">
        <v>358</v>
      </c>
      <c r="AM760">
        <v>0.19500000000000001</v>
      </c>
      <c r="AN760">
        <f>AM766</f>
        <v>0.17</v>
      </c>
    </row>
    <row r="761" spans="2:46">
      <c r="B761" t="s">
        <v>336</v>
      </c>
      <c r="C761">
        <v>68.343000000000004</v>
      </c>
      <c r="D761">
        <f>C765</f>
        <v>69.78</v>
      </c>
      <c r="K761" t="s">
        <v>778</v>
      </c>
      <c r="M761">
        <f>L765</f>
        <v>-1</v>
      </c>
      <c r="T761" t="s">
        <v>336</v>
      </c>
      <c r="U761">
        <v>77.754000000000005</v>
      </c>
      <c r="V761">
        <f>U765</f>
        <v>84.03</v>
      </c>
      <c r="AC761" t="s">
        <v>336</v>
      </c>
      <c r="AD761">
        <v>71.006</v>
      </c>
      <c r="AE761">
        <f>AD765</f>
        <v>77.27</v>
      </c>
      <c r="AL761" t="s">
        <v>359</v>
      </c>
      <c r="AM761">
        <v>0.19</v>
      </c>
      <c r="AN761">
        <f>AM771</f>
        <v>0.18</v>
      </c>
    </row>
    <row r="762" spans="2:46">
      <c r="B762" t="s">
        <v>337</v>
      </c>
      <c r="C762">
        <v>68.17</v>
      </c>
      <c r="D762">
        <f>C768</f>
        <v>70.599999999999994</v>
      </c>
      <c r="K762" t="s">
        <v>789</v>
      </c>
      <c r="L762">
        <v>-1</v>
      </c>
      <c r="M762">
        <f>L768</f>
        <v>-1</v>
      </c>
      <c r="T762" t="s">
        <v>337</v>
      </c>
      <c r="U762">
        <v>77.53</v>
      </c>
      <c r="V762">
        <f>U768</f>
        <v>92.57</v>
      </c>
      <c r="AC762" t="s">
        <v>337</v>
      </c>
      <c r="AD762">
        <v>70.95</v>
      </c>
      <c r="AE762">
        <f>AD768</f>
        <v>64.67</v>
      </c>
      <c r="AL762" t="s">
        <v>154</v>
      </c>
      <c r="AN762">
        <f>AM776</f>
        <v>2.72</v>
      </c>
    </row>
    <row r="763" spans="2:46">
      <c r="B763" t="s">
        <v>255</v>
      </c>
      <c r="D763">
        <f>C771</f>
        <v>68.09</v>
      </c>
      <c r="K763" t="s">
        <v>255</v>
      </c>
      <c r="M763">
        <f>L771</f>
        <v>-1</v>
      </c>
      <c r="T763" t="s">
        <v>255</v>
      </c>
      <c r="V763">
        <f>U771</f>
        <v>78.5</v>
      </c>
      <c r="AC763" t="s">
        <v>255</v>
      </c>
      <c r="AE763">
        <f>AD771</f>
        <v>68.260000000000005</v>
      </c>
      <c r="AL763" t="s">
        <v>336</v>
      </c>
      <c r="AM763">
        <v>1.2E-2</v>
      </c>
      <c r="AN763">
        <f>AM781</f>
        <v>64.010000000000005</v>
      </c>
    </row>
    <row r="764" spans="2:46">
      <c r="B764" t="s">
        <v>336</v>
      </c>
      <c r="C764">
        <v>69.971000000000004</v>
      </c>
      <c r="D764">
        <f>C774</f>
        <v>69.87</v>
      </c>
      <c r="K764" t="s">
        <v>778</v>
      </c>
      <c r="M764">
        <f>L774</f>
        <v>-1</v>
      </c>
      <c r="T764" t="s">
        <v>336</v>
      </c>
      <c r="U764">
        <v>84.271000000000001</v>
      </c>
      <c r="V764">
        <f>U774</f>
        <v>83.99</v>
      </c>
      <c r="AC764" t="s">
        <v>336</v>
      </c>
      <c r="AD764">
        <v>77.331000000000003</v>
      </c>
      <c r="AE764">
        <f>AD774</f>
        <v>66.94</v>
      </c>
      <c r="AL764" t="s">
        <v>337</v>
      </c>
      <c r="AM764">
        <v>0.01</v>
      </c>
      <c r="AN764">
        <f>AM786</f>
        <v>64.010000000000005</v>
      </c>
    </row>
    <row r="765" spans="2:46">
      <c r="B765" t="s">
        <v>337</v>
      </c>
      <c r="C765">
        <v>69.78</v>
      </c>
      <c r="D765">
        <f>C777</f>
        <v>66.7</v>
      </c>
      <c r="K765" t="s">
        <v>789</v>
      </c>
      <c r="L765">
        <v>-1</v>
      </c>
      <c r="M765">
        <f>L777</f>
        <v>-1</v>
      </c>
      <c r="T765" t="s">
        <v>337</v>
      </c>
      <c r="U765">
        <v>84.03</v>
      </c>
      <c r="V765">
        <f>U777</f>
        <v>73.28</v>
      </c>
      <c r="AC765" t="s">
        <v>337</v>
      </c>
      <c r="AD765">
        <v>77.27</v>
      </c>
      <c r="AE765">
        <f>AD777</f>
        <v>68.790000000000006</v>
      </c>
      <c r="AL765" t="s">
        <v>358</v>
      </c>
      <c r="AM765">
        <v>0.17699999999999999</v>
      </c>
      <c r="AN765">
        <f>AM791</f>
        <v>0.16</v>
      </c>
    </row>
    <row r="766" spans="2:46">
      <c r="B766" t="s">
        <v>256</v>
      </c>
      <c r="D766">
        <f>C780</f>
        <v>68.67</v>
      </c>
      <c r="K766" t="s">
        <v>256</v>
      </c>
      <c r="M766">
        <f>L780</f>
        <v>-1</v>
      </c>
      <c r="T766" t="s">
        <v>256</v>
      </c>
      <c r="V766">
        <f>U780</f>
        <v>79.13</v>
      </c>
      <c r="AC766" t="s">
        <v>256</v>
      </c>
      <c r="AE766">
        <f>AD780</f>
        <v>78.69</v>
      </c>
      <c r="AL766" t="s">
        <v>359</v>
      </c>
      <c r="AM766">
        <v>0.17</v>
      </c>
      <c r="AN766">
        <f>AM796</f>
        <v>64.010000000000005</v>
      </c>
    </row>
    <row r="767" spans="2:46">
      <c r="B767" t="s">
        <v>336</v>
      </c>
      <c r="C767">
        <v>70.807000000000002</v>
      </c>
      <c r="D767">
        <f>C783</f>
        <v>68.72</v>
      </c>
      <c r="K767" t="s">
        <v>778</v>
      </c>
      <c r="M767">
        <f>L783</f>
        <v>-1</v>
      </c>
      <c r="T767" t="s">
        <v>336</v>
      </c>
      <c r="U767">
        <v>92.81</v>
      </c>
      <c r="V767">
        <f>U783</f>
        <v>79.88</v>
      </c>
      <c r="AC767" t="s">
        <v>336</v>
      </c>
      <c r="AD767">
        <v>64.733000000000004</v>
      </c>
      <c r="AE767">
        <f>AD783</f>
        <v>65.010000000000005</v>
      </c>
      <c r="AL767" t="s">
        <v>155</v>
      </c>
      <c r="AN767">
        <f>AM801</f>
        <v>64.010000000000005</v>
      </c>
    </row>
    <row r="768" spans="2:46">
      <c r="B768" t="s">
        <v>337</v>
      </c>
      <c r="C768">
        <v>70.599999999999994</v>
      </c>
      <c r="D768">
        <f>C786</f>
        <v>69.180000000000007</v>
      </c>
      <c r="K768" t="s">
        <v>789</v>
      </c>
      <c r="L768">
        <v>-1</v>
      </c>
      <c r="M768">
        <f>L786</f>
        <v>-1</v>
      </c>
      <c r="T768" t="s">
        <v>337</v>
      </c>
      <c r="U768">
        <v>92.57</v>
      </c>
      <c r="V768">
        <f>U786</f>
        <v>81.13</v>
      </c>
      <c r="AC768" t="s">
        <v>337</v>
      </c>
      <c r="AD768">
        <v>64.67</v>
      </c>
      <c r="AE768">
        <f>AD786</f>
        <v>64.8</v>
      </c>
      <c r="AL768" t="s">
        <v>336</v>
      </c>
      <c r="AM768">
        <v>1.0999999999999999E-2</v>
      </c>
      <c r="AN768">
        <f>AM806</f>
        <v>0.2</v>
      </c>
    </row>
    <row r="769" spans="2:39">
      <c r="B769" t="s">
        <v>257</v>
      </c>
      <c r="K769" t="s">
        <v>257</v>
      </c>
      <c r="T769" t="s">
        <v>257</v>
      </c>
      <c r="AC769" t="s">
        <v>257</v>
      </c>
      <c r="AL769" t="s">
        <v>337</v>
      </c>
      <c r="AM769">
        <v>0</v>
      </c>
    </row>
    <row r="770" spans="2:39">
      <c r="B770" t="s">
        <v>336</v>
      </c>
      <c r="C770">
        <v>68.278000000000006</v>
      </c>
      <c r="K770" t="s">
        <v>778</v>
      </c>
      <c r="T770" t="s">
        <v>336</v>
      </c>
      <c r="U770">
        <v>78.694000000000003</v>
      </c>
      <c r="AC770" t="s">
        <v>336</v>
      </c>
      <c r="AD770">
        <v>68.355999999999995</v>
      </c>
      <c r="AL770" t="s">
        <v>358</v>
      </c>
      <c r="AM770">
        <v>0.17799999999999999</v>
      </c>
    </row>
    <row r="771" spans="2:39">
      <c r="B771" t="s">
        <v>337</v>
      </c>
      <c r="C771">
        <v>68.09</v>
      </c>
      <c r="K771" t="s">
        <v>789</v>
      </c>
      <c r="L771">
        <v>-1</v>
      </c>
      <c r="T771" t="s">
        <v>337</v>
      </c>
      <c r="U771">
        <v>78.5</v>
      </c>
      <c r="AC771" t="s">
        <v>337</v>
      </c>
      <c r="AD771">
        <v>68.260000000000005</v>
      </c>
      <c r="AL771" t="s">
        <v>359</v>
      </c>
      <c r="AM771">
        <v>0.18</v>
      </c>
    </row>
    <row r="772" spans="2:39">
      <c r="B772" t="s">
        <v>258</v>
      </c>
      <c r="K772" t="s">
        <v>258</v>
      </c>
      <c r="T772" t="s">
        <v>258</v>
      </c>
      <c r="AC772" t="s">
        <v>258</v>
      </c>
      <c r="AL772" t="s">
        <v>156</v>
      </c>
    </row>
    <row r="773" spans="2:39">
      <c r="B773" t="s">
        <v>336</v>
      </c>
      <c r="C773">
        <v>70.055000000000007</v>
      </c>
      <c r="K773" t="s">
        <v>778</v>
      </c>
      <c r="T773" t="s">
        <v>336</v>
      </c>
      <c r="U773">
        <v>84.213999999999999</v>
      </c>
      <c r="AC773" t="s">
        <v>336</v>
      </c>
      <c r="AD773">
        <v>67.010999999999996</v>
      </c>
      <c r="AL773" t="s">
        <v>336</v>
      </c>
      <c r="AM773">
        <v>1.0999999999999999E-2</v>
      </c>
    </row>
    <row r="774" spans="2:39">
      <c r="B774" t="s">
        <v>337</v>
      </c>
      <c r="C774">
        <v>69.87</v>
      </c>
      <c r="K774" t="s">
        <v>789</v>
      </c>
      <c r="L774">
        <v>-1</v>
      </c>
      <c r="T774" t="s">
        <v>337</v>
      </c>
      <c r="U774">
        <v>83.99</v>
      </c>
      <c r="AC774" t="s">
        <v>337</v>
      </c>
      <c r="AD774">
        <v>66.94</v>
      </c>
      <c r="AL774" t="s">
        <v>337</v>
      </c>
      <c r="AM774">
        <v>0.01</v>
      </c>
    </row>
    <row r="775" spans="2:39">
      <c r="B775" t="s">
        <v>259</v>
      </c>
      <c r="K775" t="s">
        <v>259</v>
      </c>
      <c r="T775" t="s">
        <v>259</v>
      </c>
      <c r="AC775" t="s">
        <v>259</v>
      </c>
      <c r="AL775" t="s">
        <v>358</v>
      </c>
      <c r="AM775">
        <v>2.7280000000000002</v>
      </c>
    </row>
    <row r="776" spans="2:39">
      <c r="B776" t="s">
        <v>336</v>
      </c>
      <c r="C776">
        <v>66.863</v>
      </c>
      <c r="K776" t="s">
        <v>778</v>
      </c>
      <c r="T776" t="s">
        <v>336</v>
      </c>
      <c r="U776">
        <v>73.47</v>
      </c>
      <c r="AC776" t="s">
        <v>336</v>
      </c>
      <c r="AD776">
        <v>68.869</v>
      </c>
      <c r="AL776" t="s">
        <v>359</v>
      </c>
      <c r="AM776">
        <v>2.72</v>
      </c>
    </row>
    <row r="777" spans="2:39">
      <c r="B777" t="s">
        <v>337</v>
      </c>
      <c r="C777">
        <v>66.7</v>
      </c>
      <c r="K777" t="s">
        <v>789</v>
      </c>
      <c r="L777">
        <v>-1</v>
      </c>
      <c r="T777" t="s">
        <v>337</v>
      </c>
      <c r="U777">
        <v>73.28</v>
      </c>
      <c r="AC777" t="s">
        <v>337</v>
      </c>
      <c r="AD777">
        <v>68.790000000000006</v>
      </c>
      <c r="AL777" t="s">
        <v>157</v>
      </c>
    </row>
    <row r="778" spans="2:39">
      <c r="B778" t="s">
        <v>260</v>
      </c>
      <c r="K778" t="s">
        <v>260</v>
      </c>
      <c r="T778" t="s">
        <v>260</v>
      </c>
      <c r="AC778" t="s">
        <v>260</v>
      </c>
      <c r="AL778" t="s">
        <v>336</v>
      </c>
      <c r="AM778">
        <v>6.6840000000000002</v>
      </c>
    </row>
    <row r="779" spans="2:39">
      <c r="B779" t="s">
        <v>336</v>
      </c>
      <c r="C779">
        <v>68.856999999999999</v>
      </c>
      <c r="K779" t="s">
        <v>778</v>
      </c>
      <c r="T779" t="s">
        <v>336</v>
      </c>
      <c r="U779">
        <v>79.361000000000004</v>
      </c>
      <c r="AC779" t="s">
        <v>336</v>
      </c>
      <c r="AD779">
        <v>78.774000000000001</v>
      </c>
      <c r="AL779" t="s">
        <v>337</v>
      </c>
      <c r="AM779">
        <v>6.67</v>
      </c>
    </row>
    <row r="780" spans="2:39">
      <c r="B780" t="s">
        <v>337</v>
      </c>
      <c r="C780">
        <v>68.67</v>
      </c>
      <c r="K780" t="s">
        <v>789</v>
      </c>
      <c r="L780">
        <v>-1</v>
      </c>
      <c r="T780" t="s">
        <v>337</v>
      </c>
      <c r="U780">
        <v>79.13</v>
      </c>
      <c r="AC780" t="s">
        <v>337</v>
      </c>
      <c r="AD780">
        <v>78.69</v>
      </c>
      <c r="AL780" t="s">
        <v>358</v>
      </c>
      <c r="AM780">
        <v>64.006</v>
      </c>
    </row>
    <row r="781" spans="2:39">
      <c r="B781" t="s">
        <v>261</v>
      </c>
      <c r="K781" t="s">
        <v>261</v>
      </c>
      <c r="T781" t="s">
        <v>261</v>
      </c>
      <c r="AC781" t="s">
        <v>261</v>
      </c>
      <c r="AL781" t="s">
        <v>359</v>
      </c>
      <c r="AM781">
        <v>64.010000000000005</v>
      </c>
    </row>
    <row r="782" spans="2:39">
      <c r="B782" t="s">
        <v>336</v>
      </c>
      <c r="C782">
        <v>68.882999999999996</v>
      </c>
      <c r="K782" t="s">
        <v>778</v>
      </c>
      <c r="T782" t="s">
        <v>336</v>
      </c>
      <c r="U782">
        <v>80.093000000000004</v>
      </c>
      <c r="AC782" t="s">
        <v>336</v>
      </c>
      <c r="AD782">
        <v>65.072000000000003</v>
      </c>
      <c r="AL782" t="s">
        <v>158</v>
      </c>
    </row>
    <row r="783" spans="2:39">
      <c r="B783" t="s">
        <v>337</v>
      </c>
      <c r="C783">
        <v>68.72</v>
      </c>
      <c r="K783" t="s">
        <v>789</v>
      </c>
      <c r="L783">
        <v>-1</v>
      </c>
      <c r="T783" t="s">
        <v>337</v>
      </c>
      <c r="U783">
        <v>79.88</v>
      </c>
      <c r="AC783" t="s">
        <v>337</v>
      </c>
      <c r="AD783">
        <v>65.010000000000005</v>
      </c>
      <c r="AL783" t="s">
        <v>336</v>
      </c>
      <c r="AM783">
        <v>5.1280000000000001</v>
      </c>
    </row>
    <row r="784" spans="2:39">
      <c r="B784" t="s">
        <v>262</v>
      </c>
      <c r="K784" t="s">
        <v>262</v>
      </c>
      <c r="T784" t="s">
        <v>262</v>
      </c>
      <c r="AC784" t="s">
        <v>262</v>
      </c>
      <c r="AL784" t="s">
        <v>337</v>
      </c>
      <c r="AM784">
        <v>5.1100000000000003</v>
      </c>
    </row>
    <row r="785" spans="2:39">
      <c r="B785" t="s">
        <v>336</v>
      </c>
      <c r="C785">
        <v>69.37</v>
      </c>
      <c r="K785" t="s">
        <v>778</v>
      </c>
      <c r="T785" t="s">
        <v>336</v>
      </c>
      <c r="U785">
        <v>81.340999999999994</v>
      </c>
      <c r="AC785" t="s">
        <v>336</v>
      </c>
      <c r="AD785">
        <v>64.864000000000004</v>
      </c>
      <c r="AL785" t="s">
        <v>358</v>
      </c>
      <c r="AM785">
        <v>64.001999999999995</v>
      </c>
    </row>
    <row r="786" spans="2:39">
      <c r="B786" t="s">
        <v>337</v>
      </c>
      <c r="C786">
        <v>69.180000000000007</v>
      </c>
      <c r="K786" t="s">
        <v>789</v>
      </c>
      <c r="L786">
        <v>-1</v>
      </c>
      <c r="T786" t="s">
        <v>337</v>
      </c>
      <c r="U786">
        <v>81.13</v>
      </c>
      <c r="AC786" t="s">
        <v>337</v>
      </c>
      <c r="AD786">
        <v>64.8</v>
      </c>
      <c r="AL786" t="s">
        <v>359</v>
      </c>
      <c r="AM786">
        <v>64.010000000000005</v>
      </c>
    </row>
    <row r="787" spans="2:39">
      <c r="B787" t="s">
        <v>263</v>
      </c>
      <c r="K787" t="s">
        <v>263</v>
      </c>
      <c r="T787" t="s">
        <v>263</v>
      </c>
      <c r="AC787" t="s">
        <v>263</v>
      </c>
      <c r="AL787" t="s">
        <v>159</v>
      </c>
    </row>
    <row r="788" spans="2:39">
      <c r="B788" t="s">
        <v>336</v>
      </c>
      <c r="C788">
        <v>67.734999999999999</v>
      </c>
      <c r="E788">
        <f>MIN(C789,C792,C795,C798,C801,C804,C807,C810,C813,C816)</f>
        <v>67.55</v>
      </c>
      <c r="F788">
        <f>QUARTILE(D789:D798,1)</f>
        <v>68.217500000000001</v>
      </c>
      <c r="G788">
        <f>MEDIAN(C789,C792,C795,C798,C801,C804,C807,C810,C813,C816)</f>
        <v>69.19</v>
      </c>
      <c r="H788">
        <f>QUARTILE(D789:D798,3)</f>
        <v>69.837499999999991</v>
      </c>
      <c r="I788">
        <f>MAX(C789,C792,C795,C798,C801,C804,C807,C810,C813,C816)</f>
        <v>71.739999999999995</v>
      </c>
      <c r="J788">
        <f>SUM(D789:D798)/COUNTIF(D789:D798,"&gt;0")</f>
        <v>69.207000000000008</v>
      </c>
      <c r="K788" t="s">
        <v>778</v>
      </c>
      <c r="N788">
        <f>MIN(L789,L792,L795,L798,L801,L804,L807,L810,L813,L816)</f>
        <v>-1</v>
      </c>
      <c r="O788">
        <f>QUARTILE(M789:M798,1)</f>
        <v>-1</v>
      </c>
      <c r="P788">
        <f>MEDIAN(L789,L792,L795,L798,L801,L804,L807,L810,L813,L816)</f>
        <v>-1</v>
      </c>
      <c r="Q788">
        <f>QUARTILE(M789:M798,3)</f>
        <v>-1</v>
      </c>
      <c r="R788">
        <f>MAX(L789,L792,L795,L798,L801,L804,L807,L810,L813,L816)</f>
        <v>-1</v>
      </c>
      <c r="S788" t="e">
        <f>SUM(M789:M798)/COUNTIF(M789:M798,"&gt;0")</f>
        <v>#DIV/0!</v>
      </c>
      <c r="T788" t="s">
        <v>336</v>
      </c>
      <c r="U788">
        <v>76.471000000000004</v>
      </c>
      <c r="W788">
        <f>MIN(U789,U792,U795,U798,U801,U804,U807,U810,U813,U816)</f>
        <v>75.31</v>
      </c>
      <c r="X788">
        <f>QUARTILE(V789:V798,1)</f>
        <v>79.575000000000003</v>
      </c>
      <c r="Y788">
        <f>MEDIAN(U789,U792,U795,U798,U801,U804,U807,U810,U813,U816)</f>
        <v>82.454999999999998</v>
      </c>
      <c r="Z788">
        <f>QUARTILE(V789:V798,3)</f>
        <v>84.977499999999992</v>
      </c>
      <c r="AA788">
        <f>MAX(U789,U792,U795,U798,U801,U804,U807,U810,U813,U816)</f>
        <v>94.85</v>
      </c>
      <c r="AB788">
        <f>SUM(V789:V798)/COUNTIF(V789:V798,"&gt;0")</f>
        <v>83.109999999999985</v>
      </c>
      <c r="AC788" t="s">
        <v>336</v>
      </c>
      <c r="AD788">
        <v>74.56</v>
      </c>
      <c r="AF788">
        <f>MIN(AD789,AD792,AD795,AD798,AD801,AD804,AD807,AD810,AD813,AD816)</f>
        <v>65.319999999999993</v>
      </c>
      <c r="AG788">
        <f>QUARTILE(AE789:AE798,1)</f>
        <v>66.617500000000007</v>
      </c>
      <c r="AH788">
        <f>MEDIAN(AD789,AD792,AD795,AD798,AD801,AD804,AD807,AD810,AD813,AD816)</f>
        <v>68.949999999999989</v>
      </c>
      <c r="AI788">
        <f>QUARTILE(AE789:AE798,3)</f>
        <v>71.957499999999996</v>
      </c>
      <c r="AJ788">
        <f>MAX(AD789,AD792,AD795,AD798,AD801,AD804,AD807,AD810,AD813,AD816)</f>
        <v>74.489999999999995</v>
      </c>
      <c r="AK788">
        <f>SUM(AE789:AE798)/COUNTIF(AE789:AE798,"&gt;0")</f>
        <v>69.481999999999999</v>
      </c>
      <c r="AL788" t="s">
        <v>336</v>
      </c>
      <c r="AM788">
        <v>1.0999999999999999E-2</v>
      </c>
    </row>
    <row r="789" spans="2:39">
      <c r="B789" t="s">
        <v>337</v>
      </c>
      <c r="C789">
        <v>67.55</v>
      </c>
      <c r="D789">
        <f>C789</f>
        <v>67.55</v>
      </c>
      <c r="K789" t="s">
        <v>789</v>
      </c>
      <c r="L789">
        <v>-1</v>
      </c>
      <c r="M789">
        <f>L789</f>
        <v>-1</v>
      </c>
      <c r="T789" t="s">
        <v>337</v>
      </c>
      <c r="U789">
        <v>76.239999999999995</v>
      </c>
      <c r="V789">
        <f>U789</f>
        <v>76.239999999999995</v>
      </c>
      <c r="AC789" t="s">
        <v>337</v>
      </c>
      <c r="AD789">
        <v>74.489999999999995</v>
      </c>
      <c r="AE789">
        <f>AD789</f>
        <v>74.489999999999995</v>
      </c>
      <c r="AL789" t="s">
        <v>337</v>
      </c>
      <c r="AM789">
        <v>0</v>
      </c>
    </row>
    <row r="790" spans="2:39">
      <c r="B790" t="s">
        <v>264</v>
      </c>
      <c r="D790">
        <f>C792</f>
        <v>69.13</v>
      </c>
      <c r="K790" t="s">
        <v>264</v>
      </c>
      <c r="M790">
        <f>L792</f>
        <v>-1</v>
      </c>
      <c r="T790" t="s">
        <v>264</v>
      </c>
      <c r="V790">
        <f>U792</f>
        <v>82.95</v>
      </c>
      <c r="AC790" t="s">
        <v>264</v>
      </c>
      <c r="AE790">
        <f>AD792</f>
        <v>70.02</v>
      </c>
      <c r="AL790" t="s">
        <v>358</v>
      </c>
      <c r="AM790">
        <v>0.154</v>
      </c>
    </row>
    <row r="791" spans="2:39">
      <c r="B791" t="s">
        <v>336</v>
      </c>
      <c r="C791">
        <v>69.319000000000003</v>
      </c>
      <c r="D791">
        <f>C795</f>
        <v>69.25</v>
      </c>
      <c r="K791" t="s">
        <v>778</v>
      </c>
      <c r="M791">
        <f>L795</f>
        <v>-1</v>
      </c>
      <c r="T791" t="s">
        <v>336</v>
      </c>
      <c r="U791">
        <v>83.152000000000001</v>
      </c>
      <c r="V791">
        <f>U795</f>
        <v>81.96</v>
      </c>
      <c r="AC791" t="s">
        <v>336</v>
      </c>
      <c r="AD791">
        <v>70.09</v>
      </c>
      <c r="AE791">
        <f>AD795</f>
        <v>66.2</v>
      </c>
      <c r="AL791" t="s">
        <v>359</v>
      </c>
      <c r="AM791">
        <v>0.16</v>
      </c>
    </row>
    <row r="792" spans="2:39">
      <c r="B792" t="s">
        <v>337</v>
      </c>
      <c r="C792">
        <v>69.13</v>
      </c>
      <c r="D792">
        <f>C798</f>
        <v>67.62</v>
      </c>
      <c r="K792" t="s">
        <v>789</v>
      </c>
      <c r="L792">
        <v>-1</v>
      </c>
      <c r="M792">
        <f>L798</f>
        <v>-1</v>
      </c>
      <c r="T792" t="s">
        <v>337</v>
      </c>
      <c r="U792">
        <v>82.95</v>
      </c>
      <c r="V792">
        <f>U798</f>
        <v>75.31</v>
      </c>
      <c r="AC792" t="s">
        <v>337</v>
      </c>
      <c r="AD792">
        <v>70.02</v>
      </c>
      <c r="AE792">
        <f>AD798</f>
        <v>67.87</v>
      </c>
      <c r="AL792" t="s">
        <v>160</v>
      </c>
    </row>
    <row r="793" spans="2:39">
      <c r="B793" t="s">
        <v>265</v>
      </c>
      <c r="D793">
        <f>C801</f>
        <v>68.08</v>
      </c>
      <c r="K793" t="s">
        <v>265</v>
      </c>
      <c r="M793">
        <f>L801</f>
        <v>-1</v>
      </c>
      <c r="T793" t="s">
        <v>265</v>
      </c>
      <c r="V793">
        <f>U801</f>
        <v>79.37</v>
      </c>
      <c r="AC793" t="s">
        <v>265</v>
      </c>
      <c r="AE793">
        <f>AD801</f>
        <v>71.62</v>
      </c>
      <c r="AL793" t="s">
        <v>336</v>
      </c>
      <c r="AM793">
        <v>4.984</v>
      </c>
    </row>
    <row r="794" spans="2:39">
      <c r="B794" t="s">
        <v>336</v>
      </c>
      <c r="C794">
        <v>69.451999999999998</v>
      </c>
      <c r="D794">
        <f>C804</f>
        <v>71.739999999999995</v>
      </c>
      <c r="K794" t="s">
        <v>778</v>
      </c>
      <c r="M794">
        <f>L804</f>
        <v>-1</v>
      </c>
      <c r="T794" t="s">
        <v>336</v>
      </c>
      <c r="U794">
        <v>82.171000000000006</v>
      </c>
      <c r="V794">
        <f>U804</f>
        <v>94.85</v>
      </c>
      <c r="AC794" t="s">
        <v>336</v>
      </c>
      <c r="AD794">
        <v>66.265000000000001</v>
      </c>
      <c r="AE794">
        <f>AD804</f>
        <v>65.319999999999993</v>
      </c>
      <c r="AL794" t="s">
        <v>337</v>
      </c>
      <c r="AM794">
        <v>4.97</v>
      </c>
    </row>
    <row r="795" spans="2:39">
      <c r="B795" t="s">
        <v>337</v>
      </c>
      <c r="C795">
        <v>69.25</v>
      </c>
      <c r="D795">
        <f>C807</f>
        <v>70.42</v>
      </c>
      <c r="K795" t="s">
        <v>789</v>
      </c>
      <c r="L795">
        <v>-1</v>
      </c>
      <c r="M795">
        <f>L807</f>
        <v>-1</v>
      </c>
      <c r="T795" t="s">
        <v>337</v>
      </c>
      <c r="U795">
        <v>81.96</v>
      </c>
      <c r="V795">
        <f>U807</f>
        <v>90.88</v>
      </c>
      <c r="AC795" t="s">
        <v>337</v>
      </c>
      <c r="AD795">
        <v>66.2</v>
      </c>
      <c r="AE795">
        <f>AD807</f>
        <v>73.86</v>
      </c>
      <c r="AL795" t="s">
        <v>358</v>
      </c>
      <c r="AM795">
        <v>64.001999999999995</v>
      </c>
    </row>
    <row r="796" spans="2:39">
      <c r="B796" t="s">
        <v>266</v>
      </c>
      <c r="D796">
        <f>C810</f>
        <v>69.8</v>
      </c>
      <c r="K796" t="s">
        <v>266</v>
      </c>
      <c r="M796">
        <f>L810</f>
        <v>-1</v>
      </c>
      <c r="T796" t="s">
        <v>266</v>
      </c>
      <c r="V796">
        <f>U810</f>
        <v>85.28</v>
      </c>
      <c r="AC796" t="s">
        <v>266</v>
      </c>
      <c r="AE796">
        <f>AD810</f>
        <v>72.069999999999993</v>
      </c>
      <c r="AL796" t="s">
        <v>359</v>
      </c>
      <c r="AM796">
        <v>64.010000000000005</v>
      </c>
    </row>
    <row r="797" spans="2:39">
      <c r="B797" t="s">
        <v>336</v>
      </c>
      <c r="C797">
        <v>67.801000000000002</v>
      </c>
      <c r="D797">
        <f>C813</f>
        <v>68.63</v>
      </c>
      <c r="K797" t="s">
        <v>778</v>
      </c>
      <c r="M797">
        <f>L813</f>
        <v>-1</v>
      </c>
      <c r="T797" t="s">
        <v>336</v>
      </c>
      <c r="U797">
        <v>75.518000000000001</v>
      </c>
      <c r="V797">
        <f>U813</f>
        <v>80.19</v>
      </c>
      <c r="AC797" t="s">
        <v>336</v>
      </c>
      <c r="AD797">
        <v>67.938000000000002</v>
      </c>
      <c r="AE797">
        <f>AD813</f>
        <v>67.88</v>
      </c>
      <c r="AL797" t="s">
        <v>161</v>
      </c>
    </row>
    <row r="798" spans="2:39">
      <c r="B798" t="s">
        <v>337</v>
      </c>
      <c r="C798">
        <v>67.62</v>
      </c>
      <c r="D798">
        <f>C816</f>
        <v>69.849999999999994</v>
      </c>
      <c r="K798" t="s">
        <v>789</v>
      </c>
      <c r="L798">
        <v>-1</v>
      </c>
      <c r="M798">
        <f>L816</f>
        <v>-1</v>
      </c>
      <c r="T798" t="s">
        <v>337</v>
      </c>
      <c r="U798">
        <v>75.31</v>
      </c>
      <c r="V798">
        <f>U816</f>
        <v>84.07</v>
      </c>
      <c r="AC798" t="s">
        <v>337</v>
      </c>
      <c r="AD798">
        <v>67.87</v>
      </c>
      <c r="AE798">
        <f>AD816</f>
        <v>65.489999999999995</v>
      </c>
      <c r="AL798" t="s">
        <v>336</v>
      </c>
      <c r="AM798">
        <v>7.1680000000000001</v>
      </c>
    </row>
    <row r="799" spans="2:39">
      <c r="B799" t="s">
        <v>267</v>
      </c>
      <c r="K799" t="s">
        <v>267</v>
      </c>
      <c r="T799" t="s">
        <v>267</v>
      </c>
      <c r="AC799" t="s">
        <v>267</v>
      </c>
      <c r="AL799" t="s">
        <v>337</v>
      </c>
      <c r="AM799">
        <v>7.15</v>
      </c>
    </row>
    <row r="800" spans="2:39">
      <c r="B800" t="s">
        <v>336</v>
      </c>
      <c r="C800">
        <v>68.257999999999996</v>
      </c>
      <c r="K800" t="s">
        <v>778</v>
      </c>
      <c r="T800" t="s">
        <v>336</v>
      </c>
      <c r="U800">
        <v>79.591999999999999</v>
      </c>
      <c r="AC800" t="s">
        <v>336</v>
      </c>
      <c r="AD800">
        <v>71.688999999999993</v>
      </c>
      <c r="AL800" t="s">
        <v>358</v>
      </c>
      <c r="AM800">
        <v>64.010000000000005</v>
      </c>
    </row>
    <row r="801" spans="2:46">
      <c r="B801" t="s">
        <v>337</v>
      </c>
      <c r="C801">
        <v>68.08</v>
      </c>
      <c r="K801" t="s">
        <v>789</v>
      </c>
      <c r="L801">
        <v>-1</v>
      </c>
      <c r="T801" t="s">
        <v>337</v>
      </c>
      <c r="U801">
        <v>79.37</v>
      </c>
      <c r="AC801" t="s">
        <v>337</v>
      </c>
      <c r="AD801">
        <v>71.62</v>
      </c>
      <c r="AL801" t="s">
        <v>359</v>
      </c>
      <c r="AM801">
        <v>64.010000000000005</v>
      </c>
    </row>
    <row r="802" spans="2:46">
      <c r="B802" t="s">
        <v>268</v>
      </c>
      <c r="K802" t="s">
        <v>268</v>
      </c>
      <c r="T802" t="s">
        <v>268</v>
      </c>
      <c r="AC802" t="s">
        <v>268</v>
      </c>
      <c r="AL802" t="s">
        <v>162</v>
      </c>
    </row>
    <row r="803" spans="2:46">
      <c r="B803" t="s">
        <v>336</v>
      </c>
      <c r="C803">
        <v>71.947000000000003</v>
      </c>
      <c r="K803" t="s">
        <v>778</v>
      </c>
      <c r="T803" t="s">
        <v>336</v>
      </c>
      <c r="U803">
        <v>95.131</v>
      </c>
      <c r="AC803" t="s">
        <v>336</v>
      </c>
      <c r="AD803">
        <v>65.388000000000005</v>
      </c>
      <c r="AL803" t="s">
        <v>336</v>
      </c>
      <c r="AM803">
        <v>1.2E-2</v>
      </c>
    </row>
    <row r="804" spans="2:46">
      <c r="B804" t="s">
        <v>337</v>
      </c>
      <c r="C804">
        <v>71.739999999999995</v>
      </c>
      <c r="K804" t="s">
        <v>789</v>
      </c>
      <c r="L804">
        <v>-1</v>
      </c>
      <c r="T804" t="s">
        <v>337</v>
      </c>
      <c r="U804">
        <v>94.85</v>
      </c>
      <c r="AC804" t="s">
        <v>337</v>
      </c>
      <c r="AD804">
        <v>65.319999999999993</v>
      </c>
      <c r="AL804" t="s">
        <v>337</v>
      </c>
      <c r="AM804">
        <v>0</v>
      </c>
    </row>
    <row r="805" spans="2:46">
      <c r="B805" t="s">
        <v>269</v>
      </c>
      <c r="K805" t="s">
        <v>269</v>
      </c>
      <c r="T805" t="s">
        <v>269</v>
      </c>
      <c r="AC805" t="s">
        <v>269</v>
      </c>
      <c r="AL805" t="s">
        <v>358</v>
      </c>
      <c r="AM805">
        <v>0.20100000000000001</v>
      </c>
    </row>
    <row r="806" spans="2:46">
      <c r="B806" t="s">
        <v>336</v>
      </c>
      <c r="C806">
        <v>70.64</v>
      </c>
      <c r="K806" t="s">
        <v>778</v>
      </c>
      <c r="T806" t="s">
        <v>336</v>
      </c>
      <c r="U806">
        <v>91.125</v>
      </c>
      <c r="AC806" t="s">
        <v>336</v>
      </c>
      <c r="AD806">
        <v>73.936999999999998</v>
      </c>
      <c r="AL806" t="s">
        <v>359</v>
      </c>
      <c r="AM806">
        <v>0.2</v>
      </c>
    </row>
    <row r="807" spans="2:46">
      <c r="B807" t="s">
        <v>337</v>
      </c>
      <c r="C807">
        <v>70.42</v>
      </c>
      <c r="K807" t="s">
        <v>789</v>
      </c>
      <c r="L807">
        <v>-1</v>
      </c>
      <c r="T807" t="s">
        <v>337</v>
      </c>
      <c r="U807">
        <v>90.88</v>
      </c>
      <c r="AC807" t="s">
        <v>337</v>
      </c>
      <c r="AD807">
        <v>73.86</v>
      </c>
      <c r="AL807" t="s">
        <v>163</v>
      </c>
    </row>
    <row r="808" spans="2:46">
      <c r="B808" t="s">
        <v>270</v>
      </c>
      <c r="K808" t="s">
        <v>270</v>
      </c>
      <c r="T808" t="s">
        <v>270</v>
      </c>
      <c r="AC808" t="s">
        <v>270</v>
      </c>
      <c r="AL808" t="s">
        <v>336</v>
      </c>
      <c r="AM808">
        <v>3.5999999999999997E-2</v>
      </c>
      <c r="AO808">
        <f>MIN(AN809:AN818)</f>
        <v>0.16</v>
      </c>
      <c r="AP808">
        <f>QUARTILE(AN809:AN818,1)</f>
        <v>0.2</v>
      </c>
      <c r="AQ808">
        <f>MEDIAN(AN809:AN818)</f>
        <v>1.365</v>
      </c>
      <c r="AR808">
        <f>QUARTILE(AN809:AN818,3)</f>
        <v>50.005000000000003</v>
      </c>
      <c r="AS808">
        <f>MAX(AN809:AN818)</f>
        <v>64.010000000000005</v>
      </c>
      <c r="AT808">
        <f>SUMIF(AN809:AN818,"&lt;64",AN809:AN818)/COUNTIF(AN809:AN818,"&lt;64")</f>
        <v>1.6399999999999995</v>
      </c>
    </row>
    <row r="809" spans="2:46">
      <c r="B809" t="s">
        <v>336</v>
      </c>
      <c r="C809">
        <v>70.007000000000005</v>
      </c>
      <c r="K809" t="s">
        <v>778</v>
      </c>
      <c r="T809" t="s">
        <v>336</v>
      </c>
      <c r="U809">
        <v>85.52</v>
      </c>
      <c r="AC809" t="s">
        <v>336</v>
      </c>
      <c r="AD809">
        <v>72.149000000000001</v>
      </c>
      <c r="AL809" t="s">
        <v>337</v>
      </c>
      <c r="AM809">
        <v>0.03</v>
      </c>
      <c r="AN809">
        <f>AM811</f>
        <v>7.99</v>
      </c>
    </row>
    <row r="810" spans="2:46">
      <c r="B810" t="s">
        <v>337</v>
      </c>
      <c r="C810">
        <v>69.8</v>
      </c>
      <c r="K810" t="s">
        <v>789</v>
      </c>
      <c r="L810">
        <v>-1</v>
      </c>
      <c r="T810" t="s">
        <v>337</v>
      </c>
      <c r="U810">
        <v>85.28</v>
      </c>
      <c r="AC810" t="s">
        <v>337</v>
      </c>
      <c r="AD810">
        <v>72.069999999999993</v>
      </c>
      <c r="AL810" t="s">
        <v>358</v>
      </c>
      <c r="AM810">
        <v>7.99</v>
      </c>
      <c r="AN810">
        <f>AM816</f>
        <v>0.2</v>
      </c>
    </row>
    <row r="811" spans="2:46">
      <c r="B811" t="s">
        <v>271</v>
      </c>
      <c r="K811" t="s">
        <v>271</v>
      </c>
      <c r="T811" t="s">
        <v>271</v>
      </c>
      <c r="AC811" t="s">
        <v>271</v>
      </c>
      <c r="AL811" t="s">
        <v>359</v>
      </c>
      <c r="AM811">
        <v>7.99</v>
      </c>
      <c r="AN811">
        <f>AM821</f>
        <v>1.7</v>
      </c>
    </row>
    <row r="812" spans="2:46">
      <c r="B812" t="s">
        <v>336</v>
      </c>
      <c r="C812">
        <v>68.837000000000003</v>
      </c>
      <c r="K812" t="s">
        <v>778</v>
      </c>
      <c r="T812" t="s">
        <v>336</v>
      </c>
      <c r="U812">
        <v>80.396000000000001</v>
      </c>
      <c r="AC812" t="s">
        <v>336</v>
      </c>
      <c r="AD812">
        <v>67.95</v>
      </c>
      <c r="AL812" t="s">
        <v>164</v>
      </c>
      <c r="AN812">
        <f>AM826</f>
        <v>64.010000000000005</v>
      </c>
    </row>
    <row r="813" spans="2:46">
      <c r="B813" t="s">
        <v>337</v>
      </c>
      <c r="C813">
        <v>68.63</v>
      </c>
      <c r="K813" t="s">
        <v>789</v>
      </c>
      <c r="L813">
        <v>-1</v>
      </c>
      <c r="T813" t="s">
        <v>337</v>
      </c>
      <c r="U813">
        <v>80.19</v>
      </c>
      <c r="AC813" t="s">
        <v>337</v>
      </c>
      <c r="AD813">
        <v>67.88</v>
      </c>
      <c r="AL813" t="s">
        <v>336</v>
      </c>
      <c r="AM813">
        <v>1.0999999999999999E-2</v>
      </c>
      <c r="AN813">
        <f>AM831</f>
        <v>64.010000000000005</v>
      </c>
    </row>
    <row r="814" spans="2:46">
      <c r="B814" t="s">
        <v>272</v>
      </c>
      <c r="K814" t="s">
        <v>272</v>
      </c>
      <c r="T814" t="s">
        <v>272</v>
      </c>
      <c r="AC814" t="s">
        <v>272</v>
      </c>
      <c r="AL814" t="s">
        <v>337</v>
      </c>
      <c r="AM814">
        <v>0.01</v>
      </c>
      <c r="AN814">
        <f>AM836</f>
        <v>0.2</v>
      </c>
    </row>
    <row r="815" spans="2:46">
      <c r="B815" t="s">
        <v>336</v>
      </c>
      <c r="C815">
        <v>70.036000000000001</v>
      </c>
      <c r="K815" t="s">
        <v>778</v>
      </c>
      <c r="T815" t="s">
        <v>336</v>
      </c>
      <c r="U815">
        <v>84.277000000000001</v>
      </c>
      <c r="AC815" t="s">
        <v>336</v>
      </c>
      <c r="AD815">
        <v>65.570999999999998</v>
      </c>
      <c r="AL815" t="s">
        <v>358</v>
      </c>
      <c r="AM815">
        <v>0.20200000000000001</v>
      </c>
      <c r="AN815">
        <f>AM841</f>
        <v>0.16</v>
      </c>
    </row>
    <row r="816" spans="2:46">
      <c r="B816" t="s">
        <v>337</v>
      </c>
      <c r="C816">
        <v>69.849999999999994</v>
      </c>
      <c r="K816" t="s">
        <v>789</v>
      </c>
      <c r="L816">
        <v>-1</v>
      </c>
      <c r="T816" t="s">
        <v>337</v>
      </c>
      <c r="U816">
        <v>84.07</v>
      </c>
      <c r="AC816" t="s">
        <v>337</v>
      </c>
      <c r="AD816">
        <v>65.489999999999995</v>
      </c>
      <c r="AL816" t="s">
        <v>359</v>
      </c>
      <c r="AM816">
        <v>0.2</v>
      </c>
      <c r="AN816">
        <f>AM846</f>
        <v>64.010000000000005</v>
      </c>
    </row>
    <row r="817" spans="2:40">
      <c r="B817" t="s">
        <v>273</v>
      </c>
      <c r="K817" t="s">
        <v>273</v>
      </c>
      <c r="T817" t="s">
        <v>273</v>
      </c>
      <c r="AC817" t="s">
        <v>273</v>
      </c>
      <c r="AL817" t="s">
        <v>165</v>
      </c>
      <c r="AN817">
        <f>AM851</f>
        <v>0.2</v>
      </c>
    </row>
    <row r="818" spans="2:40">
      <c r="B818" t="s">
        <v>336</v>
      </c>
      <c r="C818">
        <v>69.322999999999993</v>
      </c>
      <c r="E818">
        <f>MIN(C819,C822,C825,C828,C831,C834,C837,C840,C843,C846)</f>
        <v>67.180000000000007</v>
      </c>
      <c r="F818">
        <f>QUARTILE(D819:D828,1)</f>
        <v>64.795000000000002</v>
      </c>
      <c r="G818">
        <f>MEDIAN(C819,C822,C825,C828,C831,C834,C837,C840,C843,C846)</f>
        <v>69.14500000000001</v>
      </c>
      <c r="H818">
        <f>QUARTILE(D819:D828,3)</f>
        <v>69.605000000000004</v>
      </c>
      <c r="I818">
        <f>MAX(C819,C822,C825,C828,C831,C834,C837,C840,C843,C846)</f>
        <v>70.459999999999994</v>
      </c>
      <c r="J818">
        <f>SUM(D819:D828)/COUNTIF(D819:D828,"&gt;0")</f>
        <v>67.725999999999999</v>
      </c>
      <c r="K818" t="s">
        <v>778</v>
      </c>
      <c r="N818">
        <f>MIN(L819,L822,L825,L828,L831,L834,L837,L840,L843,L846)</f>
        <v>-1</v>
      </c>
      <c r="O818">
        <f>QUARTILE(M819:M828,1)</f>
        <v>-1</v>
      </c>
      <c r="P818">
        <f>MEDIAN(L819,L822,L825,L828,L831,L834,L837,L840,L843,L846)</f>
        <v>-1</v>
      </c>
      <c r="Q818">
        <f>QUARTILE(M819:M828,3)</f>
        <v>47.75</v>
      </c>
      <c r="R818">
        <f>MAX(L819,L822,L825,L828,L831,L834,L837,L840,L843,L846)</f>
        <v>-1</v>
      </c>
      <c r="S818">
        <f>SUM(M819:M828)/COUNTIF(M819:M828,"&gt;0")</f>
        <v>61.666666666666664</v>
      </c>
      <c r="T818" t="s">
        <v>336</v>
      </c>
      <c r="U818">
        <v>85.998000000000005</v>
      </c>
      <c r="W818">
        <f>MIN(U819,U822,U825,U828,U831,U834,U837,U840,U843,U846)</f>
        <v>76.55</v>
      </c>
      <c r="X818">
        <f>QUARTILE(V819:V828,1)</f>
        <v>67.484999999999999</v>
      </c>
      <c r="Y818">
        <f>MEDIAN(U819,U822,U825,U828,U831,U834,U837,U840,U843,U846)</f>
        <v>84.064999999999998</v>
      </c>
      <c r="Z818">
        <f>QUARTILE(V819:V828,3)</f>
        <v>86.862499999999997</v>
      </c>
      <c r="AA818">
        <f>MAX(U819,U822,U825,U828,U831,U834,U837,U840,U843,U846)</f>
        <v>90.13</v>
      </c>
      <c r="AB818">
        <f>SUM(V819:V828)/COUNTIF(V819:V828,"&gt;0")</f>
        <v>79.09</v>
      </c>
      <c r="AC818" t="s">
        <v>336</v>
      </c>
      <c r="AD818">
        <v>74.861000000000004</v>
      </c>
      <c r="AF818">
        <f>MIN(AD819,AD822,AD825,AD828,AD831,AD834,AD837,AD840,AD843,AD846)</f>
        <v>66.89</v>
      </c>
      <c r="AG818">
        <f>QUARTILE(AE819:AE828,1)</f>
        <v>65.245000000000005</v>
      </c>
      <c r="AH818">
        <f>MEDIAN(AD819,AD822,AD825,AD828,AD831,AD834,AD837,AD840,AD843,AD846)</f>
        <v>73.97</v>
      </c>
      <c r="AI818">
        <f>QUARTILE(AE819:AE828,3)</f>
        <v>74.857500000000002</v>
      </c>
      <c r="AJ818">
        <f>MAX(AD819,AD822,AD825,AD828,AD831,AD834,AD837,AD840,AD843,AD846)</f>
        <v>77.64</v>
      </c>
      <c r="AK818">
        <f>SUM(AE819:AE828)/COUNTIF(AE819:AE828,"&gt;0")</f>
        <v>70.779000000000011</v>
      </c>
      <c r="AL818" t="s">
        <v>336</v>
      </c>
      <c r="AM818">
        <v>2.1000000000000001E-2</v>
      </c>
      <c r="AN818">
        <f>AM856</f>
        <v>1.03</v>
      </c>
    </row>
    <row r="819" spans="2:40">
      <c r="B819" t="s">
        <v>337</v>
      </c>
      <c r="C819">
        <v>69.14</v>
      </c>
      <c r="D819">
        <f>C819</f>
        <v>69.14</v>
      </c>
      <c r="K819" t="s">
        <v>789</v>
      </c>
      <c r="L819">
        <v>-1</v>
      </c>
      <c r="M819">
        <f>L819</f>
        <v>-1</v>
      </c>
      <c r="T819" t="s">
        <v>337</v>
      </c>
      <c r="U819">
        <v>85.79</v>
      </c>
      <c r="V819">
        <f>U819</f>
        <v>85.79</v>
      </c>
      <c r="AC819" t="s">
        <v>337</v>
      </c>
      <c r="AD819">
        <v>74.790000000000006</v>
      </c>
      <c r="AE819">
        <f>AD819</f>
        <v>74.790000000000006</v>
      </c>
      <c r="AL819" t="s">
        <v>337</v>
      </c>
      <c r="AM819">
        <v>0.02</v>
      </c>
    </row>
    <row r="820" spans="2:40">
      <c r="B820" t="s">
        <v>274</v>
      </c>
      <c r="D820">
        <v>64</v>
      </c>
      <c r="K820" t="s">
        <v>274</v>
      </c>
      <c r="M820">
        <v>64</v>
      </c>
      <c r="T820" t="s">
        <v>274</v>
      </c>
      <c r="V820">
        <v>64</v>
      </c>
      <c r="AC820" t="s">
        <v>274</v>
      </c>
      <c r="AE820">
        <v>64</v>
      </c>
      <c r="AL820" t="s">
        <v>358</v>
      </c>
      <c r="AM820">
        <v>1.708</v>
      </c>
    </row>
    <row r="821" spans="2:40">
      <c r="B821" t="s">
        <v>336</v>
      </c>
      <c r="C821">
        <v>68.745000000000005</v>
      </c>
      <c r="D821">
        <v>64</v>
      </c>
      <c r="K821" t="s">
        <v>778</v>
      </c>
      <c r="M821">
        <v>64</v>
      </c>
      <c r="T821" t="s">
        <v>336</v>
      </c>
      <c r="U821">
        <v>82.483000000000004</v>
      </c>
      <c r="V821">
        <v>64</v>
      </c>
      <c r="AC821" t="s">
        <v>336</v>
      </c>
      <c r="AD821">
        <v>73.906000000000006</v>
      </c>
      <c r="AE821">
        <v>64</v>
      </c>
      <c r="AL821" t="s">
        <v>359</v>
      </c>
      <c r="AM821">
        <v>1.7</v>
      </c>
    </row>
    <row r="822" spans="2:40">
      <c r="B822" t="s">
        <v>337</v>
      </c>
      <c r="C822">
        <v>68.569999999999993</v>
      </c>
      <c r="D822">
        <f>C828</f>
        <v>69.73</v>
      </c>
      <c r="K822" t="s">
        <v>789</v>
      </c>
      <c r="L822">
        <v>-1</v>
      </c>
      <c r="M822">
        <f>L828</f>
        <v>-1</v>
      </c>
      <c r="T822" t="s">
        <v>337</v>
      </c>
      <c r="U822">
        <v>82.27</v>
      </c>
      <c r="V822">
        <f>U828</f>
        <v>87.22</v>
      </c>
      <c r="AC822" t="s">
        <v>337</v>
      </c>
      <c r="AD822">
        <v>73.86</v>
      </c>
      <c r="AE822">
        <f>AD828</f>
        <v>77.64</v>
      </c>
      <c r="AL822" t="s">
        <v>166</v>
      </c>
    </row>
    <row r="823" spans="2:40">
      <c r="B823" t="s">
        <v>275</v>
      </c>
      <c r="D823">
        <f>C831</f>
        <v>70.37</v>
      </c>
      <c r="K823" t="s">
        <v>275</v>
      </c>
      <c r="M823">
        <f>L831</f>
        <v>-1</v>
      </c>
      <c r="T823" t="s">
        <v>275</v>
      </c>
      <c r="V823">
        <f>U831</f>
        <v>89.69</v>
      </c>
      <c r="AC823" t="s">
        <v>275</v>
      </c>
      <c r="AE823">
        <f>AD831</f>
        <v>74.98</v>
      </c>
      <c r="AL823" t="s">
        <v>336</v>
      </c>
      <c r="AM823">
        <v>5.5419999999999998</v>
      </c>
    </row>
    <row r="824" spans="2:40">
      <c r="B824" t="s">
        <v>336</v>
      </c>
      <c r="C824">
        <v>67.793999999999997</v>
      </c>
      <c r="D824">
        <v>64</v>
      </c>
      <c r="K824" t="s">
        <v>778</v>
      </c>
      <c r="M824">
        <v>64</v>
      </c>
      <c r="T824" t="s">
        <v>336</v>
      </c>
      <c r="U824">
        <v>77.180000000000007</v>
      </c>
      <c r="V824">
        <v>64</v>
      </c>
      <c r="AC824" t="s">
        <v>336</v>
      </c>
      <c r="AD824">
        <v>66.951999999999998</v>
      </c>
      <c r="AE824">
        <v>64</v>
      </c>
      <c r="AL824" t="s">
        <v>337</v>
      </c>
      <c r="AM824">
        <v>5.53</v>
      </c>
    </row>
    <row r="825" spans="2:40">
      <c r="B825" t="s">
        <v>337</v>
      </c>
      <c r="C825">
        <v>67.61</v>
      </c>
      <c r="D825">
        <f>C837</f>
        <v>70.459999999999994</v>
      </c>
      <c r="K825" t="s">
        <v>789</v>
      </c>
      <c r="L825">
        <v>-1</v>
      </c>
      <c r="M825">
        <f>L837</f>
        <v>-1</v>
      </c>
      <c r="T825" t="s">
        <v>337</v>
      </c>
      <c r="U825">
        <v>76.989999999999995</v>
      </c>
      <c r="V825">
        <f>U837</f>
        <v>90.13</v>
      </c>
      <c r="AC825" t="s">
        <v>337</v>
      </c>
      <c r="AD825">
        <v>66.89</v>
      </c>
      <c r="AE825">
        <f>AD837</f>
        <v>74.88</v>
      </c>
      <c r="AL825" t="s">
        <v>358</v>
      </c>
      <c r="AM825">
        <v>64.006</v>
      </c>
    </row>
    <row r="826" spans="2:40">
      <c r="B826" t="s">
        <v>276</v>
      </c>
      <c r="D826">
        <f>C840</f>
        <v>67.180000000000007</v>
      </c>
      <c r="K826" t="s">
        <v>276</v>
      </c>
      <c r="M826">
        <f>L840</f>
        <v>-1</v>
      </c>
      <c r="T826" t="s">
        <v>276</v>
      </c>
      <c r="V826">
        <f>U840</f>
        <v>77.94</v>
      </c>
      <c r="AC826" t="s">
        <v>276</v>
      </c>
      <c r="AE826">
        <f>AD840</f>
        <v>71.63</v>
      </c>
      <c r="AL826" t="s">
        <v>359</v>
      </c>
      <c r="AM826">
        <v>64.010000000000005</v>
      </c>
    </row>
    <row r="827" spans="2:40">
      <c r="B827" t="s">
        <v>336</v>
      </c>
      <c r="C827">
        <v>69.906999999999996</v>
      </c>
      <c r="D827">
        <f>C843</f>
        <v>69.23</v>
      </c>
      <c r="K827" t="s">
        <v>778</v>
      </c>
      <c r="M827">
        <f>L843</f>
        <v>-1</v>
      </c>
      <c r="T827" t="s">
        <v>336</v>
      </c>
      <c r="U827">
        <v>87.456999999999994</v>
      </c>
      <c r="V827">
        <f>U843</f>
        <v>82.5</v>
      </c>
      <c r="AC827" t="s">
        <v>336</v>
      </c>
      <c r="AD827">
        <v>77.703999999999994</v>
      </c>
      <c r="AE827">
        <f>AD843</f>
        <v>68.98</v>
      </c>
      <c r="AL827" t="s">
        <v>167</v>
      </c>
    </row>
    <row r="828" spans="2:40">
      <c r="B828" t="s">
        <v>337</v>
      </c>
      <c r="C828">
        <v>69.73</v>
      </c>
      <c r="D828">
        <f>C846</f>
        <v>69.150000000000006</v>
      </c>
      <c r="K828" t="s">
        <v>789</v>
      </c>
      <c r="L828">
        <v>-1</v>
      </c>
      <c r="M828">
        <f>L846</f>
        <v>-1</v>
      </c>
      <c r="T828" t="s">
        <v>337</v>
      </c>
      <c r="U828">
        <v>87.22</v>
      </c>
      <c r="V828">
        <f>U846</f>
        <v>85.63</v>
      </c>
      <c r="AC828" t="s">
        <v>337</v>
      </c>
      <c r="AD828">
        <v>77.64</v>
      </c>
      <c r="AE828">
        <f>AD846</f>
        <v>72.89</v>
      </c>
      <c r="AL828" t="s">
        <v>336</v>
      </c>
      <c r="AM828">
        <v>7.266</v>
      </c>
    </row>
    <row r="829" spans="2:40">
      <c r="B829" t="s">
        <v>277</v>
      </c>
      <c r="K829" t="s">
        <v>277</v>
      </c>
      <c r="T829" t="s">
        <v>277</v>
      </c>
      <c r="AC829" t="s">
        <v>277</v>
      </c>
      <c r="AL829" t="s">
        <v>337</v>
      </c>
      <c r="AM829">
        <v>7.25</v>
      </c>
    </row>
    <row r="830" spans="2:40">
      <c r="B830" t="s">
        <v>336</v>
      </c>
      <c r="C830">
        <v>70.537000000000006</v>
      </c>
      <c r="K830" t="s">
        <v>778</v>
      </c>
      <c r="T830" t="s">
        <v>336</v>
      </c>
      <c r="U830">
        <v>89.947000000000003</v>
      </c>
      <c r="AC830" t="s">
        <v>336</v>
      </c>
      <c r="AD830">
        <v>75.061000000000007</v>
      </c>
      <c r="AL830" t="s">
        <v>358</v>
      </c>
      <c r="AM830">
        <v>64.009</v>
      </c>
    </row>
    <row r="831" spans="2:40">
      <c r="B831" t="s">
        <v>337</v>
      </c>
      <c r="C831">
        <v>70.37</v>
      </c>
      <c r="K831" t="s">
        <v>789</v>
      </c>
      <c r="L831">
        <v>-1</v>
      </c>
      <c r="T831" t="s">
        <v>337</v>
      </c>
      <c r="U831">
        <v>89.69</v>
      </c>
      <c r="AC831" t="s">
        <v>337</v>
      </c>
      <c r="AD831">
        <v>74.98</v>
      </c>
      <c r="AL831" t="s">
        <v>359</v>
      </c>
      <c r="AM831">
        <v>64.010000000000005</v>
      </c>
    </row>
    <row r="832" spans="2:40">
      <c r="B832" t="s">
        <v>278</v>
      </c>
      <c r="K832" t="s">
        <v>278</v>
      </c>
      <c r="T832" t="s">
        <v>278</v>
      </c>
      <c r="AC832" t="s">
        <v>278</v>
      </c>
      <c r="AL832" t="s">
        <v>168</v>
      </c>
    </row>
    <row r="833" spans="2:39">
      <c r="B833" t="s">
        <v>336</v>
      </c>
      <c r="C833">
        <v>67.775000000000006</v>
      </c>
      <c r="K833" t="s">
        <v>778</v>
      </c>
      <c r="T833" t="s">
        <v>336</v>
      </c>
      <c r="U833">
        <v>76.772000000000006</v>
      </c>
      <c r="AC833" t="s">
        <v>336</v>
      </c>
      <c r="AD833">
        <v>74.150000000000006</v>
      </c>
      <c r="AL833" t="s">
        <v>336</v>
      </c>
      <c r="AM833">
        <v>1.2E-2</v>
      </c>
    </row>
    <row r="834" spans="2:39">
      <c r="B834" t="s">
        <v>337</v>
      </c>
      <c r="C834">
        <v>67.599999999999994</v>
      </c>
      <c r="K834" t="s">
        <v>789</v>
      </c>
      <c r="L834">
        <v>-1</v>
      </c>
      <c r="T834" t="s">
        <v>337</v>
      </c>
      <c r="U834">
        <v>76.55</v>
      </c>
      <c r="AC834" t="s">
        <v>337</v>
      </c>
      <c r="AD834">
        <v>74.08</v>
      </c>
      <c r="AL834" t="s">
        <v>337</v>
      </c>
      <c r="AM834">
        <v>0.01</v>
      </c>
    </row>
    <row r="835" spans="2:39">
      <c r="B835" t="s">
        <v>279</v>
      </c>
      <c r="K835" t="s">
        <v>279</v>
      </c>
      <c r="T835" t="s">
        <v>279</v>
      </c>
      <c r="AC835" t="s">
        <v>279</v>
      </c>
      <c r="AL835" t="s">
        <v>358</v>
      </c>
      <c r="AM835">
        <v>0.20699999999999999</v>
      </c>
    </row>
    <row r="836" spans="2:39">
      <c r="B836" t="s">
        <v>336</v>
      </c>
      <c r="C836">
        <v>70.659000000000006</v>
      </c>
      <c r="K836" t="s">
        <v>778</v>
      </c>
      <c r="T836" t="s">
        <v>336</v>
      </c>
      <c r="U836">
        <v>90.352999999999994</v>
      </c>
      <c r="AC836" t="s">
        <v>336</v>
      </c>
      <c r="AD836">
        <v>74.944999999999993</v>
      </c>
      <c r="AL836" t="s">
        <v>359</v>
      </c>
      <c r="AM836">
        <v>0.2</v>
      </c>
    </row>
    <row r="837" spans="2:39">
      <c r="B837" t="s">
        <v>337</v>
      </c>
      <c r="C837">
        <v>70.459999999999994</v>
      </c>
      <c r="K837" t="s">
        <v>789</v>
      </c>
      <c r="L837">
        <v>-1</v>
      </c>
      <c r="T837" t="s">
        <v>337</v>
      </c>
      <c r="U837">
        <v>90.13</v>
      </c>
      <c r="AC837" t="s">
        <v>337</v>
      </c>
      <c r="AD837">
        <v>74.88</v>
      </c>
      <c r="AL837" t="s">
        <v>169</v>
      </c>
    </row>
    <row r="838" spans="2:39">
      <c r="B838" t="s">
        <v>280</v>
      </c>
      <c r="K838" t="s">
        <v>280</v>
      </c>
      <c r="T838" t="s">
        <v>280</v>
      </c>
      <c r="AC838" t="s">
        <v>280</v>
      </c>
      <c r="AL838" t="s">
        <v>336</v>
      </c>
      <c r="AM838">
        <v>1.2E-2</v>
      </c>
    </row>
    <row r="839" spans="2:39">
      <c r="B839" t="s">
        <v>336</v>
      </c>
      <c r="C839">
        <v>67.355999999999995</v>
      </c>
      <c r="K839" t="s">
        <v>778</v>
      </c>
      <c r="T839" t="s">
        <v>336</v>
      </c>
      <c r="U839">
        <v>78.138999999999996</v>
      </c>
      <c r="AC839" t="s">
        <v>336</v>
      </c>
      <c r="AD839">
        <v>71.692999999999998</v>
      </c>
      <c r="AL839" t="s">
        <v>337</v>
      </c>
      <c r="AM839">
        <v>0</v>
      </c>
    </row>
    <row r="840" spans="2:39">
      <c r="B840" t="s">
        <v>337</v>
      </c>
      <c r="C840">
        <v>67.180000000000007</v>
      </c>
      <c r="K840" t="s">
        <v>789</v>
      </c>
      <c r="L840">
        <v>-1</v>
      </c>
      <c r="T840" t="s">
        <v>337</v>
      </c>
      <c r="U840">
        <v>77.94</v>
      </c>
      <c r="AC840" t="s">
        <v>337</v>
      </c>
      <c r="AD840">
        <v>71.63</v>
      </c>
      <c r="AL840" t="s">
        <v>358</v>
      </c>
      <c r="AM840">
        <v>0.158</v>
      </c>
    </row>
    <row r="841" spans="2:39">
      <c r="B841" t="s">
        <v>281</v>
      </c>
      <c r="K841" t="s">
        <v>281</v>
      </c>
      <c r="T841" t="s">
        <v>281</v>
      </c>
      <c r="AC841" t="s">
        <v>281</v>
      </c>
      <c r="AL841" t="s">
        <v>359</v>
      </c>
      <c r="AM841">
        <v>0.16</v>
      </c>
    </row>
    <row r="842" spans="2:39">
      <c r="B842" t="s">
        <v>336</v>
      </c>
      <c r="C842">
        <v>69.417000000000002</v>
      </c>
      <c r="K842" t="s">
        <v>778</v>
      </c>
      <c r="T842" t="s">
        <v>336</v>
      </c>
      <c r="U842">
        <v>82.695999999999998</v>
      </c>
      <c r="AC842" t="s">
        <v>336</v>
      </c>
      <c r="AD842">
        <v>69.037000000000006</v>
      </c>
      <c r="AL842" t="s">
        <v>170</v>
      </c>
    </row>
    <row r="843" spans="2:39">
      <c r="B843" t="s">
        <v>337</v>
      </c>
      <c r="C843">
        <v>69.23</v>
      </c>
      <c r="K843" t="s">
        <v>789</v>
      </c>
      <c r="L843">
        <v>-1</v>
      </c>
      <c r="T843" t="s">
        <v>337</v>
      </c>
      <c r="U843">
        <v>82.5</v>
      </c>
      <c r="AC843" t="s">
        <v>337</v>
      </c>
      <c r="AD843">
        <v>68.98</v>
      </c>
      <c r="AL843" t="s">
        <v>336</v>
      </c>
      <c r="AM843">
        <v>6.2690000000000001</v>
      </c>
    </row>
    <row r="844" spans="2:39">
      <c r="B844" t="s">
        <v>282</v>
      </c>
      <c r="K844" t="s">
        <v>282</v>
      </c>
      <c r="T844" t="s">
        <v>282</v>
      </c>
      <c r="AC844" t="s">
        <v>282</v>
      </c>
      <c r="AL844" t="s">
        <v>337</v>
      </c>
      <c r="AM844">
        <v>6.26</v>
      </c>
    </row>
    <row r="845" spans="2:39">
      <c r="B845" t="s">
        <v>336</v>
      </c>
      <c r="C845">
        <v>69.331000000000003</v>
      </c>
      <c r="K845" t="s">
        <v>778</v>
      </c>
      <c r="T845" t="s">
        <v>336</v>
      </c>
      <c r="U845">
        <v>85.847999999999999</v>
      </c>
      <c r="AC845" t="s">
        <v>336</v>
      </c>
      <c r="AD845">
        <v>72.945999999999998</v>
      </c>
      <c r="AL845" t="s">
        <v>358</v>
      </c>
      <c r="AM845">
        <v>64.010000000000005</v>
      </c>
    </row>
    <row r="846" spans="2:39">
      <c r="B846" t="s">
        <v>337</v>
      </c>
      <c r="C846">
        <v>69.150000000000006</v>
      </c>
      <c r="K846" t="s">
        <v>789</v>
      </c>
      <c r="L846">
        <v>-1</v>
      </c>
      <c r="T846" t="s">
        <v>337</v>
      </c>
      <c r="U846">
        <v>85.63</v>
      </c>
      <c r="AC846" t="s">
        <v>337</v>
      </c>
      <c r="AD846">
        <v>72.89</v>
      </c>
      <c r="AL846" t="s">
        <v>359</v>
      </c>
      <c r="AM846">
        <v>64.010000000000005</v>
      </c>
    </row>
    <row r="847" spans="2:39">
      <c r="B847" t="s">
        <v>283</v>
      </c>
      <c r="K847" t="s">
        <v>283</v>
      </c>
      <c r="T847" t="s">
        <v>283</v>
      </c>
      <c r="AC847" t="s">
        <v>283</v>
      </c>
      <c r="AL847" t="s">
        <v>171</v>
      </c>
    </row>
    <row r="848" spans="2:39">
      <c r="B848" t="s">
        <v>336</v>
      </c>
      <c r="C848">
        <v>69.373999999999995</v>
      </c>
      <c r="E848">
        <f>MIN(C849,C852,C855,C858,C861,C864,C867,C870,C873,C876)</f>
        <v>68.63</v>
      </c>
      <c r="F848">
        <f>QUARTILE(D849:D858,1)</f>
        <v>69.239999999999995</v>
      </c>
      <c r="G848">
        <f>MEDIAN(C849,C852,C855,C858,C861,C864,C867,C870,C873,C876)</f>
        <v>69.77000000000001</v>
      </c>
      <c r="H848">
        <f>QUARTILE(D849:D858,3)</f>
        <v>70.202500000000001</v>
      </c>
      <c r="I848">
        <f>MAX(C849,C852,C855,C858,C861,C864,C867,C870,C873,C876)</f>
        <v>111.9</v>
      </c>
      <c r="J848">
        <f>SUM(D849:D858)/COUNTIF(D849:D858,"&gt;0")</f>
        <v>76.167000000000002</v>
      </c>
      <c r="K848" t="s">
        <v>778</v>
      </c>
      <c r="N848">
        <f>MIN(L849,L852,L855,L858,L861,L864,L867,L870,L873,L876)</f>
        <v>-1</v>
      </c>
      <c r="O848">
        <f>QUARTILE(M849:M858,1)</f>
        <v>-1</v>
      </c>
      <c r="P848">
        <f>MEDIAN(L849,L852,L855,L858,L861,L864,L867,L870,L873,L876)</f>
        <v>-1</v>
      </c>
      <c r="Q848">
        <f>QUARTILE(M849:M858,3)</f>
        <v>-1</v>
      </c>
      <c r="R848">
        <f>MAX(L849,L852,L855,L858,L861,L864,L867,L870,L873,L876)</f>
        <v>-1</v>
      </c>
      <c r="S848" t="e">
        <f>SUM(M849:M858)/COUNTIF(M849:M858,"&gt;0")</f>
        <v>#DIV/0!</v>
      </c>
      <c r="T848" t="s">
        <v>336</v>
      </c>
      <c r="U848">
        <v>86.286000000000001</v>
      </c>
      <c r="W848">
        <f>MIN(U849,U852,U855,U858,U861,U864,U867,U870,U873,U876)</f>
        <v>73.739999999999995</v>
      </c>
      <c r="X848">
        <f>QUARTILE(V849:V858,1)</f>
        <v>81.665000000000006</v>
      </c>
      <c r="Y848">
        <f>MEDIAN(U849,U852,U855,U858,U861,U864,U867,U870,U873,U876)</f>
        <v>85.39</v>
      </c>
      <c r="Z848">
        <f>QUARTILE(V849:V858,3)</f>
        <v>86.84</v>
      </c>
      <c r="AA848">
        <f>MAX(U849,U852,U855,U858,U861,U864,U867,U870,U873,U876)</f>
        <v>90.29</v>
      </c>
      <c r="AB848">
        <f>SUM(V849:V858)/COUNTIF(V849:V858,"&gt;0")</f>
        <v>83.558000000000007</v>
      </c>
      <c r="AC848" t="s">
        <v>336</v>
      </c>
      <c r="AD848">
        <v>78.515000000000001</v>
      </c>
      <c r="AF848">
        <f>MIN(AD849,AD852,AD855,AD858,AD861,AD864,AD867,AD870,AD873,AD876)</f>
        <v>64.599999999999994</v>
      </c>
      <c r="AG848">
        <f>QUARTILE(AE849:AE858,1)</f>
        <v>72.045000000000002</v>
      </c>
      <c r="AH848">
        <f>MEDIAN(AD849,AD852,AD855,AD858,AD861,AD864,AD867,AD870,AD873,AD876)</f>
        <v>75.14</v>
      </c>
      <c r="AI848">
        <f>QUARTILE(AE849:AE858,3)</f>
        <v>77.307500000000005</v>
      </c>
      <c r="AJ848">
        <f>MAX(AD849,AD852,AD855,AD858,AD861,AD864,AD867,AD870,AD873,AD876)</f>
        <v>79.11</v>
      </c>
      <c r="AK848">
        <f>SUM(AE849:AE858)/COUNTIF(AE849:AE858,"&gt;0")</f>
        <v>74.103000000000009</v>
      </c>
      <c r="AL848" t="s">
        <v>336</v>
      </c>
      <c r="AM848">
        <v>1.0999999999999999E-2</v>
      </c>
    </row>
    <row r="849" spans="2:46">
      <c r="B849" t="s">
        <v>337</v>
      </c>
      <c r="C849">
        <v>69.180000000000007</v>
      </c>
      <c r="D849">
        <f>C849</f>
        <v>69.180000000000007</v>
      </c>
      <c r="K849" t="s">
        <v>789</v>
      </c>
      <c r="L849">
        <v>-1</v>
      </c>
      <c r="M849">
        <f>L849</f>
        <v>-1</v>
      </c>
      <c r="T849" t="s">
        <v>337</v>
      </c>
      <c r="U849">
        <v>86.05</v>
      </c>
      <c r="V849">
        <f>U849</f>
        <v>86.05</v>
      </c>
      <c r="AC849" t="s">
        <v>337</v>
      </c>
      <c r="AD849">
        <v>78.45</v>
      </c>
      <c r="AE849">
        <f>AD849</f>
        <v>78.45</v>
      </c>
      <c r="AL849" t="s">
        <v>337</v>
      </c>
      <c r="AM849">
        <v>0</v>
      </c>
    </row>
    <row r="850" spans="2:46">
      <c r="B850" t="s">
        <v>284</v>
      </c>
      <c r="D850">
        <f>C852</f>
        <v>111.9</v>
      </c>
      <c r="K850" t="s">
        <v>284</v>
      </c>
      <c r="M850">
        <f>L852</f>
        <v>-1</v>
      </c>
      <c r="T850" t="s">
        <v>284</v>
      </c>
      <c r="V850">
        <f>U852</f>
        <v>73.739999999999995</v>
      </c>
      <c r="AC850" t="s">
        <v>284</v>
      </c>
      <c r="AE850">
        <f>AD852</f>
        <v>79.11</v>
      </c>
      <c r="AL850" t="s">
        <v>358</v>
      </c>
      <c r="AM850">
        <v>0.19600000000000001</v>
      </c>
    </row>
    <row r="851" spans="2:46">
      <c r="B851" t="s">
        <v>336</v>
      </c>
      <c r="C851">
        <v>112.09699999999999</v>
      </c>
      <c r="D851">
        <f>C855</f>
        <v>70.34</v>
      </c>
      <c r="K851" t="s">
        <v>778</v>
      </c>
      <c r="M851">
        <f>L855</f>
        <v>-1</v>
      </c>
      <c r="T851" t="s">
        <v>336</v>
      </c>
      <c r="U851">
        <v>73.938999999999993</v>
      </c>
      <c r="V851">
        <f>U855</f>
        <v>90.29</v>
      </c>
      <c r="AC851" t="s">
        <v>336</v>
      </c>
      <c r="AD851">
        <v>79.182000000000002</v>
      </c>
      <c r="AE851">
        <f>AD855</f>
        <v>73.319999999999993</v>
      </c>
      <c r="AL851" t="s">
        <v>359</v>
      </c>
      <c r="AM851">
        <v>0.2</v>
      </c>
    </row>
    <row r="852" spans="2:46">
      <c r="B852" t="s">
        <v>337</v>
      </c>
      <c r="C852">
        <v>111.9</v>
      </c>
      <c r="D852">
        <f>C858</f>
        <v>69.790000000000006</v>
      </c>
      <c r="K852" t="s">
        <v>789</v>
      </c>
      <c r="L852">
        <v>-1</v>
      </c>
      <c r="M852">
        <f>L858</f>
        <v>-1</v>
      </c>
      <c r="T852" t="s">
        <v>337</v>
      </c>
      <c r="U852">
        <v>73.739999999999995</v>
      </c>
      <c r="V852">
        <f>U858</f>
        <v>86.88</v>
      </c>
      <c r="AC852" t="s">
        <v>337</v>
      </c>
      <c r="AD852">
        <v>79.11</v>
      </c>
      <c r="AE852">
        <f>AD858</f>
        <v>76.22</v>
      </c>
      <c r="AL852" t="s">
        <v>172</v>
      </c>
    </row>
    <row r="853" spans="2:46">
      <c r="B853" t="s">
        <v>285</v>
      </c>
      <c r="D853">
        <f>C861</f>
        <v>69.19</v>
      </c>
      <c r="K853" t="s">
        <v>285</v>
      </c>
      <c r="M853">
        <f>L861</f>
        <v>-1</v>
      </c>
      <c r="T853" t="s">
        <v>285</v>
      </c>
      <c r="V853">
        <f>U861</f>
        <v>84.73</v>
      </c>
      <c r="AC853" t="s">
        <v>285</v>
      </c>
      <c r="AE853">
        <f>AD861</f>
        <v>77.67</v>
      </c>
      <c r="AL853" t="s">
        <v>336</v>
      </c>
      <c r="AM853">
        <v>1.0999999999999999E-2</v>
      </c>
    </row>
    <row r="854" spans="2:46">
      <c r="B854" t="s">
        <v>336</v>
      </c>
      <c r="C854">
        <v>70.534000000000006</v>
      </c>
      <c r="D854">
        <f>C864</f>
        <v>69.78</v>
      </c>
      <c r="K854" t="s">
        <v>778</v>
      </c>
      <c r="M854">
        <f>L864</f>
        <v>-1</v>
      </c>
      <c r="T854" t="s">
        <v>336</v>
      </c>
      <c r="U854">
        <v>90.497</v>
      </c>
      <c r="V854">
        <f>U864</f>
        <v>86.72</v>
      </c>
      <c r="AC854" t="s">
        <v>336</v>
      </c>
      <c r="AD854">
        <v>73.409000000000006</v>
      </c>
      <c r="AE854">
        <f>AD864</f>
        <v>74.33</v>
      </c>
      <c r="AL854" t="s">
        <v>337</v>
      </c>
      <c r="AM854">
        <v>0</v>
      </c>
    </row>
    <row r="855" spans="2:46">
      <c r="B855" t="s">
        <v>337</v>
      </c>
      <c r="C855">
        <v>70.34</v>
      </c>
      <c r="D855">
        <f>C867</f>
        <v>69.39</v>
      </c>
      <c r="K855" t="s">
        <v>789</v>
      </c>
      <c r="L855">
        <v>-1</v>
      </c>
      <c r="M855">
        <f>L867</f>
        <v>-1</v>
      </c>
      <c r="T855" t="s">
        <v>337</v>
      </c>
      <c r="U855">
        <v>90.29</v>
      </c>
      <c r="V855">
        <f>U867</f>
        <v>83.72</v>
      </c>
      <c r="AC855" t="s">
        <v>337</v>
      </c>
      <c r="AD855">
        <v>73.319999999999993</v>
      </c>
      <c r="AE855">
        <f>AD867</f>
        <v>64.599999999999994</v>
      </c>
      <c r="AL855" t="s">
        <v>358</v>
      </c>
      <c r="AM855">
        <v>1.03</v>
      </c>
    </row>
    <row r="856" spans="2:46">
      <c r="B856" t="s">
        <v>286</v>
      </c>
      <c r="D856">
        <f>C870</f>
        <v>69.760000000000005</v>
      </c>
      <c r="K856" t="s">
        <v>286</v>
      </c>
      <c r="M856">
        <f>L870</f>
        <v>-1</v>
      </c>
      <c r="T856" t="s">
        <v>286</v>
      </c>
      <c r="V856">
        <f>U870</f>
        <v>87.95</v>
      </c>
      <c r="AC856" t="s">
        <v>286</v>
      </c>
      <c r="AE856">
        <f>AD870</f>
        <v>71.62</v>
      </c>
      <c r="AL856" t="s">
        <v>359</v>
      </c>
      <c r="AM856">
        <v>1.03</v>
      </c>
    </row>
    <row r="857" spans="2:46">
      <c r="B857" t="s">
        <v>336</v>
      </c>
      <c r="C857">
        <v>69.965999999999994</v>
      </c>
      <c r="D857">
        <f>C873</f>
        <v>68.63</v>
      </c>
      <c r="K857" t="s">
        <v>778</v>
      </c>
      <c r="M857">
        <f>L873</f>
        <v>-1</v>
      </c>
      <c r="T857" t="s">
        <v>336</v>
      </c>
      <c r="U857">
        <v>87.084000000000003</v>
      </c>
      <c r="V857">
        <f>U873</f>
        <v>80.98</v>
      </c>
      <c r="AC857" t="s">
        <v>336</v>
      </c>
      <c r="AD857">
        <v>76.287000000000006</v>
      </c>
      <c r="AE857">
        <f>AD873</f>
        <v>69.760000000000005</v>
      </c>
      <c r="AL857" t="s">
        <v>173</v>
      </c>
    </row>
    <row r="858" spans="2:46">
      <c r="B858" t="s">
        <v>337</v>
      </c>
      <c r="C858">
        <v>69.790000000000006</v>
      </c>
      <c r="D858">
        <f>C876</f>
        <v>93.71</v>
      </c>
      <c r="K858" t="s">
        <v>789</v>
      </c>
      <c r="L858">
        <v>-1</v>
      </c>
      <c r="M858">
        <f>L876</f>
        <v>-1</v>
      </c>
      <c r="T858" t="s">
        <v>337</v>
      </c>
      <c r="U858">
        <v>86.88</v>
      </c>
      <c r="V858">
        <f>U876</f>
        <v>74.52</v>
      </c>
      <c r="AC858" t="s">
        <v>337</v>
      </c>
      <c r="AD858">
        <v>76.22</v>
      </c>
      <c r="AE858">
        <f>AD876</f>
        <v>75.95</v>
      </c>
      <c r="AL858" t="s">
        <v>336</v>
      </c>
      <c r="AM858">
        <v>1.2E-2</v>
      </c>
      <c r="AO858">
        <f>MIN(AN859:AN868)</f>
        <v>0.18</v>
      </c>
      <c r="AP858">
        <f>QUARTILE(AN859:AN868,1)</f>
        <v>0.2</v>
      </c>
      <c r="AQ858">
        <f>MEDIAN(AN859:AN868)</f>
        <v>0.22500000000000001</v>
      </c>
      <c r="AR858">
        <f>QUARTILE(AN859:AN868,3)</f>
        <v>3.1050000000000004</v>
      </c>
      <c r="AS858">
        <f>MAX(AN859:AN868)</f>
        <v>64.010000000000005</v>
      </c>
      <c r="AT858">
        <f>SUMIF(AN859:AN868,"&lt;64",AN859:AN868)/COUNTIF(AN859:AN868,"&lt;64")</f>
        <v>0.70624999999999993</v>
      </c>
    </row>
    <row r="859" spans="2:46">
      <c r="B859" t="s">
        <v>287</v>
      </c>
      <c r="K859" t="s">
        <v>287</v>
      </c>
      <c r="T859" t="s">
        <v>287</v>
      </c>
      <c r="AC859" t="s">
        <v>287</v>
      </c>
      <c r="AL859" t="s">
        <v>337</v>
      </c>
      <c r="AM859">
        <v>0</v>
      </c>
      <c r="AN859">
        <f>AM861</f>
        <v>0.2</v>
      </c>
    </row>
    <row r="860" spans="2:46">
      <c r="B860" t="s">
        <v>336</v>
      </c>
      <c r="C860">
        <v>69.349999999999994</v>
      </c>
      <c r="K860" t="s">
        <v>778</v>
      </c>
      <c r="T860" t="s">
        <v>336</v>
      </c>
      <c r="U860">
        <v>84.932000000000002</v>
      </c>
      <c r="AC860" t="s">
        <v>336</v>
      </c>
      <c r="AD860">
        <v>77.73</v>
      </c>
      <c r="AL860" t="s">
        <v>358</v>
      </c>
      <c r="AM860">
        <v>0.2</v>
      </c>
      <c r="AN860">
        <f>AM866</f>
        <v>0.23</v>
      </c>
    </row>
    <row r="861" spans="2:46">
      <c r="B861" t="s">
        <v>337</v>
      </c>
      <c r="C861">
        <v>69.19</v>
      </c>
      <c r="K861" t="s">
        <v>789</v>
      </c>
      <c r="L861">
        <v>-1</v>
      </c>
      <c r="T861" t="s">
        <v>337</v>
      </c>
      <c r="U861">
        <v>84.73</v>
      </c>
      <c r="AC861" t="s">
        <v>337</v>
      </c>
      <c r="AD861">
        <v>77.67</v>
      </c>
      <c r="AL861" t="s">
        <v>359</v>
      </c>
      <c r="AM861">
        <v>0.2</v>
      </c>
      <c r="AN861">
        <f>AM871</f>
        <v>64.010000000000005</v>
      </c>
    </row>
    <row r="862" spans="2:46">
      <c r="B862" t="s">
        <v>288</v>
      </c>
      <c r="K862" t="s">
        <v>288</v>
      </c>
      <c r="T862" t="s">
        <v>288</v>
      </c>
      <c r="AC862" t="s">
        <v>288</v>
      </c>
      <c r="AL862" t="s">
        <v>174</v>
      </c>
      <c r="AN862">
        <f>AM876</f>
        <v>0.22</v>
      </c>
    </row>
    <row r="863" spans="2:46">
      <c r="B863" t="s">
        <v>336</v>
      </c>
      <c r="C863">
        <v>69.977999999999994</v>
      </c>
      <c r="K863" t="s">
        <v>778</v>
      </c>
      <c r="T863" t="s">
        <v>336</v>
      </c>
      <c r="U863">
        <v>86.930999999999997</v>
      </c>
      <c r="AC863" t="s">
        <v>336</v>
      </c>
      <c r="AD863">
        <v>74.385000000000005</v>
      </c>
      <c r="AL863" t="s">
        <v>336</v>
      </c>
      <c r="AM863">
        <v>1.2E-2</v>
      </c>
      <c r="AN863">
        <f>AM881</f>
        <v>0.45</v>
      </c>
    </row>
    <row r="864" spans="2:46">
      <c r="B864" t="s">
        <v>337</v>
      </c>
      <c r="C864">
        <v>69.78</v>
      </c>
      <c r="K864" t="s">
        <v>789</v>
      </c>
      <c r="L864">
        <v>-1</v>
      </c>
      <c r="T864" t="s">
        <v>337</v>
      </c>
      <c r="U864">
        <v>86.72</v>
      </c>
      <c r="AC864" t="s">
        <v>337</v>
      </c>
      <c r="AD864">
        <v>74.33</v>
      </c>
      <c r="AL864" t="s">
        <v>337</v>
      </c>
      <c r="AM864">
        <v>0.01</v>
      </c>
      <c r="AN864">
        <f>AM886</f>
        <v>3.99</v>
      </c>
    </row>
    <row r="865" spans="2:40">
      <c r="B865" t="s">
        <v>289</v>
      </c>
      <c r="K865" t="s">
        <v>289</v>
      </c>
      <c r="T865" t="s">
        <v>289</v>
      </c>
      <c r="AC865" t="s">
        <v>289</v>
      </c>
      <c r="AL865" t="s">
        <v>358</v>
      </c>
      <c r="AM865">
        <v>0.23499999999999999</v>
      </c>
      <c r="AN865">
        <f>AM891</f>
        <v>0.2</v>
      </c>
    </row>
    <row r="866" spans="2:40">
      <c r="B866" t="s">
        <v>336</v>
      </c>
      <c r="C866">
        <v>69.58</v>
      </c>
      <c r="K866" t="s">
        <v>778</v>
      </c>
      <c r="T866" t="s">
        <v>336</v>
      </c>
      <c r="U866">
        <v>83.918000000000006</v>
      </c>
      <c r="AC866" t="s">
        <v>336</v>
      </c>
      <c r="AD866">
        <v>64.668999999999997</v>
      </c>
      <c r="AL866" t="s">
        <v>359</v>
      </c>
      <c r="AM866">
        <v>0.23</v>
      </c>
      <c r="AN866">
        <f>AM896</f>
        <v>64.010000000000005</v>
      </c>
    </row>
    <row r="867" spans="2:40">
      <c r="B867" t="s">
        <v>337</v>
      </c>
      <c r="C867">
        <v>69.39</v>
      </c>
      <c r="K867" t="s">
        <v>789</v>
      </c>
      <c r="L867">
        <v>-1</v>
      </c>
      <c r="T867" t="s">
        <v>337</v>
      </c>
      <c r="U867">
        <v>83.72</v>
      </c>
      <c r="AC867" t="s">
        <v>337</v>
      </c>
      <c r="AD867">
        <v>64.599999999999994</v>
      </c>
      <c r="AL867" t="s">
        <v>175</v>
      </c>
      <c r="AN867">
        <f>AM901</f>
        <v>0.18</v>
      </c>
    </row>
    <row r="868" spans="2:40">
      <c r="B868" t="s">
        <v>290</v>
      </c>
      <c r="K868" t="s">
        <v>290</v>
      </c>
      <c r="T868" t="s">
        <v>290</v>
      </c>
      <c r="AC868" t="s">
        <v>290</v>
      </c>
      <c r="AL868" t="s">
        <v>336</v>
      </c>
      <c r="AM868">
        <v>6</v>
      </c>
      <c r="AN868">
        <f>AM906</f>
        <v>0.18</v>
      </c>
    </row>
    <row r="869" spans="2:40">
      <c r="B869" t="s">
        <v>336</v>
      </c>
      <c r="C869">
        <v>69.977000000000004</v>
      </c>
      <c r="K869" t="s">
        <v>778</v>
      </c>
      <c r="T869" t="s">
        <v>336</v>
      </c>
      <c r="U869">
        <v>88.177999999999997</v>
      </c>
      <c r="AC869" t="s">
        <v>336</v>
      </c>
      <c r="AD869">
        <v>71.682000000000002</v>
      </c>
      <c r="AL869" t="s">
        <v>337</v>
      </c>
      <c r="AM869">
        <v>5.99</v>
      </c>
    </row>
    <row r="870" spans="2:40">
      <c r="B870" t="s">
        <v>337</v>
      </c>
      <c r="C870">
        <v>69.760000000000005</v>
      </c>
      <c r="K870" t="s">
        <v>789</v>
      </c>
      <c r="L870">
        <v>-1</v>
      </c>
      <c r="T870" t="s">
        <v>337</v>
      </c>
      <c r="U870">
        <v>87.95</v>
      </c>
      <c r="AC870" t="s">
        <v>337</v>
      </c>
      <c r="AD870">
        <v>71.62</v>
      </c>
      <c r="AL870" t="s">
        <v>358</v>
      </c>
      <c r="AM870">
        <v>64.016999999999996</v>
      </c>
    </row>
    <row r="871" spans="2:40">
      <c r="B871" t="s">
        <v>291</v>
      </c>
      <c r="K871" t="s">
        <v>291</v>
      </c>
      <c r="T871" t="s">
        <v>291</v>
      </c>
      <c r="AC871" t="s">
        <v>291</v>
      </c>
      <c r="AL871" t="s">
        <v>359</v>
      </c>
      <c r="AM871">
        <v>64.010000000000005</v>
      </c>
    </row>
    <row r="872" spans="2:40">
      <c r="B872" t="s">
        <v>336</v>
      </c>
      <c r="C872">
        <v>68.84</v>
      </c>
      <c r="K872" t="s">
        <v>778</v>
      </c>
      <c r="T872" t="s">
        <v>336</v>
      </c>
      <c r="U872">
        <v>81.194999999999993</v>
      </c>
      <c r="AC872" t="s">
        <v>336</v>
      </c>
      <c r="AD872">
        <v>69.808000000000007</v>
      </c>
      <c r="AL872" t="s">
        <v>176</v>
      </c>
    </row>
    <row r="873" spans="2:40">
      <c r="B873" t="s">
        <v>337</v>
      </c>
      <c r="C873">
        <v>68.63</v>
      </c>
      <c r="K873" t="s">
        <v>789</v>
      </c>
      <c r="L873">
        <v>-1</v>
      </c>
      <c r="T873" t="s">
        <v>337</v>
      </c>
      <c r="U873">
        <v>80.98</v>
      </c>
      <c r="AC873" t="s">
        <v>337</v>
      </c>
      <c r="AD873">
        <v>69.760000000000005</v>
      </c>
      <c r="AL873" t="s">
        <v>336</v>
      </c>
      <c r="AM873">
        <v>1.2E-2</v>
      </c>
    </row>
    <row r="874" spans="2:40">
      <c r="B874" t="s">
        <v>292</v>
      </c>
      <c r="K874" t="s">
        <v>292</v>
      </c>
      <c r="T874" t="s">
        <v>292</v>
      </c>
      <c r="AC874" t="s">
        <v>292</v>
      </c>
      <c r="AL874" t="s">
        <v>337</v>
      </c>
      <c r="AM874">
        <v>0</v>
      </c>
    </row>
    <row r="875" spans="2:40">
      <c r="B875" t="s">
        <v>336</v>
      </c>
      <c r="C875">
        <v>93.881</v>
      </c>
      <c r="K875" t="s">
        <v>778</v>
      </c>
      <c r="T875" t="s">
        <v>336</v>
      </c>
      <c r="U875">
        <v>74.721000000000004</v>
      </c>
      <c r="AC875" t="s">
        <v>336</v>
      </c>
      <c r="AD875">
        <v>76.013000000000005</v>
      </c>
      <c r="AL875" t="s">
        <v>358</v>
      </c>
      <c r="AM875">
        <v>0.215</v>
      </c>
    </row>
    <row r="876" spans="2:40">
      <c r="B876" t="s">
        <v>337</v>
      </c>
      <c r="C876">
        <v>93.71</v>
      </c>
      <c r="K876" t="s">
        <v>789</v>
      </c>
      <c r="L876">
        <v>-1</v>
      </c>
      <c r="T876" t="s">
        <v>337</v>
      </c>
      <c r="U876">
        <v>74.52</v>
      </c>
      <c r="AC876" t="s">
        <v>337</v>
      </c>
      <c r="AD876">
        <v>75.95</v>
      </c>
      <c r="AL876" t="s">
        <v>359</v>
      </c>
      <c r="AM876">
        <v>0.22</v>
      </c>
    </row>
    <row r="877" spans="2:40">
      <c r="B877" t="s">
        <v>293</v>
      </c>
      <c r="K877" t="s">
        <v>293</v>
      </c>
      <c r="T877" t="s">
        <v>293</v>
      </c>
      <c r="AC877" t="s">
        <v>293</v>
      </c>
      <c r="AL877" t="s">
        <v>177</v>
      </c>
    </row>
    <row r="878" spans="2:40">
      <c r="B878" t="s">
        <v>336</v>
      </c>
      <c r="C878">
        <v>69.320999999999998</v>
      </c>
      <c r="E878">
        <f>MIN(C879,C882,C885,C888,C891,C894,C897,C900,C903,C906)</f>
        <v>68.06</v>
      </c>
      <c r="F878">
        <f>QUARTILE(D879:D888,1)</f>
        <v>68.224999999999994</v>
      </c>
      <c r="G878">
        <f>MEDIAN(C879,C882,C885,C888,C891,C894,C897,C900,C903,C906)</f>
        <v>68.655000000000001</v>
      </c>
      <c r="H878">
        <f>QUARTILE(D879:D888,3)</f>
        <v>69.157499999999999</v>
      </c>
      <c r="I878">
        <f>MAX(C879,C882,C885,C888,C891,C894,C897,C900,C903,C906)</f>
        <v>83.01</v>
      </c>
      <c r="J878">
        <f>SUM(D879:D888)/COUNTIF(D879:D888,"&gt;0")</f>
        <v>70.113</v>
      </c>
      <c r="K878" t="s">
        <v>778</v>
      </c>
      <c r="N878">
        <f>MIN(L879,L882,L885,L888,L891,L894,L897,L900,L903,L906)</f>
        <v>-1</v>
      </c>
      <c r="O878">
        <f>QUARTILE(M879:M888,1)</f>
        <v>-1</v>
      </c>
      <c r="P878">
        <f>MEDIAN(L879,L882,L885,L888,L891,L894,L897,L900,L903,L906)</f>
        <v>-1</v>
      </c>
      <c r="Q878">
        <f>QUARTILE(M879:M888,3)</f>
        <v>-1</v>
      </c>
      <c r="R878">
        <f>MAX(L879,L882,L885,L888,L891,L894,L897,L900,L903,L906)</f>
        <v>-1</v>
      </c>
      <c r="S878" t="e">
        <f>SUM(M879:M888)/COUNTIF(M879:M888,"&gt;0")</f>
        <v>#DIV/0!</v>
      </c>
      <c r="T878" t="s">
        <v>336</v>
      </c>
      <c r="U878">
        <v>86.007999999999996</v>
      </c>
      <c r="W878">
        <f>MIN(U879,U882,U885,U888,U891,U894,U897,U900,U903,U906)</f>
        <v>79.62</v>
      </c>
      <c r="X878">
        <f>QUARTILE(V879:V888,1)</f>
        <v>80.992499999999993</v>
      </c>
      <c r="Y878">
        <f>MEDIAN(U879,U882,U885,U888,U891,U894,U897,U900,U903,U906)</f>
        <v>83.080000000000013</v>
      </c>
      <c r="Z878">
        <f>QUARTILE(V879:V888,3)</f>
        <v>85.025000000000006</v>
      </c>
      <c r="AA878">
        <f>MAX(U879,U882,U885,U888,U891,U894,U897,U900,U903,U906)</f>
        <v>93.19</v>
      </c>
      <c r="AB878">
        <f>SUM(V879:V888)/COUNTIF(V879:V888,"&gt;0")</f>
        <v>83.688000000000002</v>
      </c>
      <c r="AC878" t="s">
        <v>336</v>
      </c>
      <c r="AD878">
        <v>75.808000000000007</v>
      </c>
      <c r="AF878">
        <f>MIN(AD879,AD882,AD885,AD888,AD891,AD894,AD897,AD900,AD903,AD906)</f>
        <v>64.47</v>
      </c>
      <c r="AG878">
        <f>QUARTILE(AE879:AE888,1)</f>
        <v>68.902500000000003</v>
      </c>
      <c r="AH878">
        <f>MEDIAN(AD879,AD882,AD885,AD888,AD891,AD894,AD897,AD900,AD903,AD906)</f>
        <v>75.094999999999999</v>
      </c>
      <c r="AI878">
        <f>QUARTILE(AE879:AE888,3)</f>
        <v>77.052500000000009</v>
      </c>
      <c r="AJ878">
        <f>MAX(AD879,AD882,AD885,AD888,AD891,AD894,AD897,AD900,AD903,AD906)</f>
        <v>78.319999999999993</v>
      </c>
      <c r="AK878">
        <f>SUM(AE879:AE888)/COUNTIF(AE879:AE888,"&gt;0")</f>
        <v>73.048000000000002</v>
      </c>
      <c r="AL878" t="s">
        <v>336</v>
      </c>
      <c r="AM878">
        <v>1.4E-2</v>
      </c>
    </row>
    <row r="879" spans="2:40">
      <c r="B879" t="s">
        <v>337</v>
      </c>
      <c r="C879">
        <v>69.150000000000006</v>
      </c>
      <c r="D879">
        <f>C879</f>
        <v>69.150000000000006</v>
      </c>
      <c r="K879" t="s">
        <v>789</v>
      </c>
      <c r="L879">
        <v>-1</v>
      </c>
      <c r="M879">
        <f>L879</f>
        <v>-1</v>
      </c>
      <c r="T879" t="s">
        <v>337</v>
      </c>
      <c r="U879">
        <v>85.77</v>
      </c>
      <c r="V879">
        <f>U879</f>
        <v>85.77</v>
      </c>
      <c r="AC879" t="s">
        <v>337</v>
      </c>
      <c r="AD879">
        <v>75.75</v>
      </c>
      <c r="AE879">
        <f>AD879</f>
        <v>75.75</v>
      </c>
      <c r="AL879" t="s">
        <v>337</v>
      </c>
      <c r="AM879">
        <v>0.01</v>
      </c>
    </row>
    <row r="880" spans="2:40">
      <c r="B880" t="s">
        <v>294</v>
      </c>
      <c r="D880">
        <f>C882</f>
        <v>69.66</v>
      </c>
      <c r="K880" t="s">
        <v>294</v>
      </c>
      <c r="M880">
        <f>L882</f>
        <v>-1</v>
      </c>
      <c r="T880" t="s">
        <v>294</v>
      </c>
      <c r="V880">
        <f>U882</f>
        <v>93.19</v>
      </c>
      <c r="AC880" t="s">
        <v>294</v>
      </c>
      <c r="AE880">
        <f>AD882</f>
        <v>67.11</v>
      </c>
      <c r="AL880" t="s">
        <v>358</v>
      </c>
      <c r="AM880">
        <v>0.45300000000000001</v>
      </c>
    </row>
    <row r="881" spans="2:39">
      <c r="B881" t="s">
        <v>336</v>
      </c>
      <c r="C881">
        <v>69.846999999999994</v>
      </c>
      <c r="D881">
        <f>C885</f>
        <v>68.06</v>
      </c>
      <c r="K881" t="s">
        <v>778</v>
      </c>
      <c r="M881">
        <f>L885</f>
        <v>-1</v>
      </c>
      <c r="T881" t="s">
        <v>336</v>
      </c>
      <c r="U881">
        <v>93.412999999999997</v>
      </c>
      <c r="V881">
        <f>U885</f>
        <v>79.62</v>
      </c>
      <c r="AC881" t="s">
        <v>336</v>
      </c>
      <c r="AD881">
        <v>67.161000000000001</v>
      </c>
      <c r="AE881">
        <f>AD885</f>
        <v>64.47</v>
      </c>
      <c r="AL881" t="s">
        <v>359</v>
      </c>
      <c r="AM881">
        <v>0.45</v>
      </c>
    </row>
    <row r="882" spans="2:39">
      <c r="B882" t="s">
        <v>337</v>
      </c>
      <c r="C882">
        <v>69.66</v>
      </c>
      <c r="D882">
        <f>C888</f>
        <v>68.11</v>
      </c>
      <c r="K882" t="s">
        <v>789</v>
      </c>
      <c r="L882">
        <v>-1</v>
      </c>
      <c r="M882">
        <f>L888</f>
        <v>-1</v>
      </c>
      <c r="T882" t="s">
        <v>337</v>
      </c>
      <c r="U882">
        <v>93.19</v>
      </c>
      <c r="V882">
        <f>U888</f>
        <v>79.83</v>
      </c>
      <c r="AC882" t="s">
        <v>337</v>
      </c>
      <c r="AD882">
        <v>67.11</v>
      </c>
      <c r="AE882">
        <f>AD888</f>
        <v>76.7</v>
      </c>
      <c r="AL882" t="s">
        <v>178</v>
      </c>
    </row>
    <row r="883" spans="2:39">
      <c r="B883" t="s">
        <v>295</v>
      </c>
      <c r="D883">
        <f>C891</f>
        <v>68.099999999999994</v>
      </c>
      <c r="K883" t="s">
        <v>295</v>
      </c>
      <c r="M883">
        <f>L891</f>
        <v>-1</v>
      </c>
      <c r="T883" t="s">
        <v>295</v>
      </c>
      <c r="V883">
        <f>U891</f>
        <v>80.66</v>
      </c>
      <c r="AC883" t="s">
        <v>295</v>
      </c>
      <c r="AE883">
        <f>AD891</f>
        <v>77.650000000000006</v>
      </c>
      <c r="AL883" t="s">
        <v>336</v>
      </c>
      <c r="AM883">
        <v>6.9000000000000006E-2</v>
      </c>
    </row>
    <row r="884" spans="2:39">
      <c r="B884" t="s">
        <v>336</v>
      </c>
      <c r="C884">
        <v>68.228999999999999</v>
      </c>
      <c r="D884">
        <f>C894</f>
        <v>83.01</v>
      </c>
      <c r="K884" t="s">
        <v>778</v>
      </c>
      <c r="M884">
        <f>L894</f>
        <v>-1</v>
      </c>
      <c r="T884" t="s">
        <v>336</v>
      </c>
      <c r="U884">
        <v>79.816000000000003</v>
      </c>
      <c r="V884">
        <f>U894</f>
        <v>85.22</v>
      </c>
      <c r="AC884" t="s">
        <v>336</v>
      </c>
      <c r="AD884">
        <v>64.528999999999996</v>
      </c>
      <c r="AE884">
        <f>AD894</f>
        <v>64.59</v>
      </c>
      <c r="AL884" t="s">
        <v>337</v>
      </c>
      <c r="AM884">
        <v>7.0000000000000007E-2</v>
      </c>
    </row>
    <row r="885" spans="2:39">
      <c r="B885" t="s">
        <v>337</v>
      </c>
      <c r="C885">
        <v>68.06</v>
      </c>
      <c r="D885">
        <f>C897</f>
        <v>68.569999999999993</v>
      </c>
      <c r="K885" t="s">
        <v>789</v>
      </c>
      <c r="L885">
        <v>-1</v>
      </c>
      <c r="M885">
        <f>L897</f>
        <v>-1</v>
      </c>
      <c r="T885" t="s">
        <v>337</v>
      </c>
      <c r="U885">
        <v>79.62</v>
      </c>
      <c r="V885">
        <f>U897</f>
        <v>81.99</v>
      </c>
      <c r="AC885" t="s">
        <v>337</v>
      </c>
      <c r="AD885">
        <v>64.47</v>
      </c>
      <c r="AE885">
        <f>AD897</f>
        <v>77.17</v>
      </c>
      <c r="AL885" t="s">
        <v>358</v>
      </c>
      <c r="AM885">
        <v>3.9990000000000001</v>
      </c>
    </row>
    <row r="886" spans="2:39">
      <c r="B886" t="s">
        <v>296</v>
      </c>
      <c r="D886">
        <f>C900</f>
        <v>69.16</v>
      </c>
      <c r="K886" t="s">
        <v>296</v>
      </c>
      <c r="M886">
        <f>L900</f>
        <v>-1</v>
      </c>
      <c r="T886" t="s">
        <v>296</v>
      </c>
      <c r="V886">
        <f>U900</f>
        <v>84.44</v>
      </c>
      <c r="AC886" t="s">
        <v>296</v>
      </c>
      <c r="AE886">
        <f>AD900</f>
        <v>74.44</v>
      </c>
      <c r="AL886" t="s">
        <v>359</v>
      </c>
      <c r="AM886">
        <v>3.99</v>
      </c>
    </row>
    <row r="887" spans="2:39">
      <c r="B887" t="s">
        <v>336</v>
      </c>
      <c r="C887">
        <v>68.298000000000002</v>
      </c>
      <c r="D887">
        <f>C903</f>
        <v>68.69</v>
      </c>
      <c r="K887" t="s">
        <v>778</v>
      </c>
      <c r="M887">
        <f>L903</f>
        <v>-1</v>
      </c>
      <c r="T887" t="s">
        <v>336</v>
      </c>
      <c r="U887">
        <v>80.025000000000006</v>
      </c>
      <c r="V887">
        <f>U903</f>
        <v>83.15</v>
      </c>
      <c r="AC887" t="s">
        <v>336</v>
      </c>
      <c r="AD887">
        <v>76.753</v>
      </c>
      <c r="AE887">
        <f>AD903</f>
        <v>74.28</v>
      </c>
      <c r="AL887" t="s">
        <v>179</v>
      </c>
    </row>
    <row r="888" spans="2:39">
      <c r="B888" t="s">
        <v>337</v>
      </c>
      <c r="C888">
        <v>68.11</v>
      </c>
      <c r="D888">
        <f>C906</f>
        <v>68.62</v>
      </c>
      <c r="K888" t="s">
        <v>789</v>
      </c>
      <c r="L888">
        <v>-1</v>
      </c>
      <c r="M888">
        <f>L906</f>
        <v>-1</v>
      </c>
      <c r="T888" t="s">
        <v>337</v>
      </c>
      <c r="U888">
        <v>79.83</v>
      </c>
      <c r="V888">
        <f>U906</f>
        <v>83.01</v>
      </c>
      <c r="AC888" t="s">
        <v>337</v>
      </c>
      <c r="AD888">
        <v>76.7</v>
      </c>
      <c r="AE888">
        <f>AD906</f>
        <v>78.319999999999993</v>
      </c>
      <c r="AL888" t="s">
        <v>336</v>
      </c>
      <c r="AM888">
        <v>1.0999999999999999E-2</v>
      </c>
    </row>
    <row r="889" spans="2:39">
      <c r="B889" t="s">
        <v>297</v>
      </c>
      <c r="K889" t="s">
        <v>297</v>
      </c>
      <c r="T889" t="s">
        <v>297</v>
      </c>
      <c r="AC889" t="s">
        <v>297</v>
      </c>
      <c r="AL889" t="s">
        <v>337</v>
      </c>
      <c r="AM889">
        <v>0.01</v>
      </c>
    </row>
    <row r="890" spans="2:39">
      <c r="B890" t="s">
        <v>336</v>
      </c>
      <c r="C890">
        <v>68.272999999999996</v>
      </c>
      <c r="K890" t="s">
        <v>778</v>
      </c>
      <c r="T890" t="s">
        <v>336</v>
      </c>
      <c r="U890">
        <v>80.873000000000005</v>
      </c>
      <c r="AC890" t="s">
        <v>336</v>
      </c>
      <c r="AD890">
        <v>77.7</v>
      </c>
      <c r="AL890" t="s">
        <v>358</v>
      </c>
      <c r="AM890">
        <v>0.20300000000000001</v>
      </c>
    </row>
    <row r="891" spans="2:39">
      <c r="B891" t="s">
        <v>337</v>
      </c>
      <c r="C891">
        <v>68.099999999999994</v>
      </c>
      <c r="K891" t="s">
        <v>789</v>
      </c>
      <c r="L891">
        <v>-1</v>
      </c>
      <c r="T891" t="s">
        <v>337</v>
      </c>
      <c r="U891">
        <v>80.66</v>
      </c>
      <c r="AC891" t="s">
        <v>337</v>
      </c>
      <c r="AD891">
        <v>77.650000000000006</v>
      </c>
      <c r="AL891" t="s">
        <v>359</v>
      </c>
      <c r="AM891">
        <v>0.2</v>
      </c>
    </row>
    <row r="892" spans="2:39">
      <c r="B892" t="s">
        <v>298</v>
      </c>
      <c r="K892" t="s">
        <v>298</v>
      </c>
      <c r="T892" t="s">
        <v>298</v>
      </c>
      <c r="AC892" t="s">
        <v>298</v>
      </c>
      <c r="AL892" t="s">
        <v>180</v>
      </c>
    </row>
    <row r="893" spans="2:39">
      <c r="B893" t="s">
        <v>336</v>
      </c>
      <c r="C893">
        <v>83.2</v>
      </c>
      <c r="K893" t="s">
        <v>778</v>
      </c>
      <c r="T893" t="s">
        <v>336</v>
      </c>
      <c r="U893">
        <v>85.426000000000002</v>
      </c>
      <c r="AC893" t="s">
        <v>336</v>
      </c>
      <c r="AD893">
        <v>64.644999999999996</v>
      </c>
      <c r="AL893" t="s">
        <v>336</v>
      </c>
      <c r="AM893">
        <v>4.4390000000000001</v>
      </c>
    </row>
    <row r="894" spans="2:39">
      <c r="B894" t="s">
        <v>337</v>
      </c>
      <c r="C894">
        <v>83.01</v>
      </c>
      <c r="K894" t="s">
        <v>789</v>
      </c>
      <c r="L894">
        <v>-1</v>
      </c>
      <c r="T894" t="s">
        <v>337</v>
      </c>
      <c r="U894">
        <v>85.22</v>
      </c>
      <c r="AC894" t="s">
        <v>337</v>
      </c>
      <c r="AD894">
        <v>64.59</v>
      </c>
      <c r="AL894" t="s">
        <v>337</v>
      </c>
      <c r="AM894">
        <v>4.43</v>
      </c>
    </row>
    <row r="895" spans="2:39">
      <c r="B895" t="s">
        <v>299</v>
      </c>
      <c r="K895" t="s">
        <v>299</v>
      </c>
      <c r="T895" t="s">
        <v>299</v>
      </c>
      <c r="AC895" t="s">
        <v>299</v>
      </c>
      <c r="AL895" t="s">
        <v>358</v>
      </c>
      <c r="AM895">
        <v>64.001999999999995</v>
      </c>
    </row>
    <row r="896" spans="2:39">
      <c r="B896" t="s">
        <v>336</v>
      </c>
      <c r="C896">
        <v>68.742999999999995</v>
      </c>
      <c r="K896" t="s">
        <v>778</v>
      </c>
      <c r="T896" t="s">
        <v>336</v>
      </c>
      <c r="U896">
        <v>82.224999999999994</v>
      </c>
      <c r="AC896" t="s">
        <v>336</v>
      </c>
      <c r="AD896">
        <v>77.224000000000004</v>
      </c>
      <c r="AL896" t="s">
        <v>359</v>
      </c>
      <c r="AM896">
        <v>64.010000000000005</v>
      </c>
    </row>
    <row r="897" spans="2:46">
      <c r="B897" t="s">
        <v>337</v>
      </c>
      <c r="C897">
        <v>68.569999999999993</v>
      </c>
      <c r="K897" t="s">
        <v>789</v>
      </c>
      <c r="L897">
        <v>-1</v>
      </c>
      <c r="T897" t="s">
        <v>337</v>
      </c>
      <c r="U897">
        <v>81.99</v>
      </c>
      <c r="AC897" t="s">
        <v>337</v>
      </c>
      <c r="AD897">
        <v>77.17</v>
      </c>
      <c r="AL897" t="s">
        <v>181</v>
      </c>
    </row>
    <row r="898" spans="2:46">
      <c r="B898" t="s">
        <v>300</v>
      </c>
      <c r="K898" t="s">
        <v>300</v>
      </c>
      <c r="T898" t="s">
        <v>300</v>
      </c>
      <c r="AC898" t="s">
        <v>300</v>
      </c>
      <c r="AL898" t="s">
        <v>336</v>
      </c>
      <c r="AM898">
        <v>1.0999999999999999E-2</v>
      </c>
    </row>
    <row r="899" spans="2:46">
      <c r="B899" t="s">
        <v>336</v>
      </c>
      <c r="C899">
        <v>69.352999999999994</v>
      </c>
      <c r="K899" t="s">
        <v>778</v>
      </c>
      <c r="T899" t="s">
        <v>336</v>
      </c>
      <c r="U899">
        <v>84.662999999999997</v>
      </c>
      <c r="AC899" t="s">
        <v>336</v>
      </c>
      <c r="AD899">
        <v>74.498000000000005</v>
      </c>
      <c r="AL899" t="s">
        <v>337</v>
      </c>
      <c r="AM899">
        <v>0</v>
      </c>
    </row>
    <row r="900" spans="2:46">
      <c r="B900" t="s">
        <v>337</v>
      </c>
      <c r="C900">
        <v>69.16</v>
      </c>
      <c r="K900" t="s">
        <v>789</v>
      </c>
      <c r="L900">
        <v>-1</v>
      </c>
      <c r="T900" t="s">
        <v>337</v>
      </c>
      <c r="U900">
        <v>84.44</v>
      </c>
      <c r="AC900" t="s">
        <v>337</v>
      </c>
      <c r="AD900">
        <v>74.44</v>
      </c>
      <c r="AL900" t="s">
        <v>358</v>
      </c>
      <c r="AM900">
        <v>0.17799999999999999</v>
      </c>
    </row>
    <row r="901" spans="2:46">
      <c r="B901" t="s">
        <v>301</v>
      </c>
      <c r="K901" t="s">
        <v>301</v>
      </c>
      <c r="T901" t="s">
        <v>301</v>
      </c>
      <c r="AC901" t="s">
        <v>301</v>
      </c>
      <c r="AL901" t="s">
        <v>359</v>
      </c>
      <c r="AM901">
        <v>0.18</v>
      </c>
    </row>
    <row r="902" spans="2:46">
      <c r="B902" t="s">
        <v>336</v>
      </c>
      <c r="C902">
        <v>68.873000000000005</v>
      </c>
      <c r="K902" t="s">
        <v>778</v>
      </c>
      <c r="T902" t="s">
        <v>336</v>
      </c>
      <c r="U902">
        <v>83.38</v>
      </c>
      <c r="AC902" t="s">
        <v>336</v>
      </c>
      <c r="AD902">
        <v>74.346999999999994</v>
      </c>
      <c r="AL902" t="s">
        <v>182</v>
      </c>
    </row>
    <row r="903" spans="2:46">
      <c r="B903" t="s">
        <v>337</v>
      </c>
      <c r="C903">
        <v>68.69</v>
      </c>
      <c r="K903" t="s">
        <v>789</v>
      </c>
      <c r="L903">
        <v>-1</v>
      </c>
      <c r="T903" t="s">
        <v>337</v>
      </c>
      <c r="U903">
        <v>83.15</v>
      </c>
      <c r="AC903" t="s">
        <v>337</v>
      </c>
      <c r="AD903">
        <v>74.28</v>
      </c>
      <c r="AL903" t="s">
        <v>336</v>
      </c>
      <c r="AM903">
        <v>1.0999999999999999E-2</v>
      </c>
    </row>
    <row r="904" spans="2:46">
      <c r="B904" t="s">
        <v>302</v>
      </c>
      <c r="K904" t="s">
        <v>302</v>
      </c>
      <c r="T904" t="s">
        <v>302</v>
      </c>
      <c r="AC904" t="s">
        <v>302</v>
      </c>
      <c r="AL904" t="s">
        <v>337</v>
      </c>
      <c r="AM904">
        <v>0.01</v>
      </c>
    </row>
    <row r="905" spans="2:46">
      <c r="B905" t="s">
        <v>336</v>
      </c>
      <c r="C905">
        <v>68.801000000000002</v>
      </c>
      <c r="K905" t="s">
        <v>778</v>
      </c>
      <c r="T905" t="s">
        <v>336</v>
      </c>
      <c r="U905">
        <v>83.245000000000005</v>
      </c>
      <c r="AC905" t="s">
        <v>336</v>
      </c>
      <c r="AD905">
        <v>78.381</v>
      </c>
      <c r="AL905" t="s">
        <v>358</v>
      </c>
      <c r="AM905">
        <v>0.187</v>
      </c>
    </row>
    <row r="906" spans="2:46">
      <c r="B906" t="s">
        <v>337</v>
      </c>
      <c r="C906">
        <v>68.62</v>
      </c>
      <c r="K906" t="s">
        <v>789</v>
      </c>
      <c r="L906">
        <v>-1</v>
      </c>
      <c r="T906" t="s">
        <v>337</v>
      </c>
      <c r="U906">
        <v>83.01</v>
      </c>
      <c r="AC906" t="s">
        <v>337</v>
      </c>
      <c r="AD906">
        <v>78.319999999999993</v>
      </c>
      <c r="AL906" t="s">
        <v>359</v>
      </c>
      <c r="AM906">
        <v>0.18</v>
      </c>
    </row>
    <row r="907" spans="2:46">
      <c r="B907" t="s">
        <v>303</v>
      </c>
      <c r="K907" t="s">
        <v>303</v>
      </c>
      <c r="T907" t="s">
        <v>303</v>
      </c>
      <c r="AC907" t="s">
        <v>303</v>
      </c>
      <c r="AL907" t="s">
        <v>183</v>
      </c>
    </row>
    <row r="908" spans="2:46">
      <c r="B908" t="s">
        <v>336</v>
      </c>
      <c r="C908">
        <v>68.77</v>
      </c>
      <c r="E908">
        <f>MIN(C909,C912,C915,C918,C921,C924,C927,C930,C933,C936)</f>
        <v>67.540000000000006</v>
      </c>
      <c r="F908">
        <f>QUARTILE(D909:D918,1)</f>
        <v>68.222499999999997</v>
      </c>
      <c r="G908">
        <f>MEDIAN(C909,C912,C915,C918,C921,C924,C927,C930,C933,C936)</f>
        <v>69.134999999999991</v>
      </c>
      <c r="H908">
        <f>QUARTILE(D909:D918,3)</f>
        <v>69.572500000000005</v>
      </c>
      <c r="I908">
        <f>MAX(C909,C912,C915,C918,C921,C924,C927,C930,C933,C936)</f>
        <v>70.94</v>
      </c>
      <c r="J908">
        <f>SUM(D909:D918)/COUNTIF(D909:D918,"&gt;0")</f>
        <v>69.078999999999994</v>
      </c>
      <c r="K908" t="s">
        <v>778</v>
      </c>
      <c r="N908">
        <f>MIN(L909,L912,L915,L918,L921,L924,L927,L930,L933,L936)</f>
        <v>-1</v>
      </c>
      <c r="O908">
        <f>QUARTILE(M909:M918,1)</f>
        <v>-1</v>
      </c>
      <c r="P908">
        <f>MEDIAN(L909,L912,L915,L918,L921,L924,L927,L930,L933,L936)</f>
        <v>-1</v>
      </c>
      <c r="Q908">
        <f>QUARTILE(M909:M918,3)</f>
        <v>-1</v>
      </c>
      <c r="R908">
        <f>MAX(L909,L912,L915,L918,L921,L924,L927,L930,L933,L936)</f>
        <v>-1</v>
      </c>
      <c r="S908" t="e">
        <f>SUM(M909:M918)/COUNTIF(M909:M918,"&gt;0")</f>
        <v>#DIV/0!</v>
      </c>
      <c r="T908" t="s">
        <v>336</v>
      </c>
      <c r="U908">
        <v>83.692999999999998</v>
      </c>
      <c r="W908">
        <f>MIN(U909,U912,U915,U918,U921,U924,U927,U930,U933,U936)</f>
        <v>79.59</v>
      </c>
      <c r="X908">
        <f>QUARTILE(V909:V918,1)</f>
        <v>83.322499999999991</v>
      </c>
      <c r="Y908">
        <f>MEDIAN(U909,U912,U915,U918,U921,U924,U927,U930,U933,U936)</f>
        <v>85.35499999999999</v>
      </c>
      <c r="Z908">
        <f>QUARTILE(V909:V918,3)</f>
        <v>88.922499999999999</v>
      </c>
      <c r="AA908">
        <f>MAX(U909,U912,U915,U918,U921,U924,U927,U930,U933,U936)</f>
        <v>97.75</v>
      </c>
      <c r="AB908">
        <f>SUM(V909:V918)/COUNTIF(V909:V918,"&gt;0")</f>
        <v>86.39200000000001</v>
      </c>
      <c r="AC908" t="s">
        <v>336</v>
      </c>
      <c r="AD908">
        <v>77.153999999999996</v>
      </c>
      <c r="AF908">
        <f>MIN(AD909,AD912,AD915,AD918,AD921,AD924,AD927,AD930,AD933,AD936)</f>
        <v>64.040000000000006</v>
      </c>
      <c r="AG908">
        <f>QUARTILE(AE909:AE918,1)</f>
        <v>66.52000000000001</v>
      </c>
      <c r="AH908">
        <f>MEDIAN(AD909,AD912,AD915,AD918,AD921,AD924,AD927,AD930,AD933,AD936)</f>
        <v>67.39</v>
      </c>
      <c r="AI908">
        <f>QUARTILE(AE909:AE918,3)</f>
        <v>73.825000000000003</v>
      </c>
      <c r="AJ908">
        <f>MAX(AD909,AD912,AD915,AD918,AD921,AD924,AD927,AD930,AD933,AD936)</f>
        <v>77.2</v>
      </c>
      <c r="AK908">
        <f>SUM(AE909:AE918)/COUNTIF(AE909:AE918,"&gt;0")</f>
        <v>69.467000000000013</v>
      </c>
      <c r="AL908" t="s">
        <v>336</v>
      </c>
      <c r="AM908">
        <v>6.2039999999999997</v>
      </c>
      <c r="AO908">
        <f>MIN(AN909:AN918)</f>
        <v>0.18</v>
      </c>
      <c r="AP908">
        <f>QUARTILE(AN909:AN918,1)</f>
        <v>0.28500000000000003</v>
      </c>
      <c r="AQ908">
        <f>MEDIAN(AN909:AN918)</f>
        <v>32.300000000000004</v>
      </c>
      <c r="AR908">
        <f>QUARTILE(AN909:AN918,3)</f>
        <v>64.010000000000005</v>
      </c>
      <c r="AS908">
        <f>MAX(AN909:AN918)</f>
        <v>64.010000000000005</v>
      </c>
      <c r="AT908">
        <f>SUMIF(AN909:AN918,"&lt;64",AN909:AN918)/COUNTIF(AN909:AN918,"&lt;64")</f>
        <v>0.33199999999999996</v>
      </c>
    </row>
    <row r="909" spans="2:46">
      <c r="B909" t="s">
        <v>337</v>
      </c>
      <c r="C909">
        <v>68.59</v>
      </c>
      <c r="D909">
        <f>C909</f>
        <v>68.59</v>
      </c>
      <c r="K909" t="s">
        <v>789</v>
      </c>
      <c r="L909">
        <v>-1</v>
      </c>
      <c r="M909">
        <f>L909</f>
        <v>-1</v>
      </c>
      <c r="T909" t="s">
        <v>337</v>
      </c>
      <c r="U909">
        <v>83.48</v>
      </c>
      <c r="V909">
        <f>U909</f>
        <v>83.48</v>
      </c>
      <c r="AC909" t="s">
        <v>337</v>
      </c>
      <c r="AD909">
        <v>77.099999999999994</v>
      </c>
      <c r="AE909">
        <f>AD909</f>
        <v>77.099999999999994</v>
      </c>
      <c r="AL909" t="s">
        <v>337</v>
      </c>
      <c r="AM909">
        <v>6.2</v>
      </c>
      <c r="AN909">
        <f>AM911</f>
        <v>64.010000000000005</v>
      </c>
    </row>
    <row r="910" spans="2:46">
      <c r="B910" t="s">
        <v>304</v>
      </c>
      <c r="D910">
        <f>C912</f>
        <v>70.94</v>
      </c>
      <c r="K910" t="s">
        <v>304</v>
      </c>
      <c r="M910">
        <f>L912</f>
        <v>-1</v>
      </c>
      <c r="T910" t="s">
        <v>304</v>
      </c>
      <c r="V910">
        <f>U912</f>
        <v>97.75</v>
      </c>
      <c r="AC910" t="s">
        <v>304</v>
      </c>
      <c r="AE910">
        <f>AD912</f>
        <v>67.5</v>
      </c>
      <c r="AL910" t="s">
        <v>358</v>
      </c>
      <c r="AM910">
        <v>64.016999999999996</v>
      </c>
      <c r="AN910">
        <f>AM916</f>
        <v>0.21</v>
      </c>
    </row>
    <row r="911" spans="2:46">
      <c r="B911" t="s">
        <v>336</v>
      </c>
      <c r="C911">
        <v>71.150999999999996</v>
      </c>
      <c r="D911">
        <f>C915</f>
        <v>69.11</v>
      </c>
      <c r="K911" t="s">
        <v>778</v>
      </c>
      <c r="M911">
        <f>L915</f>
        <v>-1</v>
      </c>
      <c r="T911" t="s">
        <v>336</v>
      </c>
      <c r="U911">
        <v>98.007999999999996</v>
      </c>
      <c r="V911">
        <f>U915</f>
        <v>86.53</v>
      </c>
      <c r="AC911" t="s">
        <v>336</v>
      </c>
      <c r="AD911">
        <v>67.552000000000007</v>
      </c>
      <c r="AE911">
        <f>AD915</f>
        <v>66.790000000000006</v>
      </c>
      <c r="AL911" t="s">
        <v>359</v>
      </c>
      <c r="AM911">
        <v>64.010000000000005</v>
      </c>
      <c r="AN911">
        <f>AM921</f>
        <v>0.59</v>
      </c>
    </row>
    <row r="912" spans="2:46">
      <c r="B912" t="s">
        <v>337</v>
      </c>
      <c r="C912">
        <v>70.94</v>
      </c>
      <c r="D912">
        <f>C918</f>
        <v>69.19</v>
      </c>
      <c r="K912" t="s">
        <v>789</v>
      </c>
      <c r="L912">
        <v>-1</v>
      </c>
      <c r="M912">
        <f>L918</f>
        <v>-1</v>
      </c>
      <c r="T912" t="s">
        <v>337</v>
      </c>
      <c r="U912">
        <v>97.75</v>
      </c>
      <c r="V912">
        <f>U918</f>
        <v>85.39</v>
      </c>
      <c r="AC912" t="s">
        <v>337</v>
      </c>
      <c r="AD912">
        <v>67.5</v>
      </c>
      <c r="AE912">
        <f>AD918</f>
        <v>75.930000000000007</v>
      </c>
      <c r="AL912" t="s">
        <v>184</v>
      </c>
      <c r="AN912">
        <f>AM926</f>
        <v>64.010000000000005</v>
      </c>
    </row>
    <row r="913" spans="2:40">
      <c r="B913" t="s">
        <v>305</v>
      </c>
      <c r="D913">
        <f>C921</f>
        <v>69.7</v>
      </c>
      <c r="K913" t="s">
        <v>305</v>
      </c>
      <c r="M913">
        <f>L921</f>
        <v>-1</v>
      </c>
      <c r="T913" t="s">
        <v>305</v>
      </c>
      <c r="V913">
        <f>U921</f>
        <v>89.72</v>
      </c>
      <c r="AC913" t="s">
        <v>305</v>
      </c>
      <c r="AE913">
        <f>AD921</f>
        <v>67.510000000000005</v>
      </c>
      <c r="AL913" t="s">
        <v>336</v>
      </c>
      <c r="AM913">
        <v>1.0999999999999999E-2</v>
      </c>
      <c r="AN913">
        <f>AM931</f>
        <v>64.010000000000005</v>
      </c>
    </row>
    <row r="914" spans="2:40">
      <c r="B914" t="s">
        <v>336</v>
      </c>
      <c r="C914">
        <v>69.268000000000001</v>
      </c>
      <c r="D914">
        <f>C924</f>
        <v>68.099999999999994</v>
      </c>
      <c r="K914" t="s">
        <v>778</v>
      </c>
      <c r="M914">
        <f>L924</f>
        <v>-1</v>
      </c>
      <c r="T914" t="s">
        <v>336</v>
      </c>
      <c r="U914">
        <v>86.745999999999995</v>
      </c>
      <c r="V914">
        <f>U924</f>
        <v>80.75</v>
      </c>
      <c r="AC914" t="s">
        <v>336</v>
      </c>
      <c r="AD914">
        <v>66.844999999999999</v>
      </c>
      <c r="AE914">
        <f>AD924</f>
        <v>64.040000000000006</v>
      </c>
      <c r="AL914" t="s">
        <v>337</v>
      </c>
      <c r="AM914">
        <v>0.01</v>
      </c>
      <c r="AN914">
        <f>AM936</f>
        <v>64.010000000000005</v>
      </c>
    </row>
    <row r="915" spans="2:40">
      <c r="B915" t="s">
        <v>337</v>
      </c>
      <c r="C915">
        <v>69.11</v>
      </c>
      <c r="D915">
        <f>C927</f>
        <v>69.16</v>
      </c>
      <c r="K915" t="s">
        <v>789</v>
      </c>
      <c r="L915">
        <v>-1</v>
      </c>
      <c r="M915">
        <f>L927</f>
        <v>-1</v>
      </c>
      <c r="T915" t="s">
        <v>337</v>
      </c>
      <c r="U915">
        <v>86.53</v>
      </c>
      <c r="V915">
        <f>U927</f>
        <v>85.32</v>
      </c>
      <c r="AC915" t="s">
        <v>337</v>
      </c>
      <c r="AD915">
        <v>66.790000000000006</v>
      </c>
      <c r="AE915">
        <f>AD927</f>
        <v>64.89</v>
      </c>
      <c r="AL915" t="s">
        <v>358</v>
      </c>
      <c r="AM915">
        <v>0.21199999999999999</v>
      </c>
      <c r="AN915">
        <f>AM941</f>
        <v>0.18</v>
      </c>
    </row>
    <row r="916" spans="2:40">
      <c r="B916" t="s">
        <v>306</v>
      </c>
      <c r="D916">
        <f>C930</f>
        <v>67.540000000000006</v>
      </c>
      <c r="K916" t="s">
        <v>306</v>
      </c>
      <c r="M916">
        <f>L930</f>
        <v>-1</v>
      </c>
      <c r="T916" t="s">
        <v>306</v>
      </c>
      <c r="V916">
        <f>U930</f>
        <v>79.59</v>
      </c>
      <c r="AC916" t="s">
        <v>306</v>
      </c>
      <c r="AE916">
        <f>AD930</f>
        <v>66.430000000000007</v>
      </c>
      <c r="AL916" t="s">
        <v>359</v>
      </c>
      <c r="AM916">
        <v>0.21</v>
      </c>
      <c r="AN916">
        <f>AM946</f>
        <v>0.23</v>
      </c>
    </row>
    <row r="917" spans="2:40">
      <c r="B917" t="s">
        <v>336</v>
      </c>
      <c r="C917">
        <v>69.358000000000004</v>
      </c>
      <c r="D917">
        <f>C933</f>
        <v>70.400000000000006</v>
      </c>
      <c r="K917" t="s">
        <v>778</v>
      </c>
      <c r="M917">
        <f>L933</f>
        <v>-1</v>
      </c>
      <c r="T917" t="s">
        <v>336</v>
      </c>
      <c r="U917">
        <v>85.593000000000004</v>
      </c>
      <c r="V917">
        <f>U933</f>
        <v>92.12</v>
      </c>
      <c r="AC917" t="s">
        <v>336</v>
      </c>
      <c r="AD917">
        <v>75.986000000000004</v>
      </c>
      <c r="AE917">
        <f>AD933</f>
        <v>77.2</v>
      </c>
      <c r="AL917" t="s">
        <v>185</v>
      </c>
      <c r="AN917">
        <f>AM951</f>
        <v>64.010000000000005</v>
      </c>
    </row>
    <row r="918" spans="2:40">
      <c r="B918" t="s">
        <v>337</v>
      </c>
      <c r="C918">
        <v>69.19</v>
      </c>
      <c r="D918">
        <f>C936</f>
        <v>68.06</v>
      </c>
      <c r="K918" t="s">
        <v>789</v>
      </c>
      <c r="L918">
        <v>-1</v>
      </c>
      <c r="M918">
        <f>L936</f>
        <v>-1</v>
      </c>
      <c r="T918" t="s">
        <v>337</v>
      </c>
      <c r="U918">
        <v>85.39</v>
      </c>
      <c r="V918">
        <f>U936</f>
        <v>83.27</v>
      </c>
      <c r="AC918" t="s">
        <v>337</v>
      </c>
      <c r="AD918">
        <v>75.930000000000007</v>
      </c>
      <c r="AE918">
        <f>AD936</f>
        <v>67.28</v>
      </c>
      <c r="AL918" t="s">
        <v>336</v>
      </c>
      <c r="AM918">
        <v>1.4E-2</v>
      </c>
      <c r="AN918">
        <f>AM956</f>
        <v>0.45</v>
      </c>
    </row>
    <row r="919" spans="2:40">
      <c r="B919" t="s">
        <v>307</v>
      </c>
      <c r="K919" t="s">
        <v>307</v>
      </c>
      <c r="T919" t="s">
        <v>307</v>
      </c>
      <c r="AC919" t="s">
        <v>307</v>
      </c>
      <c r="AL919" t="s">
        <v>337</v>
      </c>
      <c r="AM919">
        <v>0.01</v>
      </c>
    </row>
    <row r="920" spans="2:40">
      <c r="B920" t="s">
        <v>336</v>
      </c>
      <c r="C920">
        <v>69.906999999999996</v>
      </c>
      <c r="K920" t="s">
        <v>778</v>
      </c>
      <c r="T920" t="s">
        <v>336</v>
      </c>
      <c r="U920">
        <v>89.912000000000006</v>
      </c>
      <c r="AC920" t="s">
        <v>336</v>
      </c>
      <c r="AD920">
        <v>67.561000000000007</v>
      </c>
      <c r="AL920" t="s">
        <v>358</v>
      </c>
      <c r="AM920">
        <v>0.59599999999999997</v>
      </c>
    </row>
    <row r="921" spans="2:40">
      <c r="B921" t="s">
        <v>337</v>
      </c>
      <c r="C921">
        <v>69.7</v>
      </c>
      <c r="K921" t="s">
        <v>789</v>
      </c>
      <c r="L921">
        <v>-1</v>
      </c>
      <c r="T921" t="s">
        <v>337</v>
      </c>
      <c r="U921">
        <v>89.72</v>
      </c>
      <c r="AC921" t="s">
        <v>337</v>
      </c>
      <c r="AD921">
        <v>67.510000000000005</v>
      </c>
      <c r="AL921" t="s">
        <v>359</v>
      </c>
      <c r="AM921">
        <v>0.59</v>
      </c>
    </row>
    <row r="922" spans="2:40">
      <c r="B922" t="s">
        <v>308</v>
      </c>
      <c r="K922" t="s">
        <v>308</v>
      </c>
      <c r="T922" t="s">
        <v>308</v>
      </c>
      <c r="AC922" t="s">
        <v>308</v>
      </c>
      <c r="AL922" t="s">
        <v>186</v>
      </c>
    </row>
    <row r="923" spans="2:40">
      <c r="B923" t="s">
        <v>336</v>
      </c>
      <c r="C923">
        <v>68.290999999999997</v>
      </c>
      <c r="K923" t="s">
        <v>778</v>
      </c>
      <c r="T923" t="s">
        <v>336</v>
      </c>
      <c r="U923">
        <v>80.924000000000007</v>
      </c>
      <c r="AC923" t="s">
        <v>336</v>
      </c>
      <c r="AD923">
        <v>64.097999999999999</v>
      </c>
      <c r="AL923" t="s">
        <v>336</v>
      </c>
      <c r="AM923">
        <v>6.0590000000000002</v>
      </c>
    </row>
    <row r="924" spans="2:40">
      <c r="B924" t="s">
        <v>337</v>
      </c>
      <c r="C924">
        <v>68.099999999999994</v>
      </c>
      <c r="K924" t="s">
        <v>789</v>
      </c>
      <c r="L924">
        <v>-1</v>
      </c>
      <c r="T924" t="s">
        <v>337</v>
      </c>
      <c r="U924">
        <v>80.75</v>
      </c>
      <c r="AC924" t="s">
        <v>337</v>
      </c>
      <c r="AD924">
        <v>64.040000000000006</v>
      </c>
      <c r="AL924" t="s">
        <v>337</v>
      </c>
      <c r="AM924">
        <v>6.05</v>
      </c>
    </row>
    <row r="925" spans="2:40">
      <c r="B925" t="s">
        <v>309</v>
      </c>
      <c r="K925" t="s">
        <v>309</v>
      </c>
      <c r="T925" t="s">
        <v>309</v>
      </c>
      <c r="AC925" t="s">
        <v>309</v>
      </c>
      <c r="AL925" t="s">
        <v>358</v>
      </c>
      <c r="AM925">
        <v>64.010000000000005</v>
      </c>
    </row>
    <row r="926" spans="2:40">
      <c r="B926" t="s">
        <v>336</v>
      </c>
      <c r="C926">
        <v>69.347999999999999</v>
      </c>
      <c r="K926" t="s">
        <v>778</v>
      </c>
      <c r="T926" t="s">
        <v>336</v>
      </c>
      <c r="U926">
        <v>85.525000000000006</v>
      </c>
      <c r="AC926" t="s">
        <v>336</v>
      </c>
      <c r="AD926">
        <v>64.941000000000003</v>
      </c>
      <c r="AL926" t="s">
        <v>359</v>
      </c>
      <c r="AM926">
        <v>64.010000000000005</v>
      </c>
    </row>
    <row r="927" spans="2:40">
      <c r="B927" t="s">
        <v>337</v>
      </c>
      <c r="C927">
        <v>69.16</v>
      </c>
      <c r="K927" t="s">
        <v>789</v>
      </c>
      <c r="L927">
        <v>-1</v>
      </c>
      <c r="T927" t="s">
        <v>337</v>
      </c>
      <c r="U927">
        <v>85.32</v>
      </c>
      <c r="AC927" t="s">
        <v>337</v>
      </c>
      <c r="AD927">
        <v>64.89</v>
      </c>
      <c r="AL927" t="s">
        <v>187</v>
      </c>
    </row>
    <row r="928" spans="2:40">
      <c r="B928" t="s">
        <v>310</v>
      </c>
      <c r="K928" t="s">
        <v>310</v>
      </c>
      <c r="T928" t="s">
        <v>310</v>
      </c>
      <c r="AC928" t="s">
        <v>310</v>
      </c>
      <c r="AL928" t="s">
        <v>336</v>
      </c>
      <c r="AM928">
        <v>8.6880000000000006</v>
      </c>
    </row>
    <row r="929" spans="2:39">
      <c r="B929" t="s">
        <v>336</v>
      </c>
      <c r="C929">
        <v>67.718000000000004</v>
      </c>
      <c r="K929" t="s">
        <v>778</v>
      </c>
      <c r="T929" t="s">
        <v>336</v>
      </c>
      <c r="U929">
        <v>79.757999999999996</v>
      </c>
      <c r="AC929" t="s">
        <v>336</v>
      </c>
      <c r="AD929">
        <v>66.47</v>
      </c>
      <c r="AL929" t="s">
        <v>337</v>
      </c>
      <c r="AM929">
        <v>8.68</v>
      </c>
    </row>
    <row r="930" spans="2:39">
      <c r="B930" t="s">
        <v>337</v>
      </c>
      <c r="C930">
        <v>67.540000000000006</v>
      </c>
      <c r="K930" t="s">
        <v>789</v>
      </c>
      <c r="L930">
        <v>-1</v>
      </c>
      <c r="T930" t="s">
        <v>337</v>
      </c>
      <c r="U930">
        <v>79.59</v>
      </c>
      <c r="AC930" t="s">
        <v>337</v>
      </c>
      <c r="AD930">
        <v>66.430000000000007</v>
      </c>
      <c r="AL930" t="s">
        <v>358</v>
      </c>
      <c r="AM930">
        <v>64.016999999999996</v>
      </c>
    </row>
    <row r="931" spans="2:39">
      <c r="B931" t="s">
        <v>311</v>
      </c>
      <c r="K931" t="s">
        <v>311</v>
      </c>
      <c r="T931" t="s">
        <v>311</v>
      </c>
      <c r="AC931" t="s">
        <v>311</v>
      </c>
      <c r="AL931" t="s">
        <v>359</v>
      </c>
      <c r="AM931">
        <v>64.010000000000005</v>
      </c>
    </row>
    <row r="932" spans="2:39">
      <c r="B932" t="s">
        <v>336</v>
      </c>
      <c r="C932">
        <v>70.581000000000003</v>
      </c>
      <c r="K932" t="s">
        <v>778</v>
      </c>
      <c r="T932" t="s">
        <v>336</v>
      </c>
      <c r="U932">
        <v>92.343000000000004</v>
      </c>
      <c r="AC932" t="s">
        <v>336</v>
      </c>
      <c r="AD932">
        <v>77.262</v>
      </c>
      <c r="AL932" t="s">
        <v>188</v>
      </c>
    </row>
    <row r="933" spans="2:39">
      <c r="B933" t="s">
        <v>337</v>
      </c>
      <c r="C933">
        <v>70.400000000000006</v>
      </c>
      <c r="K933" t="s">
        <v>789</v>
      </c>
      <c r="L933">
        <v>-1</v>
      </c>
      <c r="T933" t="s">
        <v>337</v>
      </c>
      <c r="U933">
        <v>92.12</v>
      </c>
      <c r="AC933" t="s">
        <v>337</v>
      </c>
      <c r="AD933">
        <v>77.2</v>
      </c>
      <c r="AL933" t="s">
        <v>336</v>
      </c>
      <c r="AM933">
        <v>6.5369999999999999</v>
      </c>
    </row>
    <row r="934" spans="2:39">
      <c r="B934" t="s">
        <v>312</v>
      </c>
      <c r="K934" t="s">
        <v>312</v>
      </c>
      <c r="T934" t="s">
        <v>312</v>
      </c>
      <c r="AC934" t="s">
        <v>312</v>
      </c>
      <c r="AL934" t="s">
        <v>337</v>
      </c>
      <c r="AM934">
        <v>6.52</v>
      </c>
    </row>
    <row r="935" spans="2:39">
      <c r="B935" t="s">
        <v>336</v>
      </c>
      <c r="C935">
        <v>68.25</v>
      </c>
      <c r="K935" t="s">
        <v>778</v>
      </c>
      <c r="T935" t="s">
        <v>336</v>
      </c>
      <c r="U935">
        <v>83.471000000000004</v>
      </c>
      <c r="AC935" t="s">
        <v>336</v>
      </c>
      <c r="AD935">
        <v>67.331000000000003</v>
      </c>
      <c r="AL935" t="s">
        <v>358</v>
      </c>
      <c r="AM935">
        <v>64.001999999999995</v>
      </c>
    </row>
    <row r="936" spans="2:39">
      <c r="B936" t="s">
        <v>337</v>
      </c>
      <c r="C936">
        <v>68.06</v>
      </c>
      <c r="K936" t="s">
        <v>789</v>
      </c>
      <c r="L936">
        <v>-1</v>
      </c>
      <c r="T936" t="s">
        <v>337</v>
      </c>
      <c r="U936">
        <v>83.27</v>
      </c>
      <c r="AC936" t="s">
        <v>337</v>
      </c>
      <c r="AD936">
        <v>67.28</v>
      </c>
      <c r="AL936" t="s">
        <v>359</v>
      </c>
      <c r="AM936">
        <v>64.010000000000005</v>
      </c>
    </row>
    <row r="937" spans="2:39">
      <c r="B937" t="s">
        <v>313</v>
      </c>
      <c r="K937" t="s">
        <v>313</v>
      </c>
      <c r="T937" t="s">
        <v>313</v>
      </c>
      <c r="AC937" t="s">
        <v>313</v>
      </c>
      <c r="AL937" t="s">
        <v>189</v>
      </c>
    </row>
    <row r="938" spans="2:39">
      <c r="B938" t="s">
        <v>336</v>
      </c>
      <c r="C938">
        <v>77.352000000000004</v>
      </c>
      <c r="E938">
        <f>MIN(C939,C942,C945,C948,C951,C954,C957,C960,C963,C966)</f>
        <v>69.599999999999994</v>
      </c>
      <c r="F938">
        <f>QUARTILE(D939:D948,1)</f>
        <v>70.442499999999995</v>
      </c>
      <c r="G938">
        <f>MEDIAN(C939,C942,C945,C948,C951,C954,C957,C960,C963,C966)</f>
        <v>70.97</v>
      </c>
      <c r="H938">
        <f>QUARTILE(D939:D948,3)</f>
        <v>71.98</v>
      </c>
      <c r="I938">
        <f>MAX(C939,C942,C945,C948,C951,C954,C957,C960,C963,C966)</f>
        <v>77.17</v>
      </c>
      <c r="J938">
        <f>SUM(D939:D948)/COUNTIF(D939:D948,"&gt;0")</f>
        <v>71.602999999999994</v>
      </c>
      <c r="K938" t="s">
        <v>778</v>
      </c>
      <c r="N938">
        <f>MIN(L939,L942,L945,L948,L951,L954,L957,L960,L963,L966)</f>
        <v>-1</v>
      </c>
      <c r="O938">
        <f>QUARTILE(M939:M948,1)</f>
        <v>-1</v>
      </c>
      <c r="P938">
        <f>MEDIAN(L939,L942,L945,L948,L951,L954,L957,L960,L963,L966)</f>
        <v>-1</v>
      </c>
      <c r="Q938">
        <f>QUARTILE(M939:M948,3)</f>
        <v>-1</v>
      </c>
      <c r="R938">
        <f>MAX(L939,L942,L945,L948,L951,L954,L957,L960,L963,L966)</f>
        <v>-1</v>
      </c>
      <c r="S938" t="e">
        <f>SUM(M939:M948)/COUNTIF(M939:M948,"&gt;0")</f>
        <v>#DIV/0!</v>
      </c>
      <c r="T938" t="s">
        <v>336</v>
      </c>
      <c r="U938">
        <v>119.431</v>
      </c>
      <c r="W938">
        <f>MIN(U939,U942,U945,U948,U951,U954,U957,U960,U963,U966)</f>
        <v>79.61</v>
      </c>
      <c r="X938">
        <f>QUARTILE(V939:V948,1)</f>
        <v>83.695000000000007</v>
      </c>
      <c r="Y938">
        <f>MEDIAN(U939,U942,U945,U948,U951,U954,U957,U960,U963,U966)</f>
        <v>85.025000000000006</v>
      </c>
      <c r="Z938">
        <f>QUARTILE(V939:V948,3)</f>
        <v>90.844999999999999</v>
      </c>
      <c r="AA938">
        <f>MAX(U939,U942,U945,U948,U951,U954,U957,U960,U963,U966)</f>
        <v>120.66</v>
      </c>
      <c r="AB938">
        <f>SUM(V939:V948)/COUNTIF(V939:V948,"&gt;0")</f>
        <v>91.903999999999996</v>
      </c>
      <c r="AC938" t="s">
        <v>336</v>
      </c>
      <c r="AD938">
        <v>66.951999999999998</v>
      </c>
      <c r="AF938">
        <f>MIN(AD939,AD942,AD945,AD948,AD951,AD954,AD957,AD960,AD963,AD966)</f>
        <v>64.52</v>
      </c>
      <c r="AG938">
        <f>QUARTILE(AE939:AE948,1)</f>
        <v>66.034999999999997</v>
      </c>
      <c r="AH938">
        <f>MEDIAN(AD939,AD942,AD945,AD948,AD951,AD954,AD957,AD960,AD963,AD966)</f>
        <v>67.314999999999998</v>
      </c>
      <c r="AI938">
        <f>QUARTILE(AE939:AE948,3)</f>
        <v>69.0625</v>
      </c>
      <c r="AJ938">
        <f>MAX(AD939,AD942,AD945,AD948,AD951,AD954,AD957,AD960,AD963,AD966)</f>
        <v>73.739999999999995</v>
      </c>
      <c r="AK938">
        <f>SUM(AE939:AE948)/COUNTIF(AE939:AE948,"&gt;0")</f>
        <v>68.092000000000013</v>
      </c>
      <c r="AL938" t="s">
        <v>336</v>
      </c>
      <c r="AM938">
        <v>1.0999999999999999E-2</v>
      </c>
    </row>
    <row r="939" spans="2:39">
      <c r="B939" t="s">
        <v>337</v>
      </c>
      <c r="C939">
        <v>77.17</v>
      </c>
      <c r="D939">
        <f>C939</f>
        <v>77.17</v>
      </c>
      <c r="K939" t="s">
        <v>789</v>
      </c>
      <c r="L939">
        <v>-1</v>
      </c>
      <c r="M939">
        <f>L939</f>
        <v>-1</v>
      </c>
      <c r="T939" t="s">
        <v>337</v>
      </c>
      <c r="U939">
        <v>119.23</v>
      </c>
      <c r="V939">
        <f>U939</f>
        <v>119.23</v>
      </c>
      <c r="AC939" t="s">
        <v>337</v>
      </c>
      <c r="AD939">
        <v>66.89</v>
      </c>
      <c r="AE939">
        <f>AD939</f>
        <v>66.89</v>
      </c>
      <c r="AL939" t="s">
        <v>337</v>
      </c>
      <c r="AM939">
        <v>0</v>
      </c>
    </row>
    <row r="940" spans="2:39">
      <c r="B940" t="s">
        <v>314</v>
      </c>
      <c r="D940">
        <f>C942</f>
        <v>70.44</v>
      </c>
      <c r="K940" t="s">
        <v>314</v>
      </c>
      <c r="M940">
        <f>L942</f>
        <v>-1</v>
      </c>
      <c r="T940" t="s">
        <v>314</v>
      </c>
      <c r="V940">
        <f>U942</f>
        <v>85.75</v>
      </c>
      <c r="AC940" t="s">
        <v>314</v>
      </c>
      <c r="AE940">
        <f>AD942</f>
        <v>65.709999999999994</v>
      </c>
      <c r="AL940" t="s">
        <v>358</v>
      </c>
      <c r="AM940">
        <v>0.17899999999999999</v>
      </c>
    </row>
    <row r="941" spans="2:39">
      <c r="B941" t="s">
        <v>336</v>
      </c>
      <c r="C941">
        <v>70.599000000000004</v>
      </c>
      <c r="D941">
        <f>C945</f>
        <v>70.67</v>
      </c>
      <c r="K941" t="s">
        <v>778</v>
      </c>
      <c r="M941">
        <f>L945</f>
        <v>-1</v>
      </c>
      <c r="T941" t="s">
        <v>336</v>
      </c>
      <c r="U941">
        <v>85.947000000000003</v>
      </c>
      <c r="V941">
        <f>U945</f>
        <v>120.66</v>
      </c>
      <c r="AC941" t="s">
        <v>336</v>
      </c>
      <c r="AD941">
        <v>65.768000000000001</v>
      </c>
      <c r="AE941">
        <f>AD945</f>
        <v>65.86</v>
      </c>
      <c r="AL941" t="s">
        <v>359</v>
      </c>
      <c r="AM941">
        <v>0.18</v>
      </c>
    </row>
    <row r="942" spans="2:39">
      <c r="B942" t="s">
        <v>337</v>
      </c>
      <c r="C942">
        <v>70.44</v>
      </c>
      <c r="D942">
        <f>C948</f>
        <v>69.92</v>
      </c>
      <c r="K942" t="s">
        <v>789</v>
      </c>
      <c r="L942">
        <v>-1</v>
      </c>
      <c r="M942">
        <f>L948</f>
        <v>-1</v>
      </c>
      <c r="T942" t="s">
        <v>337</v>
      </c>
      <c r="U942">
        <v>85.75</v>
      </c>
      <c r="V942">
        <f>U948</f>
        <v>82.81</v>
      </c>
      <c r="AC942" t="s">
        <v>337</v>
      </c>
      <c r="AD942">
        <v>65.709999999999994</v>
      </c>
      <c r="AE942">
        <f>AD948</f>
        <v>64.52</v>
      </c>
      <c r="AL942" t="s">
        <v>190</v>
      </c>
    </row>
    <row r="943" spans="2:39">
      <c r="B943" t="s">
        <v>315</v>
      </c>
      <c r="D943">
        <f>C951</f>
        <v>72.2</v>
      </c>
      <c r="K943" t="s">
        <v>315</v>
      </c>
      <c r="M943">
        <f>L951</f>
        <v>-1</v>
      </c>
      <c r="T943" t="s">
        <v>315</v>
      </c>
      <c r="V943">
        <f>U951</f>
        <v>87.02</v>
      </c>
      <c r="AC943" t="s">
        <v>315</v>
      </c>
      <c r="AE943">
        <f>AD951</f>
        <v>67.739999999999995</v>
      </c>
      <c r="AL943" t="s">
        <v>336</v>
      </c>
      <c r="AM943">
        <v>1.0999999999999999E-2</v>
      </c>
    </row>
    <row r="944" spans="2:39">
      <c r="B944" t="s">
        <v>336</v>
      </c>
      <c r="C944">
        <v>70.864999999999995</v>
      </c>
      <c r="D944">
        <f>C954</f>
        <v>70.45</v>
      </c>
      <c r="K944" t="s">
        <v>778</v>
      </c>
      <c r="M944">
        <f>L954</f>
        <v>-1</v>
      </c>
      <c r="T944" t="s">
        <v>336</v>
      </c>
      <c r="U944">
        <v>120.85599999999999</v>
      </c>
      <c r="V944">
        <f>U954</f>
        <v>83.92</v>
      </c>
      <c r="AC944" t="s">
        <v>336</v>
      </c>
      <c r="AD944">
        <v>65.897999999999996</v>
      </c>
      <c r="AE944">
        <f>AD954</f>
        <v>73.739999999999995</v>
      </c>
      <c r="AL944" t="s">
        <v>337</v>
      </c>
      <c r="AM944">
        <v>0</v>
      </c>
    </row>
    <row r="945" spans="2:46">
      <c r="B945" t="s">
        <v>337</v>
      </c>
      <c r="C945">
        <v>70.67</v>
      </c>
      <c r="D945">
        <f>C957</f>
        <v>72.989999999999995</v>
      </c>
      <c r="K945" t="s">
        <v>789</v>
      </c>
      <c r="L945">
        <v>-1</v>
      </c>
      <c r="M945">
        <f>L957</f>
        <v>-1</v>
      </c>
      <c r="T945" t="s">
        <v>337</v>
      </c>
      <c r="U945">
        <v>120.66</v>
      </c>
      <c r="V945">
        <f>U957</f>
        <v>92.12</v>
      </c>
      <c r="AC945" t="s">
        <v>337</v>
      </c>
      <c r="AD945">
        <v>65.86</v>
      </c>
      <c r="AE945">
        <f>AD957</f>
        <v>69.27</v>
      </c>
      <c r="AL945" t="s">
        <v>358</v>
      </c>
      <c r="AM945">
        <v>0.22700000000000001</v>
      </c>
    </row>
    <row r="946" spans="2:46">
      <c r="B946" t="s">
        <v>316</v>
      </c>
      <c r="D946">
        <f>C960</f>
        <v>69.599999999999994</v>
      </c>
      <c r="K946" t="s">
        <v>316</v>
      </c>
      <c r="M946">
        <f>L960</f>
        <v>-1</v>
      </c>
      <c r="T946" t="s">
        <v>316</v>
      </c>
      <c r="V946">
        <f>U960</f>
        <v>79.61</v>
      </c>
      <c r="AC946" t="s">
        <v>316</v>
      </c>
      <c r="AE946">
        <f>AD960</f>
        <v>68.44</v>
      </c>
      <c r="AL946" t="s">
        <v>359</v>
      </c>
      <c r="AM946">
        <v>0.23</v>
      </c>
    </row>
    <row r="947" spans="2:46">
      <c r="B947" t="s">
        <v>336</v>
      </c>
      <c r="C947">
        <v>70.087000000000003</v>
      </c>
      <c r="D947">
        <f>C963</f>
        <v>71.27</v>
      </c>
      <c r="K947" t="s">
        <v>778</v>
      </c>
      <c r="M947">
        <f>L963</f>
        <v>-1</v>
      </c>
      <c r="T947" t="s">
        <v>336</v>
      </c>
      <c r="U947">
        <v>83.025000000000006</v>
      </c>
      <c r="V947">
        <f>U963</f>
        <v>83.62</v>
      </c>
      <c r="AC947" t="s">
        <v>336</v>
      </c>
      <c r="AD947">
        <v>64.575000000000003</v>
      </c>
      <c r="AE947">
        <f>AD963</f>
        <v>66.56</v>
      </c>
      <c r="AL947" t="s">
        <v>191</v>
      </c>
    </row>
    <row r="948" spans="2:46">
      <c r="B948" t="s">
        <v>337</v>
      </c>
      <c r="C948">
        <v>69.92</v>
      </c>
      <c r="D948">
        <f>C966</f>
        <v>71.319999999999993</v>
      </c>
      <c r="K948" t="s">
        <v>789</v>
      </c>
      <c r="L948">
        <v>-1</v>
      </c>
      <c r="M948">
        <f>L966</f>
        <v>-1</v>
      </c>
      <c r="T948" t="s">
        <v>337</v>
      </c>
      <c r="U948">
        <v>82.81</v>
      </c>
      <c r="V948">
        <f>U966</f>
        <v>84.3</v>
      </c>
      <c r="AC948" t="s">
        <v>337</v>
      </c>
      <c r="AD948">
        <v>64.52</v>
      </c>
      <c r="AE948">
        <f>AD966</f>
        <v>72.19</v>
      </c>
      <c r="AL948" t="s">
        <v>336</v>
      </c>
      <c r="AM948">
        <v>6.835</v>
      </c>
    </row>
    <row r="949" spans="2:46">
      <c r="B949" t="s">
        <v>317</v>
      </c>
      <c r="K949" t="s">
        <v>317</v>
      </c>
      <c r="T949" t="s">
        <v>317</v>
      </c>
      <c r="AC949" t="s">
        <v>317</v>
      </c>
      <c r="AL949" t="s">
        <v>337</v>
      </c>
      <c r="AM949">
        <v>6.82</v>
      </c>
    </row>
    <row r="950" spans="2:46">
      <c r="B950" t="s">
        <v>336</v>
      </c>
      <c r="C950">
        <v>72.376999999999995</v>
      </c>
      <c r="K950" t="s">
        <v>778</v>
      </c>
      <c r="T950" t="s">
        <v>336</v>
      </c>
      <c r="U950">
        <v>87.228999999999999</v>
      </c>
      <c r="AC950" t="s">
        <v>336</v>
      </c>
      <c r="AD950">
        <v>67.786000000000001</v>
      </c>
      <c r="AL950" t="s">
        <v>358</v>
      </c>
      <c r="AM950">
        <v>64.013000000000005</v>
      </c>
    </row>
    <row r="951" spans="2:46">
      <c r="B951" t="s">
        <v>337</v>
      </c>
      <c r="C951">
        <v>72.2</v>
      </c>
      <c r="K951" t="s">
        <v>789</v>
      </c>
      <c r="L951">
        <v>-1</v>
      </c>
      <c r="T951" t="s">
        <v>337</v>
      </c>
      <c r="U951">
        <v>87.02</v>
      </c>
      <c r="AC951" t="s">
        <v>337</v>
      </c>
      <c r="AD951">
        <v>67.739999999999995</v>
      </c>
      <c r="AL951" t="s">
        <v>359</v>
      </c>
      <c r="AM951">
        <v>64.010000000000005</v>
      </c>
    </row>
    <row r="952" spans="2:46">
      <c r="B952" t="s">
        <v>318</v>
      </c>
      <c r="K952" t="s">
        <v>318</v>
      </c>
      <c r="T952" t="s">
        <v>318</v>
      </c>
      <c r="AC952" t="s">
        <v>318</v>
      </c>
      <c r="AL952" t="s">
        <v>192</v>
      </c>
    </row>
    <row r="953" spans="2:46">
      <c r="B953" t="s">
        <v>336</v>
      </c>
      <c r="C953">
        <v>70.614000000000004</v>
      </c>
      <c r="K953" t="s">
        <v>778</v>
      </c>
      <c r="T953" t="s">
        <v>336</v>
      </c>
      <c r="U953">
        <v>84.155000000000001</v>
      </c>
      <c r="AC953" t="s">
        <v>336</v>
      </c>
      <c r="AD953">
        <v>73.8</v>
      </c>
      <c r="AL953" t="s">
        <v>336</v>
      </c>
      <c r="AM953">
        <v>1.0999999999999999E-2</v>
      </c>
    </row>
    <row r="954" spans="2:46">
      <c r="B954" t="s">
        <v>337</v>
      </c>
      <c r="C954">
        <v>70.45</v>
      </c>
      <c r="K954" t="s">
        <v>789</v>
      </c>
      <c r="L954">
        <v>-1</v>
      </c>
      <c r="T954" t="s">
        <v>337</v>
      </c>
      <c r="U954">
        <v>83.92</v>
      </c>
      <c r="AC954" t="s">
        <v>337</v>
      </c>
      <c r="AD954">
        <v>73.739999999999995</v>
      </c>
      <c r="AL954" t="s">
        <v>337</v>
      </c>
      <c r="AM954">
        <v>0.01</v>
      </c>
    </row>
    <row r="955" spans="2:46">
      <c r="B955" t="s">
        <v>319</v>
      </c>
      <c r="K955" t="s">
        <v>319</v>
      </c>
      <c r="T955" t="s">
        <v>319</v>
      </c>
      <c r="AC955" t="s">
        <v>319</v>
      </c>
      <c r="AL955" t="s">
        <v>358</v>
      </c>
      <c r="AM955">
        <v>0.45500000000000002</v>
      </c>
    </row>
    <row r="956" spans="2:46">
      <c r="B956" t="s">
        <v>336</v>
      </c>
      <c r="C956">
        <v>73.174999999999997</v>
      </c>
      <c r="K956" t="s">
        <v>778</v>
      </c>
      <c r="T956" t="s">
        <v>336</v>
      </c>
      <c r="U956">
        <v>92.343000000000004</v>
      </c>
      <c r="AC956" t="s">
        <v>336</v>
      </c>
      <c r="AD956">
        <v>69.325999999999993</v>
      </c>
      <c r="AL956" t="s">
        <v>359</v>
      </c>
      <c r="AM956">
        <v>0.45</v>
      </c>
    </row>
    <row r="957" spans="2:46">
      <c r="B957" t="s">
        <v>337</v>
      </c>
      <c r="C957">
        <v>72.989999999999995</v>
      </c>
      <c r="K957" t="s">
        <v>789</v>
      </c>
      <c r="L957">
        <v>-1</v>
      </c>
      <c r="T957" t="s">
        <v>337</v>
      </c>
      <c r="U957">
        <v>92.12</v>
      </c>
      <c r="AC957" t="s">
        <v>337</v>
      </c>
      <c r="AD957">
        <v>69.27</v>
      </c>
      <c r="AL957" t="s">
        <v>193</v>
      </c>
    </row>
    <row r="958" spans="2:46">
      <c r="B958" t="s">
        <v>320</v>
      </c>
      <c r="K958" t="s">
        <v>320</v>
      </c>
      <c r="T958" t="s">
        <v>320</v>
      </c>
      <c r="AC958" t="s">
        <v>320</v>
      </c>
      <c r="AL958" t="s">
        <v>336</v>
      </c>
      <c r="AM958">
        <v>1.2E-2</v>
      </c>
      <c r="AO958">
        <f>MIN(AN959:AN968)</f>
        <v>0.22</v>
      </c>
      <c r="AP958">
        <f>QUARTILE(AN959:AN968,1)</f>
        <v>0.255</v>
      </c>
      <c r="AQ958">
        <f>MEDIAN(AN959:AN968)</f>
        <v>2.0750000000000002</v>
      </c>
      <c r="AR958">
        <f>QUARTILE(AN959:AN968,3)</f>
        <v>49.032500000000006</v>
      </c>
      <c r="AS958">
        <f>MAX(AN959:AN968)</f>
        <v>64.010000000000005</v>
      </c>
      <c r="AT958">
        <f>SUMIF(AN959:AN968,"&lt;64",AN959:AN968)/COUNTIF(AN959:AN968,"&lt;64")</f>
        <v>1.3171428571428569</v>
      </c>
    </row>
    <row r="959" spans="2:46">
      <c r="B959" t="s">
        <v>336</v>
      </c>
      <c r="C959">
        <v>69.808999999999997</v>
      </c>
      <c r="K959" t="s">
        <v>778</v>
      </c>
      <c r="T959" t="s">
        <v>336</v>
      </c>
      <c r="U959">
        <v>79.796000000000006</v>
      </c>
      <c r="AC959" t="s">
        <v>336</v>
      </c>
      <c r="AD959">
        <v>68.495000000000005</v>
      </c>
      <c r="AL959" t="s">
        <v>337</v>
      </c>
      <c r="AM959">
        <v>0.01</v>
      </c>
      <c r="AN959">
        <f>AM961</f>
        <v>0.23</v>
      </c>
    </row>
    <row r="960" spans="2:46">
      <c r="B960" t="s">
        <v>337</v>
      </c>
      <c r="C960">
        <v>69.599999999999994</v>
      </c>
      <c r="K960" t="s">
        <v>789</v>
      </c>
      <c r="L960">
        <v>-1</v>
      </c>
      <c r="T960" t="s">
        <v>337</v>
      </c>
      <c r="U960">
        <v>79.61</v>
      </c>
      <c r="AC960" t="s">
        <v>337</v>
      </c>
      <c r="AD960">
        <v>68.44</v>
      </c>
      <c r="AL960" t="s">
        <v>358</v>
      </c>
      <c r="AM960">
        <v>0.23400000000000001</v>
      </c>
      <c r="AN960">
        <f>AM966</f>
        <v>64.010000000000005</v>
      </c>
    </row>
    <row r="961" spans="2:40">
      <c r="B961" t="s">
        <v>321</v>
      </c>
      <c r="K961" t="s">
        <v>321</v>
      </c>
      <c r="T961" t="s">
        <v>321</v>
      </c>
      <c r="AC961" t="s">
        <v>321</v>
      </c>
      <c r="AL961" t="s">
        <v>359</v>
      </c>
      <c r="AM961">
        <v>0.23</v>
      </c>
      <c r="AN961">
        <f>AM971</f>
        <v>0.22</v>
      </c>
    </row>
    <row r="962" spans="2:40">
      <c r="B962" t="s">
        <v>336</v>
      </c>
      <c r="C962">
        <v>71.444000000000003</v>
      </c>
      <c r="K962" t="s">
        <v>778</v>
      </c>
      <c r="T962" t="s">
        <v>336</v>
      </c>
      <c r="U962">
        <v>83.825000000000003</v>
      </c>
      <c r="AC962" t="s">
        <v>336</v>
      </c>
      <c r="AD962">
        <v>66.603999999999999</v>
      </c>
      <c r="AL962" t="s">
        <v>194</v>
      </c>
      <c r="AN962">
        <f>AM976</f>
        <v>64.010000000000005</v>
      </c>
    </row>
    <row r="963" spans="2:40">
      <c r="B963" t="s">
        <v>337</v>
      </c>
      <c r="C963">
        <v>71.27</v>
      </c>
      <c r="K963" t="s">
        <v>789</v>
      </c>
      <c r="L963">
        <v>-1</v>
      </c>
      <c r="T963" t="s">
        <v>337</v>
      </c>
      <c r="U963">
        <v>83.62</v>
      </c>
      <c r="AC963" t="s">
        <v>337</v>
      </c>
      <c r="AD963">
        <v>66.56</v>
      </c>
      <c r="AL963" t="s">
        <v>336</v>
      </c>
      <c r="AM963">
        <v>6.5679999999999996</v>
      </c>
      <c r="AN963">
        <f>AM981</f>
        <v>4.0999999999999996</v>
      </c>
    </row>
    <row r="964" spans="2:40">
      <c r="B964" t="s">
        <v>322</v>
      </c>
      <c r="K964" t="s">
        <v>322</v>
      </c>
      <c r="T964" t="s">
        <v>322</v>
      </c>
      <c r="AC964" t="s">
        <v>322</v>
      </c>
      <c r="AL964" t="s">
        <v>337</v>
      </c>
      <c r="AM964">
        <v>6.56</v>
      </c>
      <c r="AN964">
        <f>AM986</f>
        <v>64.010000000000005</v>
      </c>
    </row>
    <row r="965" spans="2:40">
      <c r="B965" t="s">
        <v>336</v>
      </c>
      <c r="C965">
        <v>71.507000000000005</v>
      </c>
      <c r="K965" t="s">
        <v>778</v>
      </c>
      <c r="T965" t="s">
        <v>336</v>
      </c>
      <c r="U965">
        <v>84.522000000000006</v>
      </c>
      <c r="AC965" t="s">
        <v>336</v>
      </c>
      <c r="AD965">
        <v>72.230999999999995</v>
      </c>
      <c r="AL965" t="s">
        <v>358</v>
      </c>
      <c r="AM965">
        <v>64.001999999999995</v>
      </c>
      <c r="AN965">
        <f>AM991</f>
        <v>1.31</v>
      </c>
    </row>
    <row r="966" spans="2:40">
      <c r="B966" t="s">
        <v>337</v>
      </c>
      <c r="C966">
        <v>71.319999999999993</v>
      </c>
      <c r="K966" t="s">
        <v>789</v>
      </c>
      <c r="L966">
        <v>-1</v>
      </c>
      <c r="T966" t="s">
        <v>337</v>
      </c>
      <c r="U966">
        <v>84.3</v>
      </c>
      <c r="AC966" t="s">
        <v>337</v>
      </c>
      <c r="AD966">
        <v>72.19</v>
      </c>
      <c r="AL966" t="s">
        <v>359</v>
      </c>
      <c r="AM966">
        <v>64.010000000000005</v>
      </c>
      <c r="AN966">
        <f>AM996</f>
        <v>0.25</v>
      </c>
    </row>
    <row r="967" spans="2:40">
      <c r="B967" t="s">
        <v>378</v>
      </c>
      <c r="K967" t="s">
        <v>378</v>
      </c>
      <c r="T967" t="s">
        <v>378</v>
      </c>
      <c r="AC967" t="s">
        <v>378</v>
      </c>
      <c r="AL967" t="s">
        <v>195</v>
      </c>
      <c r="AN967">
        <f>AM1001</f>
        <v>2.84</v>
      </c>
    </row>
    <row r="968" spans="2:40">
      <c r="B968" t="s">
        <v>336</v>
      </c>
      <c r="C968">
        <v>70.56</v>
      </c>
      <c r="E968">
        <f>MIN(C969,C972,C975,C978,C981,C984,C987,C990,C993,C996)</f>
        <v>68.900000000000006</v>
      </c>
      <c r="F968">
        <f>QUARTILE(D969:D978,1)</f>
        <v>70.377499999999998</v>
      </c>
      <c r="G968">
        <f>MEDIAN(C969,C972,C975,C978,C981,C984,C987,C990,C993,C996)</f>
        <v>71.33</v>
      </c>
      <c r="H968">
        <f>QUARTILE(D969:D978,3)</f>
        <v>72.67</v>
      </c>
      <c r="I968">
        <f>MAX(C969,C972,C975,C978,C981,C984,C987,C990,C993,C996)</f>
        <v>83.7</v>
      </c>
      <c r="J968">
        <f>SUM(D969:D978)/COUNTIF(D969:D978,"&gt;0")</f>
        <v>72.646000000000001</v>
      </c>
      <c r="K968" t="s">
        <v>778</v>
      </c>
      <c r="N968">
        <f>MIN(L969,L972,L975,L978,L981,L984,L987,L990,L993,L996)</f>
        <v>-1</v>
      </c>
      <c r="O968">
        <f>QUARTILE(M969:M978,1)</f>
        <v>-1</v>
      </c>
      <c r="P968">
        <f>MEDIAN(L969,L972,L975,L978,L981,L984,L987,L990,L993,L996)</f>
        <v>-1</v>
      </c>
      <c r="Q968">
        <f>QUARTILE(M969:M978,3)</f>
        <v>-1</v>
      </c>
      <c r="R968">
        <f>MAX(L969,L972,L975,L978,L981,L984,L987,L990,L993,L996)</f>
        <v>-1</v>
      </c>
      <c r="S968" t="e">
        <f>SUM(M969:M978)/COUNTIF(M969:M978,"&gt;0")</f>
        <v>#DIV/0!</v>
      </c>
      <c r="T968" t="s">
        <v>336</v>
      </c>
      <c r="U968">
        <v>82.716999999999999</v>
      </c>
      <c r="W968">
        <f>MIN(U969,U972,U975,U978,U981,U984,U987,U990,U993,U996)</f>
        <v>77.72</v>
      </c>
      <c r="X968">
        <f>QUARTILE(V969:V978,1)</f>
        <v>80.362500000000011</v>
      </c>
      <c r="Y968">
        <f>MEDIAN(U969,U972,U975,U978,U981,U984,U987,U990,U993,U996)</f>
        <v>82.485000000000014</v>
      </c>
      <c r="Z968">
        <f>QUARTILE(V969:V978,3)</f>
        <v>85.435000000000002</v>
      </c>
      <c r="AA968">
        <f>MAX(U969,U972,U975,U978,U981,U984,U987,U990,U993,U996)</f>
        <v>103.66</v>
      </c>
      <c r="AB968">
        <f>SUM(V969:V978)/COUNTIF(V969:V978,"&gt;0")</f>
        <v>85.106999999999999</v>
      </c>
      <c r="AC968" t="s">
        <v>336</v>
      </c>
      <c r="AD968">
        <v>80.138000000000005</v>
      </c>
      <c r="AF968">
        <f>MIN(AD969,AD972,AD975,AD978,AD981,AD984,AD987,AD990,AD993,AD996)</f>
        <v>66.12</v>
      </c>
      <c r="AG968">
        <f>QUARTILE(AE969:AE978,1)</f>
        <v>76.572500000000005</v>
      </c>
      <c r="AH968">
        <f>MEDIAN(AD969,AD972,AD975,AD978,AD981,AD984,AD987,AD990,AD993,AD996)</f>
        <v>77.45</v>
      </c>
      <c r="AI968">
        <f>QUARTILE(AE969:AE978,3)</f>
        <v>78.89</v>
      </c>
      <c r="AJ968">
        <f>MAX(AD969,AD972,AD975,AD978,AD981,AD984,AD987,AD990,AD993,AD996)</f>
        <v>80.48</v>
      </c>
      <c r="AK968">
        <f>SUM(AE969:AE978)/COUNTIF(AE969:AE978,"&gt;0")</f>
        <v>76.635000000000019</v>
      </c>
      <c r="AL968" t="s">
        <v>336</v>
      </c>
      <c r="AM968">
        <v>1.2E-2</v>
      </c>
      <c r="AN968">
        <f>AM1006</f>
        <v>0.27</v>
      </c>
    </row>
    <row r="969" spans="2:40">
      <c r="B969" t="s">
        <v>337</v>
      </c>
      <c r="C969">
        <v>70.37</v>
      </c>
      <c r="D969">
        <f>C969</f>
        <v>70.37</v>
      </c>
      <c r="K969" t="s">
        <v>789</v>
      </c>
      <c r="L969">
        <v>-1</v>
      </c>
      <c r="M969">
        <f>L969</f>
        <v>-1</v>
      </c>
      <c r="T969" t="s">
        <v>337</v>
      </c>
      <c r="U969">
        <v>82.54</v>
      </c>
      <c r="V969">
        <f>U969</f>
        <v>82.54</v>
      </c>
      <c r="AC969" t="s">
        <v>337</v>
      </c>
      <c r="AD969">
        <v>80.09</v>
      </c>
      <c r="AE969">
        <f>AD969</f>
        <v>80.09</v>
      </c>
      <c r="AL969" t="s">
        <v>337</v>
      </c>
      <c r="AM969">
        <v>0.01</v>
      </c>
    </row>
    <row r="970" spans="2:40">
      <c r="B970" t="s">
        <v>379</v>
      </c>
      <c r="D970">
        <f>C972</f>
        <v>70.400000000000006</v>
      </c>
      <c r="K970" t="s">
        <v>379</v>
      </c>
      <c r="M970">
        <f>L972</f>
        <v>-1</v>
      </c>
      <c r="T970" t="s">
        <v>379</v>
      </c>
      <c r="V970">
        <f>U972</f>
        <v>82.43</v>
      </c>
      <c r="AC970" t="s">
        <v>379</v>
      </c>
      <c r="AE970">
        <f>AD972</f>
        <v>80.48</v>
      </c>
      <c r="AL970" t="s">
        <v>358</v>
      </c>
      <c r="AM970">
        <v>0.222</v>
      </c>
    </row>
    <row r="971" spans="2:40">
      <c r="B971" t="s">
        <v>336</v>
      </c>
      <c r="C971">
        <v>70.578999999999994</v>
      </c>
      <c r="D971">
        <f>C975</f>
        <v>71.38</v>
      </c>
      <c r="K971" t="s">
        <v>778</v>
      </c>
      <c r="M971">
        <f>L975</f>
        <v>-1</v>
      </c>
      <c r="T971" t="s">
        <v>336</v>
      </c>
      <c r="U971">
        <v>82.635000000000005</v>
      </c>
      <c r="V971">
        <f>U975</f>
        <v>85.42</v>
      </c>
      <c r="AC971" t="s">
        <v>336</v>
      </c>
      <c r="AD971">
        <v>80.552000000000007</v>
      </c>
      <c r="AE971">
        <f>AD975</f>
        <v>76.67</v>
      </c>
      <c r="AL971" t="s">
        <v>359</v>
      </c>
      <c r="AM971">
        <v>0.22</v>
      </c>
    </row>
    <row r="972" spans="2:40">
      <c r="B972" t="s">
        <v>337</v>
      </c>
      <c r="C972">
        <v>70.400000000000006</v>
      </c>
      <c r="D972">
        <f>C978</f>
        <v>71.56</v>
      </c>
      <c r="K972" t="s">
        <v>789</v>
      </c>
      <c r="L972">
        <v>-1</v>
      </c>
      <c r="M972">
        <f>L978</f>
        <v>-1</v>
      </c>
      <c r="T972" t="s">
        <v>337</v>
      </c>
      <c r="U972">
        <v>82.43</v>
      </c>
      <c r="V972">
        <f>U978</f>
        <v>81.66</v>
      </c>
      <c r="AC972" t="s">
        <v>337</v>
      </c>
      <c r="AD972">
        <v>80.48</v>
      </c>
      <c r="AE972">
        <f>AD978</f>
        <v>78.290000000000006</v>
      </c>
      <c r="AL972" t="s">
        <v>196</v>
      </c>
    </row>
    <row r="973" spans="2:40">
      <c r="B973" t="s">
        <v>380</v>
      </c>
      <c r="D973">
        <f>C981</f>
        <v>68.900000000000006</v>
      </c>
      <c r="K973" t="s">
        <v>380</v>
      </c>
      <c r="M973">
        <f>L981</f>
        <v>-1</v>
      </c>
      <c r="T973" t="s">
        <v>380</v>
      </c>
      <c r="V973">
        <f>U981</f>
        <v>77.72</v>
      </c>
      <c r="AC973" t="s">
        <v>380</v>
      </c>
      <c r="AE973">
        <f>AD981</f>
        <v>66.12</v>
      </c>
      <c r="AL973" t="s">
        <v>336</v>
      </c>
      <c r="AM973">
        <v>5.9189999999999996</v>
      </c>
    </row>
    <row r="974" spans="2:40">
      <c r="B974" t="s">
        <v>336</v>
      </c>
      <c r="C974">
        <v>71.572999999999993</v>
      </c>
      <c r="D974">
        <f>C984</f>
        <v>69.650000000000006</v>
      </c>
      <c r="K974" t="s">
        <v>778</v>
      </c>
      <c r="M974">
        <f>L984</f>
        <v>-1</v>
      </c>
      <c r="T974" t="s">
        <v>336</v>
      </c>
      <c r="U974">
        <v>85.605000000000004</v>
      </c>
      <c r="V974">
        <f>U984</f>
        <v>79.930000000000007</v>
      </c>
      <c r="AC974" t="s">
        <v>336</v>
      </c>
      <c r="AD974">
        <v>76.709999999999994</v>
      </c>
      <c r="AE974">
        <f>AD984</f>
        <v>76.540000000000006</v>
      </c>
      <c r="AL974" t="s">
        <v>337</v>
      </c>
      <c r="AM974">
        <v>5.91</v>
      </c>
    </row>
    <row r="975" spans="2:40">
      <c r="B975" t="s">
        <v>337</v>
      </c>
      <c r="C975">
        <v>71.38</v>
      </c>
      <c r="D975">
        <f>C987</f>
        <v>83.7</v>
      </c>
      <c r="K975" t="s">
        <v>789</v>
      </c>
      <c r="L975">
        <v>-1</v>
      </c>
      <c r="M975">
        <f>L987</f>
        <v>-1</v>
      </c>
      <c r="T975" t="s">
        <v>337</v>
      </c>
      <c r="U975">
        <v>85.42</v>
      </c>
      <c r="V975">
        <f>U987</f>
        <v>79.73</v>
      </c>
      <c r="AC975" t="s">
        <v>337</v>
      </c>
      <c r="AD975">
        <v>76.67</v>
      </c>
      <c r="AE975">
        <f>AD987</f>
        <v>79.09</v>
      </c>
      <c r="AL975" t="s">
        <v>358</v>
      </c>
      <c r="AM975">
        <v>64.006</v>
      </c>
    </row>
    <row r="976" spans="2:40">
      <c r="B976" t="s">
        <v>381</v>
      </c>
      <c r="D976">
        <f>C990</f>
        <v>71.28</v>
      </c>
      <c r="K976" t="s">
        <v>381</v>
      </c>
      <c r="M976">
        <f>L990</f>
        <v>-1</v>
      </c>
      <c r="T976" t="s">
        <v>381</v>
      </c>
      <c r="V976">
        <f>U990</f>
        <v>85.44</v>
      </c>
      <c r="AC976" t="s">
        <v>381</v>
      </c>
      <c r="AE976">
        <f>AD990</f>
        <v>77.97</v>
      </c>
      <c r="AL976" t="s">
        <v>359</v>
      </c>
      <c r="AM976">
        <v>64.010000000000005</v>
      </c>
    </row>
    <row r="977" spans="2:39">
      <c r="B977" t="s">
        <v>336</v>
      </c>
      <c r="C977">
        <v>71.745999999999995</v>
      </c>
      <c r="D977">
        <f>C993</f>
        <v>76.180000000000007</v>
      </c>
      <c r="K977" t="s">
        <v>778</v>
      </c>
      <c r="M977">
        <f>L993</f>
        <v>-1</v>
      </c>
      <c r="T977" t="s">
        <v>336</v>
      </c>
      <c r="U977">
        <v>81.843999999999994</v>
      </c>
      <c r="V977">
        <f>U993</f>
        <v>103.66</v>
      </c>
      <c r="AC977" t="s">
        <v>336</v>
      </c>
      <c r="AD977">
        <v>78.347999999999999</v>
      </c>
      <c r="AE977">
        <f>AD993</f>
        <v>74.17</v>
      </c>
      <c r="AL977" t="s">
        <v>197</v>
      </c>
    </row>
    <row r="978" spans="2:39">
      <c r="B978" t="s">
        <v>337</v>
      </c>
      <c r="C978">
        <v>71.56</v>
      </c>
      <c r="D978">
        <f>C996</f>
        <v>73.040000000000006</v>
      </c>
      <c r="K978" t="s">
        <v>789</v>
      </c>
      <c r="L978">
        <v>-1</v>
      </c>
      <c r="M978">
        <f>L996</f>
        <v>-1</v>
      </c>
      <c r="T978" t="s">
        <v>337</v>
      </c>
      <c r="U978">
        <v>81.66</v>
      </c>
      <c r="V978">
        <f>U996</f>
        <v>92.54</v>
      </c>
      <c r="AC978" t="s">
        <v>337</v>
      </c>
      <c r="AD978">
        <v>78.290000000000006</v>
      </c>
      <c r="AE978">
        <f>AD996</f>
        <v>76.930000000000007</v>
      </c>
      <c r="AL978" t="s">
        <v>336</v>
      </c>
      <c r="AM978">
        <v>2.3E-2</v>
      </c>
    </row>
    <row r="979" spans="2:39">
      <c r="B979" t="s">
        <v>382</v>
      </c>
      <c r="K979" t="s">
        <v>382</v>
      </c>
      <c r="T979" t="s">
        <v>382</v>
      </c>
      <c r="AC979" t="s">
        <v>382</v>
      </c>
      <c r="AL979" t="s">
        <v>337</v>
      </c>
      <c r="AM979">
        <v>0.01</v>
      </c>
    </row>
    <row r="980" spans="2:39">
      <c r="B980" t="s">
        <v>336</v>
      </c>
      <c r="C980">
        <v>69.06</v>
      </c>
      <c r="K980" t="s">
        <v>778</v>
      </c>
      <c r="T980" t="s">
        <v>336</v>
      </c>
      <c r="U980">
        <v>77.897000000000006</v>
      </c>
      <c r="AC980" t="s">
        <v>336</v>
      </c>
      <c r="AD980">
        <v>66.165999999999997</v>
      </c>
      <c r="AL980" t="s">
        <v>358</v>
      </c>
      <c r="AM980">
        <v>4.0960000000000001</v>
      </c>
    </row>
    <row r="981" spans="2:39">
      <c r="B981" t="s">
        <v>337</v>
      </c>
      <c r="C981">
        <v>68.900000000000006</v>
      </c>
      <c r="K981" t="s">
        <v>789</v>
      </c>
      <c r="L981">
        <v>-1</v>
      </c>
      <c r="T981" t="s">
        <v>337</v>
      </c>
      <c r="U981">
        <v>77.72</v>
      </c>
      <c r="AC981" t="s">
        <v>337</v>
      </c>
      <c r="AD981">
        <v>66.12</v>
      </c>
      <c r="AL981" t="s">
        <v>359</v>
      </c>
      <c r="AM981">
        <v>4.0999999999999996</v>
      </c>
    </row>
    <row r="982" spans="2:39">
      <c r="B982" t="s">
        <v>383</v>
      </c>
      <c r="K982" t="s">
        <v>383</v>
      </c>
      <c r="T982" t="s">
        <v>383</v>
      </c>
      <c r="AC982" t="s">
        <v>383</v>
      </c>
      <c r="AL982" t="s">
        <v>198</v>
      </c>
    </row>
    <row r="983" spans="2:39">
      <c r="B983" t="s">
        <v>336</v>
      </c>
      <c r="C983">
        <v>69.869</v>
      </c>
      <c r="K983" t="s">
        <v>778</v>
      </c>
      <c r="T983" t="s">
        <v>336</v>
      </c>
      <c r="U983">
        <v>80.123999999999995</v>
      </c>
      <c r="AC983" t="s">
        <v>336</v>
      </c>
      <c r="AD983">
        <v>76.58</v>
      </c>
      <c r="AL983" t="s">
        <v>336</v>
      </c>
      <c r="AM983">
        <v>6.3869999999999996</v>
      </c>
    </row>
    <row r="984" spans="2:39">
      <c r="B984" t="s">
        <v>337</v>
      </c>
      <c r="C984">
        <v>69.650000000000006</v>
      </c>
      <c r="K984" t="s">
        <v>789</v>
      </c>
      <c r="L984">
        <v>-1</v>
      </c>
      <c r="T984" t="s">
        <v>337</v>
      </c>
      <c r="U984">
        <v>79.930000000000007</v>
      </c>
      <c r="AC984" t="s">
        <v>337</v>
      </c>
      <c r="AD984">
        <v>76.540000000000006</v>
      </c>
      <c r="AL984" t="s">
        <v>337</v>
      </c>
      <c r="AM984">
        <v>6.39</v>
      </c>
    </row>
    <row r="985" spans="2:39">
      <c r="B985" t="s">
        <v>384</v>
      </c>
      <c r="K985" t="s">
        <v>384</v>
      </c>
      <c r="T985" t="s">
        <v>384</v>
      </c>
      <c r="AC985" t="s">
        <v>384</v>
      </c>
      <c r="AL985" t="s">
        <v>358</v>
      </c>
      <c r="AM985">
        <v>64.010000000000005</v>
      </c>
    </row>
    <row r="986" spans="2:39">
      <c r="B986" t="s">
        <v>336</v>
      </c>
      <c r="C986">
        <v>83.867999999999995</v>
      </c>
      <c r="K986" t="s">
        <v>778</v>
      </c>
      <c r="T986" t="s">
        <v>336</v>
      </c>
      <c r="U986">
        <v>79.899000000000001</v>
      </c>
      <c r="AC986" t="s">
        <v>336</v>
      </c>
      <c r="AD986">
        <v>79.134</v>
      </c>
      <c r="AL986" t="s">
        <v>359</v>
      </c>
      <c r="AM986">
        <v>64.010000000000005</v>
      </c>
    </row>
    <row r="987" spans="2:39">
      <c r="B987" t="s">
        <v>337</v>
      </c>
      <c r="C987">
        <v>83.7</v>
      </c>
      <c r="K987" t="s">
        <v>789</v>
      </c>
      <c r="L987">
        <v>-1</v>
      </c>
      <c r="T987" t="s">
        <v>337</v>
      </c>
      <c r="U987">
        <v>79.73</v>
      </c>
      <c r="AC987" t="s">
        <v>337</v>
      </c>
      <c r="AD987">
        <v>79.09</v>
      </c>
      <c r="AL987" t="s">
        <v>199</v>
      </c>
    </row>
    <row r="988" spans="2:39">
      <c r="B988" t="s">
        <v>385</v>
      </c>
      <c r="K988" t="s">
        <v>385</v>
      </c>
      <c r="T988" t="s">
        <v>385</v>
      </c>
      <c r="AC988" t="s">
        <v>385</v>
      </c>
      <c r="AL988" t="s">
        <v>336</v>
      </c>
      <c r="AM988">
        <v>1.7000000000000001E-2</v>
      </c>
    </row>
    <row r="989" spans="2:39">
      <c r="B989" t="s">
        <v>336</v>
      </c>
      <c r="C989">
        <v>71.450999999999993</v>
      </c>
      <c r="K989" t="s">
        <v>778</v>
      </c>
      <c r="T989" t="s">
        <v>336</v>
      </c>
      <c r="U989">
        <v>85.638999999999996</v>
      </c>
      <c r="AC989" t="s">
        <v>336</v>
      </c>
      <c r="AD989">
        <v>78.024000000000001</v>
      </c>
      <c r="AL989" t="s">
        <v>337</v>
      </c>
      <c r="AM989">
        <v>0.01</v>
      </c>
    </row>
    <row r="990" spans="2:39">
      <c r="B990" t="s">
        <v>337</v>
      </c>
      <c r="C990">
        <v>71.28</v>
      </c>
      <c r="K990" t="s">
        <v>789</v>
      </c>
      <c r="L990">
        <v>-1</v>
      </c>
      <c r="T990" t="s">
        <v>337</v>
      </c>
      <c r="U990">
        <v>85.44</v>
      </c>
      <c r="AC990" t="s">
        <v>337</v>
      </c>
      <c r="AD990">
        <v>77.97</v>
      </c>
      <c r="AL990" t="s">
        <v>358</v>
      </c>
      <c r="AM990">
        <v>1.3149999999999999</v>
      </c>
    </row>
    <row r="991" spans="2:39">
      <c r="B991" t="s">
        <v>386</v>
      </c>
      <c r="K991" t="s">
        <v>386</v>
      </c>
      <c r="T991" t="s">
        <v>386</v>
      </c>
      <c r="AC991" t="s">
        <v>386</v>
      </c>
      <c r="AL991" t="s">
        <v>359</v>
      </c>
      <c r="AM991">
        <v>1.31</v>
      </c>
    </row>
    <row r="992" spans="2:39">
      <c r="B992" t="s">
        <v>336</v>
      </c>
      <c r="C992">
        <v>76.400000000000006</v>
      </c>
      <c r="K992" t="s">
        <v>778</v>
      </c>
      <c r="T992" t="s">
        <v>336</v>
      </c>
      <c r="U992">
        <v>103.887</v>
      </c>
      <c r="AC992" t="s">
        <v>336</v>
      </c>
      <c r="AD992">
        <v>74.222999999999999</v>
      </c>
      <c r="AL992" t="s">
        <v>200</v>
      </c>
    </row>
    <row r="993" spans="2:46">
      <c r="B993" t="s">
        <v>337</v>
      </c>
      <c r="C993">
        <v>76.180000000000007</v>
      </c>
      <c r="K993" t="s">
        <v>789</v>
      </c>
      <c r="L993">
        <v>-1</v>
      </c>
      <c r="T993" t="s">
        <v>337</v>
      </c>
      <c r="U993">
        <v>103.66</v>
      </c>
      <c r="AC993" t="s">
        <v>337</v>
      </c>
      <c r="AD993">
        <v>74.17</v>
      </c>
      <c r="AL993" t="s">
        <v>336</v>
      </c>
      <c r="AM993">
        <v>1.2E-2</v>
      </c>
    </row>
    <row r="994" spans="2:46">
      <c r="B994" t="s">
        <v>387</v>
      </c>
      <c r="K994" t="s">
        <v>387</v>
      </c>
      <c r="T994" t="s">
        <v>387</v>
      </c>
      <c r="AC994" t="s">
        <v>387</v>
      </c>
      <c r="AL994" t="s">
        <v>337</v>
      </c>
      <c r="AM994">
        <v>0.01</v>
      </c>
    </row>
    <row r="995" spans="2:46">
      <c r="B995" t="s">
        <v>336</v>
      </c>
      <c r="C995">
        <v>73.224000000000004</v>
      </c>
      <c r="K995" t="s">
        <v>778</v>
      </c>
      <c r="T995" t="s">
        <v>336</v>
      </c>
      <c r="U995">
        <v>92.734999999999999</v>
      </c>
      <c r="AC995" t="s">
        <v>336</v>
      </c>
      <c r="AD995">
        <v>76.977999999999994</v>
      </c>
      <c r="AL995" t="s">
        <v>358</v>
      </c>
      <c r="AM995">
        <v>0.251</v>
      </c>
    </row>
    <row r="996" spans="2:46">
      <c r="B996" t="s">
        <v>337</v>
      </c>
      <c r="C996">
        <v>73.040000000000006</v>
      </c>
      <c r="K996" t="s">
        <v>789</v>
      </c>
      <c r="L996">
        <v>-1</v>
      </c>
      <c r="T996" t="s">
        <v>337</v>
      </c>
      <c r="U996">
        <v>92.54</v>
      </c>
      <c r="AC996" t="s">
        <v>337</v>
      </c>
      <c r="AD996">
        <v>76.930000000000007</v>
      </c>
      <c r="AL996" t="s">
        <v>359</v>
      </c>
      <c r="AM996">
        <v>0.25</v>
      </c>
    </row>
    <row r="997" spans="2:46">
      <c r="B997" t="s">
        <v>388</v>
      </c>
      <c r="K997" t="s">
        <v>388</v>
      </c>
      <c r="T997" t="s">
        <v>388</v>
      </c>
      <c r="AC997" t="s">
        <v>388</v>
      </c>
      <c r="AL997" t="s">
        <v>201</v>
      </c>
    </row>
    <row r="998" spans="2:46">
      <c r="B998" t="s">
        <v>336</v>
      </c>
      <c r="C998">
        <v>70.63</v>
      </c>
      <c r="E998">
        <f>MIN(C999,C1002,C1005,C1008,C1011,C1014,C1017,C1020,C1023,C1026)</f>
        <v>69.62</v>
      </c>
      <c r="F998">
        <f>QUARTILE(D999:D1008,1)</f>
        <v>70.702500000000001</v>
      </c>
      <c r="G998">
        <f>MEDIAN(C999,C1002,C1005,C1008,C1011,C1014,C1017,C1020,C1023,C1026)</f>
        <v>71.34</v>
      </c>
      <c r="H998">
        <f>QUARTILE(D999:D1008,3)</f>
        <v>72.814999999999998</v>
      </c>
      <c r="I998">
        <f>MAX(C999,C1002,C1005,C1008,C1011,C1014,C1017,C1020,C1023,C1026)</f>
        <v>75.010000000000005</v>
      </c>
      <c r="J998">
        <f>SUM(D999:D1008)/COUNTIF(D999:D1008,"&gt;0")</f>
        <v>71.777000000000001</v>
      </c>
      <c r="K998" t="s">
        <v>778</v>
      </c>
      <c r="N998">
        <f>MIN(L999,L1002,L1005,L1008,L1011,L1014,L1017,L1020,L1023,L1026)</f>
        <v>-1</v>
      </c>
      <c r="O998">
        <f>QUARTILE(M999:M1008,1)</f>
        <v>-1</v>
      </c>
      <c r="P998">
        <f>MEDIAN(L999,L1002,L1005,L1008,L1011,L1014,L1017,L1020,L1023,L1026)</f>
        <v>-1</v>
      </c>
      <c r="Q998">
        <f>QUARTILE(M999:M1008,3)</f>
        <v>-1</v>
      </c>
      <c r="R998">
        <f>MAX(L999,L1002,L1005,L1008,L1011,L1014,L1017,L1020,L1023,L1026)</f>
        <v>-1</v>
      </c>
      <c r="S998" t="e">
        <f>SUM(M999:M1008)/COUNTIF(M999:M1008,"&gt;0")</f>
        <v>#DIV/0!</v>
      </c>
      <c r="T998" t="s">
        <v>336</v>
      </c>
      <c r="U998">
        <v>82.748999999999995</v>
      </c>
      <c r="W998">
        <f>MIN(U999,U1002,U1005,U1008,U1011,U1014,U1017,U1020,U1023,U1026)</f>
        <v>82.38</v>
      </c>
      <c r="X998">
        <f>QUARTILE(V999:V1008,1)</f>
        <v>84.257500000000007</v>
      </c>
      <c r="Y998">
        <f>MEDIAN(U999,U1002,U1005,U1008,U1011,U1014,U1017,U1020,U1023,U1026)</f>
        <v>87.935000000000002</v>
      </c>
      <c r="Z998">
        <f>QUARTILE(V999:V1008,3)</f>
        <v>92.414999999999992</v>
      </c>
      <c r="AA998">
        <f>MAX(U999,U1002,U1005,U1008,U1011,U1014,U1017,U1020,U1023,U1026)</f>
        <v>100.34</v>
      </c>
      <c r="AB998">
        <f>SUM(V999:V1008)/COUNTIF(V999:V1008,"&gt;0")</f>
        <v>89.314000000000007</v>
      </c>
      <c r="AC998" t="s">
        <v>336</v>
      </c>
      <c r="AD998">
        <v>75.876000000000005</v>
      </c>
      <c r="AF998">
        <f>MIN(AD999,AD1002,AD1005,AD1008,AD1011,AD1014,AD1017,AD1020,AD1023,AD1026)</f>
        <v>64.16</v>
      </c>
      <c r="AG998">
        <f>QUARTILE(AE999:AE1008,1)</f>
        <v>75.965000000000003</v>
      </c>
      <c r="AH998">
        <f>MEDIAN(AD999,AD1002,AD1005,AD1008,AD1011,AD1014,AD1017,AD1020,AD1023,AD1026)</f>
        <v>77</v>
      </c>
      <c r="AI998">
        <f>QUARTILE(AE999:AE1008,3)</f>
        <v>79.0625</v>
      </c>
      <c r="AJ998">
        <f>MAX(AD999,AD1002,AD1005,AD1008,AD1011,AD1014,AD1017,AD1020,AD1023,AD1026)</f>
        <v>80.62</v>
      </c>
      <c r="AK998">
        <f>SUM(AE999:AE1008)/COUNTIF(AE999:AE1008,"&gt;0")</f>
        <v>75.415999999999997</v>
      </c>
      <c r="AL998" t="s">
        <v>336</v>
      </c>
      <c r="AM998">
        <v>1.7000000000000001E-2</v>
      </c>
    </row>
    <row r="999" spans="2:46">
      <c r="B999" t="s">
        <v>337</v>
      </c>
      <c r="C999">
        <v>70.45</v>
      </c>
      <c r="D999">
        <f>C999</f>
        <v>70.45</v>
      </c>
      <c r="K999" t="s">
        <v>789</v>
      </c>
      <c r="L999">
        <v>-1</v>
      </c>
      <c r="M999">
        <f>L999</f>
        <v>-1</v>
      </c>
      <c r="T999" t="s">
        <v>337</v>
      </c>
      <c r="U999">
        <v>82.58</v>
      </c>
      <c r="V999">
        <f>U999</f>
        <v>82.58</v>
      </c>
      <c r="AC999" t="s">
        <v>337</v>
      </c>
      <c r="AD999">
        <v>75.83</v>
      </c>
      <c r="AE999">
        <f>AD999</f>
        <v>75.83</v>
      </c>
      <c r="AL999" t="s">
        <v>337</v>
      </c>
      <c r="AM999">
        <v>0</v>
      </c>
    </row>
    <row r="1000" spans="2:46">
      <c r="B1000" t="s">
        <v>389</v>
      </c>
      <c r="D1000">
        <f>C1002</f>
        <v>71.319999999999993</v>
      </c>
      <c r="K1000" t="s">
        <v>389</v>
      </c>
      <c r="M1000">
        <f>L1002</f>
        <v>-1</v>
      </c>
      <c r="T1000" t="s">
        <v>389</v>
      </c>
      <c r="V1000">
        <f>U1002</f>
        <v>87.83</v>
      </c>
      <c r="AC1000" t="s">
        <v>389</v>
      </c>
      <c r="AE1000">
        <f>AD1002</f>
        <v>80.05</v>
      </c>
      <c r="AL1000" t="s">
        <v>358</v>
      </c>
      <c r="AM1000">
        <v>2.8370000000000002</v>
      </c>
    </row>
    <row r="1001" spans="2:46">
      <c r="B1001" t="s">
        <v>336</v>
      </c>
      <c r="C1001">
        <v>71.494</v>
      </c>
      <c r="D1001">
        <f>C1005</f>
        <v>70.53</v>
      </c>
      <c r="K1001" t="s">
        <v>778</v>
      </c>
      <c r="M1001">
        <f>L1005</f>
        <v>-1</v>
      </c>
      <c r="T1001" t="s">
        <v>336</v>
      </c>
      <c r="U1001">
        <v>88.046000000000006</v>
      </c>
      <c r="V1001">
        <f>U1005</f>
        <v>83.65</v>
      </c>
      <c r="AC1001" t="s">
        <v>336</v>
      </c>
      <c r="AD1001">
        <v>80.100999999999999</v>
      </c>
      <c r="AE1001">
        <f>AD1005</f>
        <v>80.62</v>
      </c>
      <c r="AL1001" t="s">
        <v>359</v>
      </c>
      <c r="AM1001">
        <v>2.84</v>
      </c>
    </row>
    <row r="1002" spans="2:46">
      <c r="B1002" t="s">
        <v>337</v>
      </c>
      <c r="C1002">
        <v>71.319999999999993</v>
      </c>
      <c r="D1002">
        <f>C1008</f>
        <v>73.010000000000005</v>
      </c>
      <c r="K1002" t="s">
        <v>789</v>
      </c>
      <c r="L1002">
        <v>-1</v>
      </c>
      <c r="M1002">
        <f>L1008</f>
        <v>-1</v>
      </c>
      <c r="T1002" t="s">
        <v>337</v>
      </c>
      <c r="U1002">
        <v>87.83</v>
      </c>
      <c r="V1002">
        <f>U1008</f>
        <v>98.86</v>
      </c>
      <c r="AC1002" t="s">
        <v>337</v>
      </c>
      <c r="AD1002">
        <v>80.05</v>
      </c>
      <c r="AE1002">
        <f>AD1008</f>
        <v>78.739999999999995</v>
      </c>
      <c r="AL1002" t="s">
        <v>202</v>
      </c>
    </row>
    <row r="1003" spans="2:46">
      <c r="B1003" t="s">
        <v>390</v>
      </c>
      <c r="D1003">
        <f>C1011</f>
        <v>72.23</v>
      </c>
      <c r="K1003" t="s">
        <v>390</v>
      </c>
      <c r="M1003">
        <f>L1011</f>
        <v>-1</v>
      </c>
      <c r="T1003" t="s">
        <v>390</v>
      </c>
      <c r="V1003">
        <f>U1011</f>
        <v>90.24</v>
      </c>
      <c r="AC1003" t="s">
        <v>390</v>
      </c>
      <c r="AE1003">
        <f>AD1011</f>
        <v>76.8</v>
      </c>
      <c r="AL1003" t="s">
        <v>336</v>
      </c>
      <c r="AM1003">
        <v>1.2E-2</v>
      </c>
    </row>
    <row r="1004" spans="2:46">
      <c r="B1004" t="s">
        <v>336</v>
      </c>
      <c r="C1004">
        <v>70.709000000000003</v>
      </c>
      <c r="D1004">
        <f>C1014</f>
        <v>71.36</v>
      </c>
      <c r="K1004" t="s">
        <v>778</v>
      </c>
      <c r="M1004">
        <f>L1014</f>
        <v>-1</v>
      </c>
      <c r="T1004" t="s">
        <v>336</v>
      </c>
      <c r="U1004">
        <v>83.84</v>
      </c>
      <c r="V1004">
        <f>U1014</f>
        <v>88.04</v>
      </c>
      <c r="AC1004" t="s">
        <v>336</v>
      </c>
      <c r="AD1004">
        <v>80.680000000000007</v>
      </c>
      <c r="AE1004">
        <f>AD1014</f>
        <v>77.2</v>
      </c>
      <c r="AL1004" t="s">
        <v>337</v>
      </c>
      <c r="AM1004">
        <v>0</v>
      </c>
    </row>
    <row r="1005" spans="2:46">
      <c r="B1005" t="s">
        <v>337</v>
      </c>
      <c r="C1005">
        <v>70.53</v>
      </c>
      <c r="D1005">
        <f>C1017</f>
        <v>73.02</v>
      </c>
      <c r="K1005" t="s">
        <v>789</v>
      </c>
      <c r="L1005">
        <v>-1</v>
      </c>
      <c r="M1005">
        <f>L1017</f>
        <v>-1</v>
      </c>
      <c r="T1005" t="s">
        <v>337</v>
      </c>
      <c r="U1005">
        <v>83.65</v>
      </c>
      <c r="V1005">
        <f>U1017</f>
        <v>93.14</v>
      </c>
      <c r="AC1005" t="s">
        <v>337</v>
      </c>
      <c r="AD1005">
        <v>80.62</v>
      </c>
      <c r="AE1005">
        <f>AD1017</f>
        <v>64.16</v>
      </c>
      <c r="AL1005" t="s">
        <v>358</v>
      </c>
      <c r="AM1005">
        <v>0.26800000000000002</v>
      </c>
    </row>
    <row r="1006" spans="2:46">
      <c r="B1006" t="s">
        <v>391</v>
      </c>
      <c r="D1006">
        <f>C1020</f>
        <v>69.62</v>
      </c>
      <c r="K1006" t="s">
        <v>391</v>
      </c>
      <c r="M1006">
        <f>L1020</f>
        <v>-1</v>
      </c>
      <c r="T1006" t="s">
        <v>391</v>
      </c>
      <c r="V1006">
        <f>U1020</f>
        <v>82.38</v>
      </c>
      <c r="AC1006" t="s">
        <v>391</v>
      </c>
      <c r="AE1006">
        <f>AD1020</f>
        <v>65.22</v>
      </c>
      <c r="AL1006" t="s">
        <v>359</v>
      </c>
      <c r="AM1006">
        <v>0.27</v>
      </c>
    </row>
    <row r="1007" spans="2:46">
      <c r="B1007" t="s">
        <v>336</v>
      </c>
      <c r="C1007">
        <v>73.194000000000003</v>
      </c>
      <c r="D1007">
        <f>C1023</f>
        <v>71.22</v>
      </c>
      <c r="K1007" t="s">
        <v>778</v>
      </c>
      <c r="M1007">
        <f>L1023</f>
        <v>-1</v>
      </c>
      <c r="T1007" t="s">
        <v>336</v>
      </c>
      <c r="U1007">
        <v>99.073999999999998</v>
      </c>
      <c r="V1007">
        <f>U1023</f>
        <v>86.08</v>
      </c>
      <c r="AC1007" t="s">
        <v>336</v>
      </c>
      <c r="AD1007">
        <v>78.798000000000002</v>
      </c>
      <c r="AE1007">
        <f>AD1023</f>
        <v>79.17</v>
      </c>
      <c r="AL1007" t="s">
        <v>203</v>
      </c>
    </row>
    <row r="1008" spans="2:46">
      <c r="B1008" t="s">
        <v>337</v>
      </c>
      <c r="C1008">
        <v>73.010000000000005</v>
      </c>
      <c r="D1008">
        <f>C1026</f>
        <v>75.010000000000005</v>
      </c>
      <c r="K1008" t="s">
        <v>789</v>
      </c>
      <c r="L1008">
        <v>-1</v>
      </c>
      <c r="M1008">
        <f>L1026</f>
        <v>-1</v>
      </c>
      <c r="T1008" t="s">
        <v>337</v>
      </c>
      <c r="U1008">
        <v>98.86</v>
      </c>
      <c r="V1008">
        <f>U1026</f>
        <v>100.34</v>
      </c>
      <c r="AC1008" t="s">
        <v>337</v>
      </c>
      <c r="AD1008">
        <v>78.739999999999995</v>
      </c>
      <c r="AE1008">
        <f>AD1026</f>
        <v>76.37</v>
      </c>
      <c r="AL1008" t="s">
        <v>336</v>
      </c>
      <c r="AM1008">
        <v>4.1000000000000002E-2</v>
      </c>
      <c r="AO1008">
        <f>MIN(AN1009:AN1018)</f>
        <v>0.23</v>
      </c>
      <c r="AP1008">
        <f>QUARTILE(AN1009:AN1018,1)</f>
        <v>1.5525000000000002</v>
      </c>
      <c r="AQ1008">
        <f>MEDIAN(AN1009:AN1018)</f>
        <v>17.405000000000001</v>
      </c>
      <c r="AR1008">
        <f>QUARTILE(AN1009:AN1018,3)</f>
        <v>64.010000000000005</v>
      </c>
      <c r="AS1008">
        <f>MAX(AN1009:AN1018)</f>
        <v>64.010000000000005</v>
      </c>
      <c r="AT1008">
        <f>SUMIF(AN1009:AN1018,"&lt;64",AN1009:AN1018)/COUNTIF(AN1009:AN1018,"&lt;64")</f>
        <v>6.69</v>
      </c>
    </row>
    <row r="1009" spans="2:40">
      <c r="B1009" t="s">
        <v>392</v>
      </c>
      <c r="K1009" t="s">
        <v>392</v>
      </c>
      <c r="T1009" t="s">
        <v>392</v>
      </c>
      <c r="AC1009" t="s">
        <v>392</v>
      </c>
      <c r="AL1009" t="s">
        <v>337</v>
      </c>
      <c r="AM1009">
        <v>0.03</v>
      </c>
      <c r="AN1009">
        <f>AM1011</f>
        <v>25.11</v>
      </c>
    </row>
    <row r="1010" spans="2:40">
      <c r="B1010" t="s">
        <v>336</v>
      </c>
      <c r="C1010">
        <v>72.430000000000007</v>
      </c>
      <c r="K1010" t="s">
        <v>778</v>
      </c>
      <c r="T1010" t="s">
        <v>336</v>
      </c>
      <c r="U1010">
        <v>90.450999999999993</v>
      </c>
      <c r="AC1010" t="s">
        <v>336</v>
      </c>
      <c r="AD1010">
        <v>76.843000000000004</v>
      </c>
      <c r="AL1010" t="s">
        <v>358</v>
      </c>
      <c r="AM1010">
        <v>25.114000000000001</v>
      </c>
      <c r="AN1010">
        <f>AM1016</f>
        <v>64.010000000000005</v>
      </c>
    </row>
    <row r="1011" spans="2:40">
      <c r="B1011" t="s">
        <v>337</v>
      </c>
      <c r="C1011">
        <v>72.23</v>
      </c>
      <c r="K1011" t="s">
        <v>789</v>
      </c>
      <c r="L1011">
        <v>-1</v>
      </c>
      <c r="T1011" t="s">
        <v>337</v>
      </c>
      <c r="U1011">
        <v>90.24</v>
      </c>
      <c r="AC1011" t="s">
        <v>337</v>
      </c>
      <c r="AD1011">
        <v>76.8</v>
      </c>
      <c r="AL1011" t="s">
        <v>359</v>
      </c>
      <c r="AM1011">
        <v>25.11</v>
      </c>
      <c r="AN1011">
        <f>AM1021</f>
        <v>64.010000000000005</v>
      </c>
    </row>
    <row r="1012" spans="2:40">
      <c r="B1012" t="s">
        <v>393</v>
      </c>
      <c r="K1012" t="s">
        <v>393</v>
      </c>
      <c r="T1012" t="s">
        <v>393</v>
      </c>
      <c r="AC1012" t="s">
        <v>393</v>
      </c>
      <c r="AL1012" t="s">
        <v>204</v>
      </c>
      <c r="AN1012">
        <f>AM1026</f>
        <v>0.67</v>
      </c>
    </row>
    <row r="1013" spans="2:40">
      <c r="B1013" t="s">
        <v>336</v>
      </c>
      <c r="C1013">
        <v>71.539000000000001</v>
      </c>
      <c r="K1013" t="s">
        <v>778</v>
      </c>
      <c r="T1013" t="s">
        <v>336</v>
      </c>
      <c r="U1013">
        <v>88.22</v>
      </c>
      <c r="AC1013" t="s">
        <v>336</v>
      </c>
      <c r="AD1013">
        <v>77.254000000000005</v>
      </c>
      <c r="AL1013" t="s">
        <v>336</v>
      </c>
      <c r="AM1013">
        <v>5.9829999999999997</v>
      </c>
      <c r="AN1013">
        <f>AM1031</f>
        <v>9.6999999999999993</v>
      </c>
    </row>
    <row r="1014" spans="2:40">
      <c r="B1014" t="s">
        <v>337</v>
      </c>
      <c r="C1014">
        <v>71.36</v>
      </c>
      <c r="K1014" t="s">
        <v>789</v>
      </c>
      <c r="L1014">
        <v>-1</v>
      </c>
      <c r="T1014" t="s">
        <v>337</v>
      </c>
      <c r="U1014">
        <v>88.04</v>
      </c>
      <c r="AC1014" t="s">
        <v>337</v>
      </c>
      <c r="AD1014">
        <v>77.2</v>
      </c>
      <c r="AL1014" t="s">
        <v>337</v>
      </c>
      <c r="AM1014">
        <v>5.98</v>
      </c>
      <c r="AN1014">
        <f>AM1036</f>
        <v>4.2</v>
      </c>
    </row>
    <row r="1015" spans="2:40">
      <c r="B1015" t="s">
        <v>394</v>
      </c>
      <c r="K1015" t="s">
        <v>394</v>
      </c>
      <c r="T1015" t="s">
        <v>394</v>
      </c>
      <c r="AC1015" t="s">
        <v>394</v>
      </c>
      <c r="AL1015" t="s">
        <v>358</v>
      </c>
      <c r="AM1015">
        <v>64.010000000000005</v>
      </c>
      <c r="AN1015">
        <f>AM1041</f>
        <v>64.010000000000005</v>
      </c>
    </row>
    <row r="1016" spans="2:40">
      <c r="B1016" t="s">
        <v>336</v>
      </c>
      <c r="C1016">
        <v>73.197999999999993</v>
      </c>
      <c r="K1016" t="s">
        <v>778</v>
      </c>
      <c r="T1016" t="s">
        <v>336</v>
      </c>
      <c r="U1016">
        <v>93.346000000000004</v>
      </c>
      <c r="AC1016" t="s">
        <v>336</v>
      </c>
      <c r="AD1016">
        <v>64.210999999999999</v>
      </c>
      <c r="AL1016" t="s">
        <v>359</v>
      </c>
      <c r="AM1016">
        <v>64.010000000000005</v>
      </c>
      <c r="AN1016">
        <f>AM1046</f>
        <v>64.010000000000005</v>
      </c>
    </row>
    <row r="1017" spans="2:40">
      <c r="B1017" t="s">
        <v>337</v>
      </c>
      <c r="C1017">
        <v>73.02</v>
      </c>
      <c r="K1017" t="s">
        <v>789</v>
      </c>
      <c r="L1017">
        <v>-1</v>
      </c>
      <c r="T1017" t="s">
        <v>337</v>
      </c>
      <c r="U1017">
        <v>93.14</v>
      </c>
      <c r="AC1017" t="s">
        <v>337</v>
      </c>
      <c r="AD1017">
        <v>64.16</v>
      </c>
      <c r="AL1017" t="s">
        <v>205</v>
      </c>
      <c r="AN1017">
        <f>AM1051</f>
        <v>0.23</v>
      </c>
    </row>
    <row r="1018" spans="2:40">
      <c r="B1018" t="s">
        <v>395</v>
      </c>
      <c r="K1018" t="s">
        <v>395</v>
      </c>
      <c r="T1018" t="s">
        <v>395</v>
      </c>
      <c r="AC1018" t="s">
        <v>395</v>
      </c>
      <c r="AL1018" t="s">
        <v>336</v>
      </c>
      <c r="AM1018">
        <v>5.7039999999999997</v>
      </c>
      <c r="AN1018">
        <f>AM1056</f>
        <v>0.23</v>
      </c>
    </row>
    <row r="1019" spans="2:40">
      <c r="B1019" t="s">
        <v>336</v>
      </c>
      <c r="C1019">
        <v>69.802000000000007</v>
      </c>
      <c r="K1019" t="s">
        <v>778</v>
      </c>
      <c r="T1019" t="s">
        <v>336</v>
      </c>
      <c r="U1019">
        <v>82.564999999999998</v>
      </c>
      <c r="AC1019" t="s">
        <v>336</v>
      </c>
      <c r="AD1019">
        <v>65.275000000000006</v>
      </c>
      <c r="AL1019" t="s">
        <v>337</v>
      </c>
      <c r="AM1019">
        <v>5.7</v>
      </c>
    </row>
    <row r="1020" spans="2:40">
      <c r="B1020" t="s">
        <v>337</v>
      </c>
      <c r="C1020">
        <v>69.62</v>
      </c>
      <c r="K1020" t="s">
        <v>789</v>
      </c>
      <c r="L1020">
        <v>-1</v>
      </c>
      <c r="T1020" t="s">
        <v>337</v>
      </c>
      <c r="U1020">
        <v>82.38</v>
      </c>
      <c r="AC1020" t="s">
        <v>337</v>
      </c>
      <c r="AD1020">
        <v>65.22</v>
      </c>
      <c r="AL1020" t="s">
        <v>358</v>
      </c>
      <c r="AM1020">
        <v>64.016999999999996</v>
      </c>
    </row>
    <row r="1021" spans="2:40">
      <c r="B1021" t="s">
        <v>396</v>
      </c>
      <c r="K1021" t="s">
        <v>396</v>
      </c>
      <c r="T1021" t="s">
        <v>396</v>
      </c>
      <c r="AC1021" t="s">
        <v>396</v>
      </c>
      <c r="AL1021" t="s">
        <v>359</v>
      </c>
      <c r="AM1021">
        <v>64.010000000000005</v>
      </c>
    </row>
    <row r="1022" spans="2:40">
      <c r="B1022" t="s">
        <v>336</v>
      </c>
      <c r="C1022">
        <v>71.402000000000001</v>
      </c>
      <c r="K1022" t="s">
        <v>778</v>
      </c>
      <c r="T1022" t="s">
        <v>336</v>
      </c>
      <c r="U1022">
        <v>86.251000000000005</v>
      </c>
      <c r="AC1022" t="s">
        <v>336</v>
      </c>
      <c r="AD1022">
        <v>79.216999999999999</v>
      </c>
      <c r="AL1022" t="s">
        <v>206</v>
      </c>
    </row>
    <row r="1023" spans="2:40">
      <c r="B1023" t="s">
        <v>337</v>
      </c>
      <c r="C1023">
        <v>71.22</v>
      </c>
      <c r="K1023" t="s">
        <v>789</v>
      </c>
      <c r="L1023">
        <v>-1</v>
      </c>
      <c r="T1023" t="s">
        <v>337</v>
      </c>
      <c r="U1023">
        <v>86.08</v>
      </c>
      <c r="AC1023" t="s">
        <v>337</v>
      </c>
      <c r="AD1023">
        <v>79.17</v>
      </c>
      <c r="AL1023" t="s">
        <v>336</v>
      </c>
      <c r="AM1023">
        <v>1.0999999999999999E-2</v>
      </c>
    </row>
    <row r="1024" spans="2:40">
      <c r="B1024" t="s">
        <v>397</v>
      </c>
      <c r="K1024" t="s">
        <v>397</v>
      </c>
      <c r="T1024" t="s">
        <v>397</v>
      </c>
      <c r="AC1024" t="s">
        <v>397</v>
      </c>
      <c r="AL1024" t="s">
        <v>337</v>
      </c>
      <c r="AM1024">
        <v>0.01</v>
      </c>
    </row>
    <row r="1025" spans="2:39">
      <c r="B1025" t="s">
        <v>336</v>
      </c>
      <c r="C1025">
        <v>75.222999999999999</v>
      </c>
      <c r="K1025" t="s">
        <v>778</v>
      </c>
      <c r="T1025" t="s">
        <v>336</v>
      </c>
      <c r="U1025">
        <v>100.553</v>
      </c>
      <c r="AC1025" t="s">
        <v>336</v>
      </c>
      <c r="AD1025">
        <v>76.421000000000006</v>
      </c>
      <c r="AL1025" t="s">
        <v>358</v>
      </c>
      <c r="AM1025">
        <v>0.67600000000000005</v>
      </c>
    </row>
    <row r="1026" spans="2:39">
      <c r="B1026" t="s">
        <v>337</v>
      </c>
      <c r="C1026">
        <v>75.010000000000005</v>
      </c>
      <c r="K1026" t="s">
        <v>789</v>
      </c>
      <c r="L1026">
        <v>-1</v>
      </c>
      <c r="T1026" t="s">
        <v>337</v>
      </c>
      <c r="U1026">
        <v>100.34</v>
      </c>
      <c r="AC1026" t="s">
        <v>337</v>
      </c>
      <c r="AD1026">
        <v>76.37</v>
      </c>
      <c r="AL1026" t="s">
        <v>359</v>
      </c>
      <c r="AM1026">
        <v>0.67</v>
      </c>
    </row>
    <row r="1027" spans="2:39">
      <c r="B1027" t="s">
        <v>398</v>
      </c>
      <c r="K1027" t="s">
        <v>398</v>
      </c>
      <c r="T1027" t="s">
        <v>398</v>
      </c>
      <c r="AC1027" t="s">
        <v>398</v>
      </c>
      <c r="AL1027" t="s">
        <v>207</v>
      </c>
    </row>
    <row r="1028" spans="2:39">
      <c r="B1028" t="s">
        <v>336</v>
      </c>
      <c r="C1028">
        <v>70.578000000000003</v>
      </c>
      <c r="E1028">
        <f>MIN(C1029,C1032,C1035,C1038,C1041,C1044,C1047,C1050,C1053,C1056)</f>
        <v>69.59</v>
      </c>
      <c r="F1028">
        <f>QUARTILE(D1029:D1038,1)</f>
        <v>70.407499999999999</v>
      </c>
      <c r="G1028">
        <f>MEDIAN(C1029,C1032,C1035,C1038,C1041,C1044,C1047,C1050,C1053,C1056)</f>
        <v>71.224999999999994</v>
      </c>
      <c r="H1028">
        <f>QUARTILE(D1029:D1038,3)</f>
        <v>72.849999999999994</v>
      </c>
      <c r="I1028">
        <f>MAX(C1029,C1032,C1035,C1038,C1041,C1044,C1047,C1050,C1053,C1056)</f>
        <v>74.87</v>
      </c>
      <c r="J1028">
        <f>SUM(D1029:D1038)/COUNTIF(D1029:D1038,"&gt;0")</f>
        <v>71.582000000000008</v>
      </c>
      <c r="K1028" t="s">
        <v>778</v>
      </c>
      <c r="N1028">
        <f>MIN(L1029,L1032,L1035,L1038,L1041,L1044,L1047,L1050,L1053,L1056)</f>
        <v>-1</v>
      </c>
      <c r="O1028">
        <f>QUARTILE(M1029:M1038,1)</f>
        <v>-1</v>
      </c>
      <c r="P1028">
        <f>MEDIAN(L1029,L1032,L1035,L1038,L1041,L1044,L1047,L1050,L1053,L1056)</f>
        <v>-1</v>
      </c>
      <c r="Q1028">
        <f>QUARTILE(M1029:M1038,3)</f>
        <v>-1</v>
      </c>
      <c r="R1028">
        <f>MAX(L1029,L1032,L1035,L1038,L1041,L1044,L1047,L1050,L1053,L1056)</f>
        <v>-1</v>
      </c>
      <c r="S1028" t="e">
        <f>SUM(M1029:M1038)/COUNTIF(M1029:M1038,"&gt;0")</f>
        <v>#DIV/0!</v>
      </c>
      <c r="T1028" t="s">
        <v>336</v>
      </c>
      <c r="U1028">
        <v>84.185000000000002</v>
      </c>
      <c r="W1028">
        <f>MIN(U1029,U1032,U1035,U1038,U1041,U1044,U1047,U1050,U1053,U1056)</f>
        <v>80.62</v>
      </c>
      <c r="X1028">
        <f>QUARTILE(V1029:V1038,1)</f>
        <v>84.327500000000001</v>
      </c>
      <c r="Y1028">
        <f>MEDIAN(U1029,U1032,U1035,U1038,U1041,U1044,U1047,U1050,U1053,U1056)</f>
        <v>87.045000000000002</v>
      </c>
      <c r="Z1028">
        <f>QUARTILE(V1029:V1038,3)</f>
        <v>93.7</v>
      </c>
      <c r="AA1028">
        <f>MAX(U1029,U1032,U1035,U1038,U1041,U1044,U1047,U1050,U1053,U1056)</f>
        <v>104.48</v>
      </c>
      <c r="AB1028">
        <f>SUM(V1029:V1038)/COUNTIF(V1029:V1038,"&gt;0")</f>
        <v>89.064999999999984</v>
      </c>
      <c r="AC1028" t="s">
        <v>336</v>
      </c>
      <c r="AD1028">
        <v>64.391999999999996</v>
      </c>
      <c r="AF1028">
        <f>MIN(AD1029,AD1032,AD1035,AD1038,AD1041,AD1044,AD1047,AD1050,AD1053,AD1056)</f>
        <v>64.349999999999994</v>
      </c>
      <c r="AG1028">
        <f>QUARTILE(AE1029:AE1038,1)</f>
        <v>66.965000000000003</v>
      </c>
      <c r="AH1028">
        <f>MEDIAN(AD1029,AD1032,AD1035,AD1038,AD1041,AD1044,AD1047,AD1050,AD1053,AD1056)</f>
        <v>71.174999999999997</v>
      </c>
      <c r="AI1028">
        <f>QUARTILE(AE1029:AE1038,3)</f>
        <v>78.447499999999991</v>
      </c>
      <c r="AJ1028">
        <f>MAX(AD1029,AD1032,AD1035,AD1038,AD1041,AD1044,AD1047,AD1050,AD1053,AD1056)</f>
        <v>81.5</v>
      </c>
      <c r="AK1028">
        <f>SUM(AE1029:AE1038)/COUNTIF(AE1029:AE1038,"&gt;0")</f>
        <v>72.657999999999987</v>
      </c>
      <c r="AL1028" t="s">
        <v>336</v>
      </c>
      <c r="AM1028">
        <v>1.0999999999999999E-2</v>
      </c>
    </row>
    <row r="1029" spans="2:39">
      <c r="B1029" t="s">
        <v>337</v>
      </c>
      <c r="C1029">
        <v>70.400000000000006</v>
      </c>
      <c r="D1029">
        <f>C1029</f>
        <v>70.400000000000006</v>
      </c>
      <c r="K1029" t="s">
        <v>789</v>
      </c>
      <c r="L1029">
        <v>-1</v>
      </c>
      <c r="M1029">
        <f>L1029</f>
        <v>-1</v>
      </c>
      <c r="T1029" t="s">
        <v>337</v>
      </c>
      <c r="U1029">
        <v>83.99</v>
      </c>
      <c r="V1029">
        <f>U1029</f>
        <v>83.99</v>
      </c>
      <c r="AC1029" t="s">
        <v>337</v>
      </c>
      <c r="AD1029">
        <v>64.349999999999994</v>
      </c>
      <c r="AE1029">
        <f>AD1029</f>
        <v>64.349999999999994</v>
      </c>
      <c r="AL1029" t="s">
        <v>337</v>
      </c>
      <c r="AM1029">
        <v>0</v>
      </c>
    </row>
    <row r="1030" spans="2:39">
      <c r="B1030" t="s">
        <v>399</v>
      </c>
      <c r="D1030">
        <f>C1032</f>
        <v>71.23</v>
      </c>
      <c r="K1030" t="s">
        <v>399</v>
      </c>
      <c r="M1030">
        <f>L1032</f>
        <v>-1</v>
      </c>
      <c r="T1030" t="s">
        <v>399</v>
      </c>
      <c r="V1030">
        <f>U1032</f>
        <v>87.44</v>
      </c>
      <c r="AC1030" t="s">
        <v>399</v>
      </c>
      <c r="AE1030">
        <f>AD1032</f>
        <v>66.87</v>
      </c>
      <c r="AL1030" t="s">
        <v>358</v>
      </c>
      <c r="AM1030">
        <v>9.6980000000000004</v>
      </c>
    </row>
    <row r="1031" spans="2:39">
      <c r="B1031" t="s">
        <v>336</v>
      </c>
      <c r="C1031">
        <v>71.421000000000006</v>
      </c>
      <c r="D1031">
        <f>C1035</f>
        <v>73.2</v>
      </c>
      <c r="K1031" t="s">
        <v>778</v>
      </c>
      <c r="M1031">
        <f>L1035</f>
        <v>-1</v>
      </c>
      <c r="T1031" t="s">
        <v>336</v>
      </c>
      <c r="U1031">
        <v>87.626000000000005</v>
      </c>
      <c r="V1031">
        <f>U1035</f>
        <v>95.24</v>
      </c>
      <c r="AC1031" t="s">
        <v>336</v>
      </c>
      <c r="AD1031">
        <v>66.918000000000006</v>
      </c>
      <c r="AE1031">
        <f>AD1035</f>
        <v>67.25</v>
      </c>
      <c r="AL1031" t="s">
        <v>359</v>
      </c>
      <c r="AM1031">
        <v>9.6999999999999993</v>
      </c>
    </row>
    <row r="1032" spans="2:39">
      <c r="B1032" t="s">
        <v>337</v>
      </c>
      <c r="C1032">
        <v>71.23</v>
      </c>
      <c r="D1032">
        <f>C1038</f>
        <v>69.599999999999994</v>
      </c>
      <c r="K1032" t="s">
        <v>789</v>
      </c>
      <c r="L1032">
        <v>-1</v>
      </c>
      <c r="M1032">
        <f>L1038</f>
        <v>-1</v>
      </c>
      <c r="T1032" t="s">
        <v>337</v>
      </c>
      <c r="U1032">
        <v>87.44</v>
      </c>
      <c r="V1032">
        <f>U1038</f>
        <v>80.62</v>
      </c>
      <c r="AC1032" t="s">
        <v>337</v>
      </c>
      <c r="AD1032">
        <v>66.87</v>
      </c>
      <c r="AE1032">
        <f>AD1038</f>
        <v>77.900000000000006</v>
      </c>
      <c r="AL1032" t="s">
        <v>208</v>
      </c>
    </row>
    <row r="1033" spans="2:39">
      <c r="B1033" t="s">
        <v>400</v>
      </c>
      <c r="D1033">
        <f>C1041</f>
        <v>70.430000000000007</v>
      </c>
      <c r="K1033" t="s">
        <v>400</v>
      </c>
      <c r="M1033">
        <f>L1041</f>
        <v>-1</v>
      </c>
      <c r="T1033" t="s">
        <v>400</v>
      </c>
      <c r="V1033">
        <f>U1041</f>
        <v>85.34</v>
      </c>
      <c r="AC1033" t="s">
        <v>400</v>
      </c>
      <c r="AE1033">
        <f>AD1041</f>
        <v>81.16</v>
      </c>
      <c r="AL1033" t="s">
        <v>336</v>
      </c>
      <c r="AM1033">
        <v>0.02</v>
      </c>
    </row>
    <row r="1034" spans="2:39">
      <c r="B1034" t="s">
        <v>336</v>
      </c>
      <c r="C1034">
        <v>73.424999999999997</v>
      </c>
      <c r="D1034">
        <f>C1044</f>
        <v>73.06</v>
      </c>
      <c r="K1034" t="s">
        <v>778</v>
      </c>
      <c r="M1034">
        <f>L1044</f>
        <v>-1</v>
      </c>
      <c r="T1034" t="s">
        <v>336</v>
      </c>
      <c r="U1034">
        <v>95.436000000000007</v>
      </c>
      <c r="V1034">
        <f>U1044</f>
        <v>94.8</v>
      </c>
      <c r="AC1034" t="s">
        <v>336</v>
      </c>
      <c r="AD1034">
        <v>67.308999999999997</v>
      </c>
      <c r="AE1034">
        <f>AD1044</f>
        <v>78.63</v>
      </c>
      <c r="AL1034" t="s">
        <v>337</v>
      </c>
      <c r="AM1034">
        <v>0.02</v>
      </c>
    </row>
    <row r="1035" spans="2:39">
      <c r="B1035" t="s">
        <v>337</v>
      </c>
      <c r="C1035">
        <v>73.2</v>
      </c>
      <c r="D1035">
        <f>C1047</f>
        <v>69.59</v>
      </c>
      <c r="K1035" t="s">
        <v>789</v>
      </c>
      <c r="L1035">
        <v>-1</v>
      </c>
      <c r="M1035">
        <f>L1047</f>
        <v>-1</v>
      </c>
      <c r="T1035" t="s">
        <v>337</v>
      </c>
      <c r="U1035">
        <v>95.24</v>
      </c>
      <c r="V1035">
        <f>U1047</f>
        <v>81.69</v>
      </c>
      <c r="AC1035" t="s">
        <v>337</v>
      </c>
      <c r="AD1035">
        <v>67.25</v>
      </c>
      <c r="AE1035">
        <f>AD1047</f>
        <v>68.89</v>
      </c>
      <c r="AL1035" t="s">
        <v>358</v>
      </c>
      <c r="AM1035">
        <v>4.2030000000000003</v>
      </c>
    </row>
    <row r="1036" spans="2:39">
      <c r="B1036" t="s">
        <v>401</v>
      </c>
      <c r="D1036">
        <f>C1050</f>
        <v>74.87</v>
      </c>
      <c r="K1036" t="s">
        <v>401</v>
      </c>
      <c r="M1036">
        <f>L1050</f>
        <v>-1</v>
      </c>
      <c r="T1036" t="s">
        <v>401</v>
      </c>
      <c r="V1036">
        <f>U1050</f>
        <v>104.48</v>
      </c>
      <c r="AC1036" t="s">
        <v>401</v>
      </c>
      <c r="AE1036">
        <f>AD1050</f>
        <v>66.569999999999993</v>
      </c>
      <c r="AL1036" t="s">
        <v>359</v>
      </c>
      <c r="AM1036">
        <v>4.2</v>
      </c>
    </row>
    <row r="1037" spans="2:39">
      <c r="B1037" t="s">
        <v>336</v>
      </c>
      <c r="C1037">
        <v>69.808000000000007</v>
      </c>
      <c r="D1037">
        <f>C1053</f>
        <v>72.22</v>
      </c>
      <c r="K1037" t="s">
        <v>778</v>
      </c>
      <c r="M1037">
        <f>L1053</f>
        <v>-1</v>
      </c>
      <c r="T1037" t="s">
        <v>336</v>
      </c>
      <c r="U1037">
        <v>80.81</v>
      </c>
      <c r="V1037">
        <f>U1053</f>
        <v>90.4</v>
      </c>
      <c r="AC1037" t="s">
        <v>336</v>
      </c>
      <c r="AD1037">
        <v>77.945999999999998</v>
      </c>
      <c r="AE1037">
        <f>AD1053</f>
        <v>73.459999999999994</v>
      </c>
      <c r="AL1037" t="s">
        <v>209</v>
      </c>
    </row>
    <row r="1038" spans="2:39">
      <c r="B1038" t="s">
        <v>337</v>
      </c>
      <c r="C1038">
        <v>69.599999999999994</v>
      </c>
      <c r="D1038">
        <f>C1056</f>
        <v>71.22</v>
      </c>
      <c r="K1038" t="s">
        <v>789</v>
      </c>
      <c r="L1038">
        <v>-1</v>
      </c>
      <c r="M1038">
        <f>L1056</f>
        <v>-1</v>
      </c>
      <c r="T1038" t="s">
        <v>337</v>
      </c>
      <c r="U1038">
        <v>80.62</v>
      </c>
      <c r="V1038">
        <f>U1056</f>
        <v>86.65</v>
      </c>
      <c r="AC1038" t="s">
        <v>337</v>
      </c>
      <c r="AD1038">
        <v>77.900000000000006</v>
      </c>
      <c r="AE1038">
        <f>AD1056</f>
        <v>81.5</v>
      </c>
      <c r="AL1038" t="s">
        <v>336</v>
      </c>
      <c r="AM1038">
        <v>8.5549999999999997</v>
      </c>
    </row>
    <row r="1039" spans="2:39">
      <c r="B1039" t="s">
        <v>402</v>
      </c>
      <c r="K1039" t="s">
        <v>402</v>
      </c>
      <c r="T1039" t="s">
        <v>402</v>
      </c>
      <c r="AC1039" t="s">
        <v>402</v>
      </c>
      <c r="AL1039" t="s">
        <v>337</v>
      </c>
      <c r="AM1039">
        <v>8.5500000000000007</v>
      </c>
    </row>
    <row r="1040" spans="2:39">
      <c r="B1040" t="s">
        <v>336</v>
      </c>
      <c r="C1040">
        <v>70.62</v>
      </c>
      <c r="K1040" t="s">
        <v>778</v>
      </c>
      <c r="T1040" t="s">
        <v>336</v>
      </c>
      <c r="U1040">
        <v>85.525999999999996</v>
      </c>
      <c r="AC1040" t="s">
        <v>336</v>
      </c>
      <c r="AD1040">
        <v>81.2</v>
      </c>
      <c r="AL1040" t="s">
        <v>358</v>
      </c>
      <c r="AM1040">
        <v>64.013000000000005</v>
      </c>
    </row>
    <row r="1041" spans="2:39">
      <c r="B1041" t="s">
        <v>337</v>
      </c>
      <c r="C1041">
        <v>70.430000000000007</v>
      </c>
      <c r="K1041" t="s">
        <v>789</v>
      </c>
      <c r="L1041">
        <v>-1</v>
      </c>
      <c r="T1041" t="s">
        <v>337</v>
      </c>
      <c r="U1041">
        <v>85.34</v>
      </c>
      <c r="AC1041" t="s">
        <v>337</v>
      </c>
      <c r="AD1041">
        <v>81.16</v>
      </c>
      <c r="AL1041" t="s">
        <v>359</v>
      </c>
      <c r="AM1041">
        <v>64.010000000000005</v>
      </c>
    </row>
    <row r="1042" spans="2:39">
      <c r="B1042" t="s">
        <v>403</v>
      </c>
      <c r="K1042" t="s">
        <v>403</v>
      </c>
      <c r="T1042" t="s">
        <v>403</v>
      </c>
      <c r="AC1042" t="s">
        <v>403</v>
      </c>
      <c r="AL1042" t="s">
        <v>210</v>
      </c>
    </row>
    <row r="1043" spans="2:39">
      <c r="B1043" t="s">
        <v>336</v>
      </c>
      <c r="C1043">
        <v>73.242000000000004</v>
      </c>
      <c r="K1043" t="s">
        <v>778</v>
      </c>
      <c r="T1043" t="s">
        <v>336</v>
      </c>
      <c r="U1043">
        <v>95.007999999999996</v>
      </c>
      <c r="AC1043" t="s">
        <v>336</v>
      </c>
      <c r="AD1043">
        <v>78.686999999999998</v>
      </c>
      <c r="AL1043" t="s">
        <v>336</v>
      </c>
      <c r="AM1043">
        <v>6.2119999999999997</v>
      </c>
    </row>
    <row r="1044" spans="2:39">
      <c r="B1044" t="s">
        <v>337</v>
      </c>
      <c r="C1044">
        <v>73.06</v>
      </c>
      <c r="K1044" t="s">
        <v>789</v>
      </c>
      <c r="L1044">
        <v>-1</v>
      </c>
      <c r="T1044" t="s">
        <v>337</v>
      </c>
      <c r="U1044">
        <v>94.8</v>
      </c>
      <c r="AC1044" t="s">
        <v>337</v>
      </c>
      <c r="AD1044">
        <v>78.63</v>
      </c>
      <c r="AL1044" t="s">
        <v>337</v>
      </c>
      <c r="AM1044">
        <v>6.21</v>
      </c>
    </row>
    <row r="1045" spans="2:39">
      <c r="B1045" t="s">
        <v>404</v>
      </c>
      <c r="K1045" t="s">
        <v>404</v>
      </c>
      <c r="T1045" t="s">
        <v>404</v>
      </c>
      <c r="AC1045" t="s">
        <v>404</v>
      </c>
      <c r="AL1045" t="s">
        <v>358</v>
      </c>
      <c r="AM1045">
        <v>64.010000000000005</v>
      </c>
    </row>
    <row r="1046" spans="2:39">
      <c r="B1046" t="s">
        <v>336</v>
      </c>
      <c r="C1046">
        <v>69.769000000000005</v>
      </c>
      <c r="K1046" t="s">
        <v>778</v>
      </c>
      <c r="T1046" t="s">
        <v>336</v>
      </c>
      <c r="U1046">
        <v>81.867999999999995</v>
      </c>
      <c r="AC1046" t="s">
        <v>336</v>
      </c>
      <c r="AD1046">
        <v>68.926000000000002</v>
      </c>
      <c r="AL1046" t="s">
        <v>359</v>
      </c>
      <c r="AM1046">
        <v>64.010000000000005</v>
      </c>
    </row>
    <row r="1047" spans="2:39">
      <c r="B1047" t="s">
        <v>337</v>
      </c>
      <c r="C1047">
        <v>69.59</v>
      </c>
      <c r="K1047" t="s">
        <v>789</v>
      </c>
      <c r="L1047">
        <v>-1</v>
      </c>
      <c r="T1047" t="s">
        <v>337</v>
      </c>
      <c r="U1047">
        <v>81.69</v>
      </c>
      <c r="AC1047" t="s">
        <v>337</v>
      </c>
      <c r="AD1047">
        <v>68.89</v>
      </c>
      <c r="AL1047" t="s">
        <v>211</v>
      </c>
    </row>
    <row r="1048" spans="2:39">
      <c r="B1048" t="s">
        <v>405</v>
      </c>
      <c r="K1048" t="s">
        <v>405</v>
      </c>
      <c r="T1048" t="s">
        <v>405</v>
      </c>
      <c r="AC1048" t="s">
        <v>405</v>
      </c>
      <c r="AL1048" t="s">
        <v>336</v>
      </c>
      <c r="AM1048">
        <v>1.2E-2</v>
      </c>
    </row>
    <row r="1049" spans="2:39">
      <c r="B1049" t="s">
        <v>336</v>
      </c>
      <c r="C1049">
        <v>75.072999999999993</v>
      </c>
      <c r="K1049" t="s">
        <v>778</v>
      </c>
      <c r="T1049" t="s">
        <v>336</v>
      </c>
      <c r="U1049">
        <v>104.666</v>
      </c>
      <c r="AC1049" t="s">
        <v>336</v>
      </c>
      <c r="AD1049">
        <v>66.617000000000004</v>
      </c>
      <c r="AL1049" t="s">
        <v>337</v>
      </c>
      <c r="AM1049">
        <v>0.01</v>
      </c>
    </row>
    <row r="1050" spans="2:39">
      <c r="B1050" t="s">
        <v>337</v>
      </c>
      <c r="C1050">
        <v>74.87</v>
      </c>
      <c r="K1050" t="s">
        <v>789</v>
      </c>
      <c r="L1050">
        <v>-1</v>
      </c>
      <c r="T1050" t="s">
        <v>337</v>
      </c>
      <c r="U1050">
        <v>104.48</v>
      </c>
      <c r="AC1050" t="s">
        <v>337</v>
      </c>
      <c r="AD1050">
        <v>66.569999999999993</v>
      </c>
      <c r="AL1050" t="s">
        <v>358</v>
      </c>
      <c r="AM1050">
        <v>0.23400000000000001</v>
      </c>
    </row>
    <row r="1051" spans="2:39">
      <c r="B1051" t="s">
        <v>406</v>
      </c>
      <c r="K1051" t="s">
        <v>406</v>
      </c>
      <c r="T1051" t="s">
        <v>406</v>
      </c>
      <c r="AC1051" t="s">
        <v>406</v>
      </c>
      <c r="AL1051" t="s">
        <v>359</v>
      </c>
      <c r="AM1051">
        <v>0.23</v>
      </c>
    </row>
    <row r="1052" spans="2:39">
      <c r="B1052" t="s">
        <v>336</v>
      </c>
      <c r="C1052">
        <v>72.403000000000006</v>
      </c>
      <c r="K1052" t="s">
        <v>778</v>
      </c>
      <c r="T1052" t="s">
        <v>336</v>
      </c>
      <c r="U1052">
        <v>90.584999999999994</v>
      </c>
      <c r="AC1052" t="s">
        <v>336</v>
      </c>
      <c r="AD1052">
        <v>73.534000000000006</v>
      </c>
      <c r="AL1052" t="s">
        <v>212</v>
      </c>
    </row>
    <row r="1053" spans="2:39">
      <c r="B1053" t="s">
        <v>337</v>
      </c>
      <c r="C1053">
        <v>72.22</v>
      </c>
      <c r="K1053" t="s">
        <v>789</v>
      </c>
      <c r="L1053">
        <v>-1</v>
      </c>
      <c r="T1053" t="s">
        <v>337</v>
      </c>
      <c r="U1053">
        <v>90.4</v>
      </c>
      <c r="AC1053" t="s">
        <v>337</v>
      </c>
      <c r="AD1053">
        <v>73.459999999999994</v>
      </c>
      <c r="AL1053" t="s">
        <v>336</v>
      </c>
      <c r="AM1053">
        <v>1.2E-2</v>
      </c>
    </row>
    <row r="1054" spans="2:39">
      <c r="B1054" t="s">
        <v>407</v>
      </c>
      <c r="K1054" t="s">
        <v>407</v>
      </c>
      <c r="T1054" t="s">
        <v>407</v>
      </c>
      <c r="AC1054" t="s">
        <v>407</v>
      </c>
      <c r="AL1054" t="s">
        <v>337</v>
      </c>
      <c r="AM1054">
        <v>0.01</v>
      </c>
    </row>
    <row r="1055" spans="2:39">
      <c r="B1055" t="s">
        <v>336</v>
      </c>
      <c r="C1055">
        <v>71.41</v>
      </c>
      <c r="K1055" t="s">
        <v>778</v>
      </c>
      <c r="T1055" t="s">
        <v>336</v>
      </c>
      <c r="U1055">
        <v>86.84</v>
      </c>
      <c r="AC1055" t="s">
        <v>336</v>
      </c>
      <c r="AD1055">
        <v>81.552000000000007</v>
      </c>
      <c r="AL1055" t="s">
        <v>358</v>
      </c>
      <c r="AM1055">
        <v>0.23200000000000001</v>
      </c>
    </row>
    <row r="1056" spans="2:39">
      <c r="B1056" t="s">
        <v>337</v>
      </c>
      <c r="C1056">
        <v>71.22</v>
      </c>
      <c r="K1056" t="s">
        <v>789</v>
      </c>
      <c r="L1056">
        <v>-1</v>
      </c>
      <c r="T1056" t="s">
        <v>337</v>
      </c>
      <c r="U1056">
        <v>86.65</v>
      </c>
      <c r="AC1056" t="s">
        <v>337</v>
      </c>
      <c r="AD1056">
        <v>81.5</v>
      </c>
      <c r="AL1056" t="s">
        <v>359</v>
      </c>
      <c r="AM1056">
        <v>0.23</v>
      </c>
    </row>
    <row r="1057" spans="2:46">
      <c r="B1057" t="s">
        <v>408</v>
      </c>
      <c r="K1057" t="s">
        <v>408</v>
      </c>
      <c r="T1057" t="s">
        <v>408</v>
      </c>
      <c r="AC1057" t="s">
        <v>408</v>
      </c>
      <c r="AL1057" t="s">
        <v>213</v>
      </c>
    </row>
    <row r="1058" spans="2:46">
      <c r="B1058" t="s">
        <v>336</v>
      </c>
      <c r="C1058">
        <v>70.06</v>
      </c>
      <c r="E1058">
        <f>MIN(C1059,C1062,C1065,C1068,C1071,C1074,C1077,C1080,C1083,C1086)</f>
        <v>68.95</v>
      </c>
      <c r="F1058">
        <f>QUARTILE(D1059:D1068,1)</f>
        <v>70.004999999999995</v>
      </c>
      <c r="G1058">
        <f>MEDIAN(C1059,C1062,C1065,C1068,C1071,C1074,C1077,C1080,C1083,C1086)</f>
        <v>71.22</v>
      </c>
      <c r="H1058">
        <f>QUARTILE(D1059:D1068,3)</f>
        <v>71.33</v>
      </c>
      <c r="I1058">
        <f>MAX(C1059,C1062,C1065,C1068,C1071,C1074,C1077,C1080,C1083,C1086)</f>
        <v>73</v>
      </c>
      <c r="J1058">
        <f>SUM(D1059:D1068)/COUNTIF(D1059:D1068,"&gt;0")</f>
        <v>70.983999999999995</v>
      </c>
      <c r="K1058" t="s">
        <v>778</v>
      </c>
      <c r="N1058">
        <f>MIN(L1059,L1062,L1065,L1068,L1071,L1074,L1077,L1080,L1083,L1086)</f>
        <v>-1</v>
      </c>
      <c r="O1058">
        <f>QUARTILE(M1059:M1068,1)</f>
        <v>-1</v>
      </c>
      <c r="P1058">
        <f>MEDIAN(L1059,L1062,L1065,L1068,L1071,L1074,L1077,L1080,L1083,L1086)</f>
        <v>-1</v>
      </c>
      <c r="Q1058">
        <f>QUARTILE(M1059:M1068,3)</f>
        <v>-1</v>
      </c>
      <c r="R1058">
        <f>MAX(L1059,L1062,L1065,L1068,L1071,L1074,L1077,L1080,L1083,L1086)</f>
        <v>-1</v>
      </c>
      <c r="S1058" t="e">
        <f>SUM(M1059:M1068)/COUNTIF(M1059:M1068,"&gt;0")</f>
        <v>#DIV/0!</v>
      </c>
      <c r="T1058" t="s">
        <v>336</v>
      </c>
      <c r="U1058">
        <v>79.638000000000005</v>
      </c>
      <c r="W1058">
        <f>MIN(U1059,U1062,U1065,U1068,U1071,U1074,U1077,U1080,U1083,U1086)</f>
        <v>79.459999999999994</v>
      </c>
      <c r="X1058">
        <f>QUARTILE(V1059:V1068,1)</f>
        <v>82.98</v>
      </c>
      <c r="Y1058">
        <f>MEDIAN(U1059,U1062,U1065,U1068,U1071,U1074,U1077,U1080,U1083,U1086)</f>
        <v>88.405000000000001</v>
      </c>
      <c r="Z1058">
        <f>QUARTILE(V1059:V1068,3)</f>
        <v>90.9375</v>
      </c>
      <c r="AA1058">
        <f>MAX(U1059,U1062,U1065,U1068,U1071,U1074,U1077,U1080,U1083,U1086)</f>
        <v>96.17</v>
      </c>
      <c r="AB1058">
        <f>SUM(V1059:V1068)/COUNTIF(V1059:V1068,"&gt;0")</f>
        <v>87.683000000000021</v>
      </c>
      <c r="AC1058" t="s">
        <v>336</v>
      </c>
      <c r="AD1058">
        <v>66.911000000000001</v>
      </c>
      <c r="AF1058">
        <f>MIN(AD1059,AD1062,AD1065,AD1068,AD1071,AD1074,AD1077,AD1080,AD1083,AD1086)</f>
        <v>66.37</v>
      </c>
      <c r="AG1058">
        <f>QUARTILE(AE1059:AE1068,1)</f>
        <v>66.972499999999997</v>
      </c>
      <c r="AH1058">
        <f>MEDIAN(AD1059,AD1062,AD1065,AD1068,AD1071,AD1074,AD1077,AD1080,AD1083,AD1086)</f>
        <v>67.394999999999996</v>
      </c>
      <c r="AI1058">
        <f>QUARTILE(AE1059:AE1068,3)</f>
        <v>68.732500000000002</v>
      </c>
      <c r="AJ1058">
        <f>MAX(AD1059,AD1062,AD1065,AD1068,AD1071,AD1074,AD1077,AD1080,AD1083,AD1086)</f>
        <v>79.53</v>
      </c>
      <c r="AK1058">
        <f>SUM(AE1059:AE1068)/COUNTIF(AE1059:AE1068,"&gt;0")</f>
        <v>68.753</v>
      </c>
      <c r="AL1058" t="s">
        <v>336</v>
      </c>
      <c r="AM1058">
        <v>1.2E-2</v>
      </c>
      <c r="AO1058">
        <f>MIN(AN1059:AN1068)</f>
        <v>0.26</v>
      </c>
      <c r="AP1058">
        <f>QUARTILE(AN1059:AN1068,1)</f>
        <v>0.33</v>
      </c>
      <c r="AQ1058">
        <f>MEDIAN(AN1059:AN1068)</f>
        <v>34.484999999999999</v>
      </c>
      <c r="AR1058">
        <f>QUARTILE(AN1059:AN1068,3)</f>
        <v>64.010000000000005</v>
      </c>
      <c r="AS1058">
        <f>MAX(AN1059:AN1068)</f>
        <v>64.010000000000005</v>
      </c>
      <c r="AT1058">
        <f>SUMIF(AN1059:AN1068,"&lt;64",AN1059:AN1068)/COUNTIF(AN1059:AN1068,"&lt;64")</f>
        <v>1.248</v>
      </c>
    </row>
    <row r="1059" spans="2:46">
      <c r="B1059" t="s">
        <v>337</v>
      </c>
      <c r="C1059">
        <v>69.88</v>
      </c>
      <c r="D1059">
        <f>C1059</f>
        <v>69.88</v>
      </c>
      <c r="K1059" t="s">
        <v>789</v>
      </c>
      <c r="L1059">
        <v>-1</v>
      </c>
      <c r="M1059">
        <f>L1059</f>
        <v>-1</v>
      </c>
      <c r="T1059" t="s">
        <v>337</v>
      </c>
      <c r="U1059">
        <v>79.459999999999994</v>
      </c>
      <c r="V1059">
        <f>U1059</f>
        <v>79.459999999999994</v>
      </c>
      <c r="AC1059" t="s">
        <v>337</v>
      </c>
      <c r="AD1059">
        <v>66.86</v>
      </c>
      <c r="AE1059">
        <f>AD1059</f>
        <v>66.86</v>
      </c>
      <c r="AL1059" t="s">
        <v>337</v>
      </c>
      <c r="AM1059">
        <v>0.01</v>
      </c>
      <c r="AN1059">
        <f>AM1061</f>
        <v>0.28000000000000003</v>
      </c>
    </row>
    <row r="1060" spans="2:46">
      <c r="B1060" t="s">
        <v>409</v>
      </c>
      <c r="D1060">
        <f>C1062</f>
        <v>72.959999999999994</v>
      </c>
      <c r="K1060" t="s">
        <v>409</v>
      </c>
      <c r="M1060">
        <f>L1062</f>
        <v>-1</v>
      </c>
      <c r="T1060" t="s">
        <v>409</v>
      </c>
      <c r="V1060">
        <f>U1062</f>
        <v>96.17</v>
      </c>
      <c r="AC1060" t="s">
        <v>409</v>
      </c>
      <c r="AE1060">
        <f>AD1062</f>
        <v>67.41</v>
      </c>
      <c r="AL1060" t="s">
        <v>358</v>
      </c>
      <c r="AM1060">
        <v>0.28599999999999998</v>
      </c>
      <c r="AN1060">
        <f>AM1066</f>
        <v>64.010000000000005</v>
      </c>
    </row>
    <row r="1061" spans="2:46">
      <c r="B1061" t="s">
        <v>336</v>
      </c>
      <c r="C1061">
        <v>73.141000000000005</v>
      </c>
      <c r="D1061">
        <f>C1065</f>
        <v>69.59</v>
      </c>
      <c r="K1061" t="s">
        <v>778</v>
      </c>
      <c r="M1061">
        <f>L1065</f>
        <v>-1</v>
      </c>
      <c r="T1061" t="s">
        <v>336</v>
      </c>
      <c r="U1061">
        <v>96.379000000000005</v>
      </c>
      <c r="V1061">
        <f>U1065</f>
        <v>81.45</v>
      </c>
      <c r="AC1061" t="s">
        <v>336</v>
      </c>
      <c r="AD1061">
        <v>67.45</v>
      </c>
      <c r="AE1061">
        <f>AD1065</f>
        <v>66.37</v>
      </c>
      <c r="AL1061" t="s">
        <v>359</v>
      </c>
      <c r="AM1061">
        <v>0.28000000000000003</v>
      </c>
      <c r="AN1061">
        <f>AM1071</f>
        <v>0.26</v>
      </c>
    </row>
    <row r="1062" spans="2:46">
      <c r="B1062" t="s">
        <v>337</v>
      </c>
      <c r="C1062">
        <v>72.959999999999994</v>
      </c>
      <c r="D1062">
        <f>C1068</f>
        <v>71.14</v>
      </c>
      <c r="K1062" t="s">
        <v>789</v>
      </c>
      <c r="L1062">
        <v>-1</v>
      </c>
      <c r="M1062">
        <f>L1068</f>
        <v>-1</v>
      </c>
      <c r="T1062" t="s">
        <v>337</v>
      </c>
      <c r="U1062">
        <v>96.17</v>
      </c>
      <c r="V1062">
        <f>U1068</f>
        <v>88.62</v>
      </c>
      <c r="AC1062" t="s">
        <v>337</v>
      </c>
      <c r="AD1062">
        <v>67.41</v>
      </c>
      <c r="AE1062">
        <f>AD1068</f>
        <v>69.040000000000006</v>
      </c>
      <c r="AL1062" t="s">
        <v>214</v>
      </c>
      <c r="AN1062">
        <f>AM1076</f>
        <v>0.48</v>
      </c>
    </row>
    <row r="1063" spans="2:46">
      <c r="B1063" t="s">
        <v>410</v>
      </c>
      <c r="D1063">
        <f>C1071</f>
        <v>71.34</v>
      </c>
      <c r="K1063" t="s">
        <v>410</v>
      </c>
      <c r="M1063">
        <f>L1071</f>
        <v>-1</v>
      </c>
      <c r="T1063" t="s">
        <v>410</v>
      </c>
      <c r="V1063">
        <f>U1071</f>
        <v>88.89</v>
      </c>
      <c r="AC1063" t="s">
        <v>410</v>
      </c>
      <c r="AE1063">
        <f>AD1071</f>
        <v>67.31</v>
      </c>
      <c r="AL1063" t="s">
        <v>336</v>
      </c>
      <c r="AM1063">
        <v>6.6459999999999999</v>
      </c>
      <c r="AN1063">
        <f>AM1081</f>
        <v>64.010000000000005</v>
      </c>
    </row>
    <row r="1064" spans="2:46">
      <c r="B1064" t="s">
        <v>336</v>
      </c>
      <c r="C1064">
        <v>69.756</v>
      </c>
      <c r="D1064">
        <f>C1074</f>
        <v>73</v>
      </c>
      <c r="K1064" t="s">
        <v>778</v>
      </c>
      <c r="M1064">
        <f>L1074</f>
        <v>-1</v>
      </c>
      <c r="T1064" t="s">
        <v>336</v>
      </c>
      <c r="U1064">
        <v>81.628</v>
      </c>
      <c r="V1064">
        <f>U1074</f>
        <v>95.39</v>
      </c>
      <c r="AC1064" t="s">
        <v>336</v>
      </c>
      <c r="AD1064">
        <v>66.417000000000002</v>
      </c>
      <c r="AE1064">
        <f>AD1074</f>
        <v>67.38</v>
      </c>
      <c r="AL1064" t="s">
        <v>337</v>
      </c>
      <c r="AM1064">
        <v>6.64</v>
      </c>
      <c r="AN1064">
        <f>AM1086</f>
        <v>0.26</v>
      </c>
    </row>
    <row r="1065" spans="2:46">
      <c r="B1065" t="s">
        <v>337</v>
      </c>
      <c r="C1065">
        <v>69.59</v>
      </c>
      <c r="D1065">
        <f>C1077</f>
        <v>71.3</v>
      </c>
      <c r="K1065" t="s">
        <v>789</v>
      </c>
      <c r="L1065">
        <v>-1</v>
      </c>
      <c r="M1065">
        <f>L1077</f>
        <v>-1</v>
      </c>
      <c r="T1065" t="s">
        <v>337</v>
      </c>
      <c r="U1065">
        <v>81.45</v>
      </c>
      <c r="V1065">
        <f>U1077</f>
        <v>88.19</v>
      </c>
      <c r="AC1065" t="s">
        <v>337</v>
      </c>
      <c r="AD1065">
        <v>66.37</v>
      </c>
      <c r="AE1065">
        <f>AD1077</f>
        <v>68.11</v>
      </c>
      <c r="AL1065" t="s">
        <v>358</v>
      </c>
      <c r="AM1065">
        <v>64.010000000000005</v>
      </c>
      <c r="AN1065">
        <f>AM1091</f>
        <v>4.96</v>
      </c>
    </row>
    <row r="1066" spans="2:46">
      <c r="B1066" t="s">
        <v>411</v>
      </c>
      <c r="D1066">
        <f>C1080</f>
        <v>70.38</v>
      </c>
      <c r="K1066" t="s">
        <v>411</v>
      </c>
      <c r="M1066">
        <f>L1080</f>
        <v>-1</v>
      </c>
      <c r="T1066" t="s">
        <v>411</v>
      </c>
      <c r="V1066">
        <f>U1080</f>
        <v>91.62</v>
      </c>
      <c r="AC1066" t="s">
        <v>411</v>
      </c>
      <c r="AE1066">
        <f>AD1080</f>
        <v>66.58</v>
      </c>
      <c r="AL1066" t="s">
        <v>359</v>
      </c>
      <c r="AM1066">
        <v>64.010000000000005</v>
      </c>
      <c r="AN1066">
        <f>AM1096</f>
        <v>64.010000000000005</v>
      </c>
    </row>
    <row r="1067" spans="2:46">
      <c r="B1067" t="s">
        <v>336</v>
      </c>
      <c r="C1067">
        <v>71.305999999999997</v>
      </c>
      <c r="D1067">
        <f>C1083</f>
        <v>71.3</v>
      </c>
      <c r="K1067" t="s">
        <v>778</v>
      </c>
      <c r="M1067">
        <f>L1083</f>
        <v>-1</v>
      </c>
      <c r="T1067" t="s">
        <v>336</v>
      </c>
      <c r="U1067">
        <v>88.801000000000002</v>
      </c>
      <c r="V1067">
        <f>U1083</f>
        <v>87.57</v>
      </c>
      <c r="AC1067" t="s">
        <v>336</v>
      </c>
      <c r="AD1067">
        <v>69.087000000000003</v>
      </c>
      <c r="AE1067">
        <f>AD1083</f>
        <v>79.53</v>
      </c>
      <c r="AL1067" t="s">
        <v>215</v>
      </c>
      <c r="AN1067">
        <f>AM1101</f>
        <v>64.010000000000005</v>
      </c>
    </row>
    <row r="1068" spans="2:46">
      <c r="B1068" t="s">
        <v>337</v>
      </c>
      <c r="C1068">
        <v>71.14</v>
      </c>
      <c r="D1068">
        <f>C1086</f>
        <v>68.95</v>
      </c>
      <c r="K1068" t="s">
        <v>789</v>
      </c>
      <c r="L1068">
        <v>-1</v>
      </c>
      <c r="M1068">
        <f>L1086</f>
        <v>-1</v>
      </c>
      <c r="T1068" t="s">
        <v>337</v>
      </c>
      <c r="U1068">
        <v>88.62</v>
      </c>
      <c r="V1068">
        <f>U1086</f>
        <v>79.47</v>
      </c>
      <c r="AC1068" t="s">
        <v>337</v>
      </c>
      <c r="AD1068">
        <v>69.040000000000006</v>
      </c>
      <c r="AE1068">
        <f>AD1086</f>
        <v>68.94</v>
      </c>
      <c r="AL1068" t="s">
        <v>336</v>
      </c>
      <c r="AM1068">
        <v>1.2E-2</v>
      </c>
      <c r="AN1068">
        <f>AM1106</f>
        <v>64.010000000000005</v>
      </c>
    </row>
    <row r="1069" spans="2:46">
      <c r="B1069" t="s">
        <v>412</v>
      </c>
      <c r="K1069" t="s">
        <v>412</v>
      </c>
      <c r="T1069" t="s">
        <v>412</v>
      </c>
      <c r="AC1069" t="s">
        <v>412</v>
      </c>
      <c r="AL1069" t="s">
        <v>337</v>
      </c>
      <c r="AM1069">
        <v>0</v>
      </c>
    </row>
    <row r="1070" spans="2:46">
      <c r="B1070" t="s">
        <v>336</v>
      </c>
      <c r="C1070">
        <v>71.546999999999997</v>
      </c>
      <c r="K1070" t="s">
        <v>778</v>
      </c>
      <c r="T1070" t="s">
        <v>336</v>
      </c>
      <c r="U1070">
        <v>89.064999999999998</v>
      </c>
      <c r="AC1070" t="s">
        <v>336</v>
      </c>
      <c r="AD1070">
        <v>67.36</v>
      </c>
      <c r="AL1070" t="s">
        <v>358</v>
      </c>
      <c r="AM1070">
        <v>0.26</v>
      </c>
    </row>
    <row r="1071" spans="2:46">
      <c r="B1071" t="s">
        <v>337</v>
      </c>
      <c r="C1071">
        <v>71.34</v>
      </c>
      <c r="K1071" t="s">
        <v>789</v>
      </c>
      <c r="L1071">
        <v>-1</v>
      </c>
      <c r="T1071" t="s">
        <v>337</v>
      </c>
      <c r="U1071">
        <v>88.89</v>
      </c>
      <c r="AC1071" t="s">
        <v>337</v>
      </c>
      <c r="AD1071">
        <v>67.31</v>
      </c>
      <c r="AL1071" t="s">
        <v>359</v>
      </c>
      <c r="AM1071">
        <v>0.26</v>
      </c>
    </row>
    <row r="1072" spans="2:46">
      <c r="B1072" t="s">
        <v>413</v>
      </c>
      <c r="K1072" t="s">
        <v>413</v>
      </c>
      <c r="T1072" t="s">
        <v>413</v>
      </c>
      <c r="AC1072" t="s">
        <v>413</v>
      </c>
      <c r="AL1072" t="s">
        <v>216</v>
      </c>
    </row>
    <row r="1073" spans="2:39">
      <c r="B1073" t="s">
        <v>336</v>
      </c>
      <c r="C1073">
        <v>73.191000000000003</v>
      </c>
      <c r="K1073" t="s">
        <v>778</v>
      </c>
      <c r="T1073" t="s">
        <v>336</v>
      </c>
      <c r="U1073">
        <v>95.572999999999993</v>
      </c>
      <c r="AC1073" t="s">
        <v>336</v>
      </c>
      <c r="AD1073">
        <v>67.430999999999997</v>
      </c>
      <c r="AL1073" t="s">
        <v>336</v>
      </c>
      <c r="AM1073">
        <v>1.2E-2</v>
      </c>
    </row>
    <row r="1074" spans="2:39">
      <c r="B1074" t="s">
        <v>337</v>
      </c>
      <c r="C1074">
        <v>73</v>
      </c>
      <c r="K1074" t="s">
        <v>789</v>
      </c>
      <c r="L1074">
        <v>-1</v>
      </c>
      <c r="T1074" t="s">
        <v>337</v>
      </c>
      <c r="U1074">
        <v>95.39</v>
      </c>
      <c r="AC1074" t="s">
        <v>337</v>
      </c>
      <c r="AD1074">
        <v>67.38</v>
      </c>
      <c r="AL1074" t="s">
        <v>337</v>
      </c>
      <c r="AM1074">
        <v>0.01</v>
      </c>
    </row>
    <row r="1075" spans="2:39">
      <c r="B1075" t="s">
        <v>414</v>
      </c>
      <c r="K1075" t="s">
        <v>414</v>
      </c>
      <c r="T1075" t="s">
        <v>414</v>
      </c>
      <c r="AC1075" t="s">
        <v>414</v>
      </c>
      <c r="AL1075" t="s">
        <v>358</v>
      </c>
      <c r="AM1075">
        <v>0.48299999999999998</v>
      </c>
    </row>
    <row r="1076" spans="2:39">
      <c r="B1076" t="s">
        <v>336</v>
      </c>
      <c r="C1076">
        <v>71.483000000000004</v>
      </c>
      <c r="K1076" t="s">
        <v>778</v>
      </c>
      <c r="T1076" t="s">
        <v>336</v>
      </c>
      <c r="U1076">
        <v>88.418000000000006</v>
      </c>
      <c r="AC1076" t="s">
        <v>336</v>
      </c>
      <c r="AD1076">
        <v>68.150999999999996</v>
      </c>
      <c r="AL1076" t="s">
        <v>359</v>
      </c>
      <c r="AM1076">
        <v>0.48</v>
      </c>
    </row>
    <row r="1077" spans="2:39">
      <c r="B1077" t="s">
        <v>337</v>
      </c>
      <c r="C1077">
        <v>71.3</v>
      </c>
      <c r="K1077" t="s">
        <v>789</v>
      </c>
      <c r="L1077">
        <v>-1</v>
      </c>
      <c r="T1077" t="s">
        <v>337</v>
      </c>
      <c r="U1077">
        <v>88.19</v>
      </c>
      <c r="AC1077" t="s">
        <v>337</v>
      </c>
      <c r="AD1077">
        <v>68.11</v>
      </c>
      <c r="AL1077" t="s">
        <v>217</v>
      </c>
    </row>
    <row r="1078" spans="2:39">
      <c r="B1078" t="s">
        <v>415</v>
      </c>
      <c r="K1078" t="s">
        <v>415</v>
      </c>
      <c r="T1078" t="s">
        <v>415</v>
      </c>
      <c r="AC1078" t="s">
        <v>415</v>
      </c>
      <c r="AL1078" t="s">
        <v>336</v>
      </c>
      <c r="AM1078">
        <v>7.0030000000000001</v>
      </c>
    </row>
    <row r="1079" spans="2:39">
      <c r="B1079" t="s">
        <v>336</v>
      </c>
      <c r="C1079">
        <v>70.557000000000002</v>
      </c>
      <c r="K1079" t="s">
        <v>778</v>
      </c>
      <c r="T1079" t="s">
        <v>336</v>
      </c>
      <c r="U1079">
        <v>91.817999999999998</v>
      </c>
      <c r="AC1079" t="s">
        <v>336</v>
      </c>
      <c r="AD1079">
        <v>66.635999999999996</v>
      </c>
      <c r="AL1079" t="s">
        <v>337</v>
      </c>
      <c r="AM1079">
        <v>7</v>
      </c>
    </row>
    <row r="1080" spans="2:39">
      <c r="B1080" t="s">
        <v>337</v>
      </c>
      <c r="C1080">
        <v>70.38</v>
      </c>
      <c r="K1080" t="s">
        <v>789</v>
      </c>
      <c r="L1080">
        <v>-1</v>
      </c>
      <c r="T1080" t="s">
        <v>337</v>
      </c>
      <c r="U1080">
        <v>91.62</v>
      </c>
      <c r="AC1080" t="s">
        <v>337</v>
      </c>
      <c r="AD1080">
        <v>66.58</v>
      </c>
      <c r="AL1080" t="s">
        <v>358</v>
      </c>
      <c r="AM1080">
        <v>64.016999999999996</v>
      </c>
    </row>
    <row r="1081" spans="2:39">
      <c r="B1081" t="s">
        <v>416</v>
      </c>
      <c r="K1081" t="s">
        <v>416</v>
      </c>
      <c r="T1081" t="s">
        <v>416</v>
      </c>
      <c r="AC1081" t="s">
        <v>416</v>
      </c>
      <c r="AL1081" t="s">
        <v>359</v>
      </c>
      <c r="AM1081">
        <v>64.010000000000005</v>
      </c>
    </row>
    <row r="1082" spans="2:39">
      <c r="B1082" t="s">
        <v>336</v>
      </c>
      <c r="C1082">
        <v>71.489999999999995</v>
      </c>
      <c r="K1082" t="s">
        <v>778</v>
      </c>
      <c r="T1082" t="s">
        <v>336</v>
      </c>
      <c r="U1082">
        <v>87.745999999999995</v>
      </c>
      <c r="AC1082" t="s">
        <v>336</v>
      </c>
      <c r="AD1082">
        <v>79.578999999999994</v>
      </c>
      <c r="AL1082" t="s">
        <v>218</v>
      </c>
    </row>
    <row r="1083" spans="2:39">
      <c r="B1083" t="s">
        <v>337</v>
      </c>
      <c r="C1083">
        <v>71.3</v>
      </c>
      <c r="K1083" t="s">
        <v>789</v>
      </c>
      <c r="L1083">
        <v>-1</v>
      </c>
      <c r="T1083" t="s">
        <v>337</v>
      </c>
      <c r="U1083">
        <v>87.57</v>
      </c>
      <c r="AC1083" t="s">
        <v>337</v>
      </c>
      <c r="AD1083">
        <v>79.53</v>
      </c>
      <c r="AL1083" t="s">
        <v>336</v>
      </c>
      <c r="AM1083">
        <v>1.0999999999999999E-2</v>
      </c>
    </row>
    <row r="1084" spans="2:39">
      <c r="B1084" t="s">
        <v>417</v>
      </c>
      <c r="K1084" t="s">
        <v>417</v>
      </c>
      <c r="T1084" t="s">
        <v>417</v>
      </c>
      <c r="AC1084" t="s">
        <v>417</v>
      </c>
      <c r="AL1084" t="s">
        <v>337</v>
      </c>
      <c r="AM1084">
        <v>0</v>
      </c>
    </row>
    <row r="1085" spans="2:39">
      <c r="B1085" t="s">
        <v>336</v>
      </c>
      <c r="C1085">
        <v>69.119</v>
      </c>
      <c r="K1085" t="s">
        <v>778</v>
      </c>
      <c r="T1085" t="s">
        <v>336</v>
      </c>
      <c r="U1085">
        <v>79.652000000000001</v>
      </c>
      <c r="AC1085" t="s">
        <v>336</v>
      </c>
      <c r="AD1085">
        <v>68.991</v>
      </c>
      <c r="AL1085" t="s">
        <v>358</v>
      </c>
      <c r="AM1085">
        <v>0.25700000000000001</v>
      </c>
    </row>
    <row r="1086" spans="2:39">
      <c r="B1086" t="s">
        <v>337</v>
      </c>
      <c r="C1086">
        <v>68.95</v>
      </c>
      <c r="K1086" t="s">
        <v>789</v>
      </c>
      <c r="L1086">
        <v>-1</v>
      </c>
      <c r="T1086" t="s">
        <v>337</v>
      </c>
      <c r="U1086">
        <v>79.47</v>
      </c>
      <c r="AC1086" t="s">
        <v>337</v>
      </c>
      <c r="AD1086">
        <v>68.94</v>
      </c>
      <c r="AL1086" t="s">
        <v>359</v>
      </c>
      <c r="AM1086">
        <v>0.26</v>
      </c>
    </row>
    <row r="1087" spans="2:39">
      <c r="B1087" t="s">
        <v>418</v>
      </c>
      <c r="K1087" t="s">
        <v>418</v>
      </c>
      <c r="T1087" t="s">
        <v>418</v>
      </c>
      <c r="AC1087" t="s">
        <v>418</v>
      </c>
      <c r="AL1087" t="s">
        <v>219</v>
      </c>
    </row>
    <row r="1088" spans="2:39">
      <c r="B1088" t="s">
        <v>336</v>
      </c>
      <c r="C1088">
        <v>70.563999999999993</v>
      </c>
      <c r="E1088">
        <f>MIN(C1089,C1092,C1095,C1098,C1101,C1104,C1107,C1110,C1113,C1116)</f>
        <v>68.959999999999994</v>
      </c>
      <c r="F1088">
        <f>QUARTILE(D1089:D1098,1)</f>
        <v>70.344999999999999</v>
      </c>
      <c r="G1088">
        <f>MEDIAN(C1089,C1092,C1095,C1098,C1101,C1104,C1107,C1110,C1113,C1116)</f>
        <v>71.344999999999999</v>
      </c>
      <c r="H1088">
        <f>QUARTILE(D1089:D1098,3)</f>
        <v>72.762500000000003</v>
      </c>
      <c r="I1088">
        <f>MAX(C1089,C1092,C1095,C1098,C1101,C1104,C1107,C1110,C1113,C1116)</f>
        <v>94.18</v>
      </c>
      <c r="J1088">
        <f>SUM(D1089:D1098)/COUNTIF(D1089:D1098,"&gt;0")</f>
        <v>73.612000000000009</v>
      </c>
      <c r="K1088" t="s">
        <v>778</v>
      </c>
      <c r="N1088">
        <f>MIN(L1089,L1092,L1095,L1098,L1101,L1104,L1107,L1110,L1113,L1116)</f>
        <v>-1</v>
      </c>
      <c r="O1088">
        <f>QUARTILE(M1089:M1098,1)</f>
        <v>-1</v>
      </c>
      <c r="P1088">
        <f>MEDIAN(L1089,L1092,L1095,L1098,L1101,L1104,L1107,L1110,L1113,L1116)</f>
        <v>-1</v>
      </c>
      <c r="Q1088">
        <f>QUARTILE(M1089:M1098,3)</f>
        <v>-1</v>
      </c>
      <c r="R1088">
        <f>MAX(L1089,L1092,L1095,L1098,L1101,L1104,L1107,L1110,L1113,L1116)</f>
        <v>-1</v>
      </c>
      <c r="S1088" t="e">
        <f>SUM(M1089:M1098)/COUNTIF(M1089:M1098,"&gt;0")</f>
        <v>#DIV/0!</v>
      </c>
      <c r="T1088" t="s">
        <v>336</v>
      </c>
      <c r="U1088">
        <v>87.24</v>
      </c>
      <c r="W1088">
        <f>MIN(U1089,U1092,U1095,U1098,U1101,U1104,U1107,U1110,U1113,U1116)</f>
        <v>79.989999999999995</v>
      </c>
      <c r="X1088">
        <f>QUARTILE(V1089:V1098,1)</f>
        <v>86.162500000000009</v>
      </c>
      <c r="Y1088">
        <f>MEDIAN(U1089,U1092,U1095,U1098,U1101,U1104,U1107,U1110,U1113,U1116)</f>
        <v>88.94</v>
      </c>
      <c r="Z1088">
        <f>QUARTILE(V1089:V1098,3)</f>
        <v>91.9375</v>
      </c>
      <c r="AA1088">
        <f>MAX(U1089,U1092,U1095,U1098,U1101,U1104,U1107,U1110,U1113,U1116)</f>
        <v>106.95</v>
      </c>
      <c r="AB1088">
        <f>SUM(V1089:V1098)/COUNTIF(V1089:V1098,"&gt;0")</f>
        <v>90.015000000000015</v>
      </c>
      <c r="AC1088" t="s">
        <v>336</v>
      </c>
      <c r="AD1088">
        <v>74.162000000000006</v>
      </c>
      <c r="AF1088">
        <f>MIN(AD1089,AD1092,AD1095,AD1098,AD1101,AD1104,AD1107,AD1110,AD1113,AD1116)</f>
        <v>67.2</v>
      </c>
      <c r="AG1088">
        <f>QUARTILE(AE1089:AE1098,1)</f>
        <v>68.88</v>
      </c>
      <c r="AH1088">
        <f>MEDIAN(AD1089,AD1092,AD1095,AD1098,AD1101,AD1104,AD1107,AD1110,AD1113,AD1116)</f>
        <v>70.314999999999998</v>
      </c>
      <c r="AI1088">
        <f>QUARTILE(AE1089:AE1098,3)</f>
        <v>73.007500000000007</v>
      </c>
      <c r="AJ1088">
        <f>MAX(AD1089,AD1092,AD1095,AD1098,AD1101,AD1104,AD1107,AD1110,AD1113,AD1116)</f>
        <v>74.11</v>
      </c>
      <c r="AK1088">
        <f>SUM(AE1089:AE1098)/COUNTIF(AE1089:AE1098,"&gt;0")</f>
        <v>70.680999999999997</v>
      </c>
      <c r="AL1088" t="s">
        <v>336</v>
      </c>
      <c r="AM1088">
        <v>2.9000000000000001E-2</v>
      </c>
    </row>
    <row r="1089" spans="2:39">
      <c r="B1089" t="s">
        <v>337</v>
      </c>
      <c r="C1089">
        <v>70.36</v>
      </c>
      <c r="D1089">
        <f>C1089</f>
        <v>70.36</v>
      </c>
      <c r="K1089" t="s">
        <v>789</v>
      </c>
      <c r="L1089">
        <v>-1</v>
      </c>
      <c r="M1089">
        <f>L1089</f>
        <v>-1</v>
      </c>
      <c r="T1089" t="s">
        <v>337</v>
      </c>
      <c r="U1089">
        <v>87.04</v>
      </c>
      <c r="V1089">
        <f>U1089</f>
        <v>87.04</v>
      </c>
      <c r="AC1089" t="s">
        <v>337</v>
      </c>
      <c r="AD1089">
        <v>74.11</v>
      </c>
      <c r="AE1089">
        <f>AD1089</f>
        <v>74.11</v>
      </c>
      <c r="AL1089" t="s">
        <v>337</v>
      </c>
      <c r="AM1089">
        <v>0.03</v>
      </c>
    </row>
    <row r="1090" spans="2:39">
      <c r="B1090" t="s">
        <v>419</v>
      </c>
      <c r="D1090">
        <f>C1092</f>
        <v>94.18</v>
      </c>
      <c r="K1090" t="s">
        <v>419</v>
      </c>
      <c r="M1090">
        <f>L1092</f>
        <v>-1</v>
      </c>
      <c r="T1090" t="s">
        <v>419</v>
      </c>
      <c r="V1090">
        <f>U1092</f>
        <v>89.3</v>
      </c>
      <c r="AC1090" t="s">
        <v>419</v>
      </c>
      <c r="AE1090">
        <f>AD1092</f>
        <v>70.22</v>
      </c>
      <c r="AL1090" t="s">
        <v>358</v>
      </c>
      <c r="AM1090">
        <v>4.968</v>
      </c>
    </row>
    <row r="1091" spans="2:39">
      <c r="B1091" t="s">
        <v>336</v>
      </c>
      <c r="C1091">
        <v>94.358999999999995</v>
      </c>
      <c r="D1091">
        <f>C1095</f>
        <v>74.94</v>
      </c>
      <c r="K1091" t="s">
        <v>778</v>
      </c>
      <c r="M1091">
        <f>L1095</f>
        <v>-1</v>
      </c>
      <c r="T1091" t="s">
        <v>336</v>
      </c>
      <c r="U1091">
        <v>89.478999999999999</v>
      </c>
      <c r="V1091">
        <f>U1095</f>
        <v>106.95</v>
      </c>
      <c r="AC1091" t="s">
        <v>336</v>
      </c>
      <c r="AD1091">
        <v>70.27</v>
      </c>
      <c r="AE1091">
        <f>AD1095</f>
        <v>68.459999999999994</v>
      </c>
      <c r="AL1091" t="s">
        <v>359</v>
      </c>
      <c r="AM1091">
        <v>4.96</v>
      </c>
    </row>
    <row r="1092" spans="2:39">
      <c r="B1092" t="s">
        <v>337</v>
      </c>
      <c r="C1092">
        <v>94.18</v>
      </c>
      <c r="D1092">
        <f>C1098</f>
        <v>71.36</v>
      </c>
      <c r="K1092" t="s">
        <v>789</v>
      </c>
      <c r="L1092">
        <v>-1</v>
      </c>
      <c r="M1092">
        <f>L1098</f>
        <v>-1</v>
      </c>
      <c r="T1092" t="s">
        <v>337</v>
      </c>
      <c r="U1092">
        <v>89.3</v>
      </c>
      <c r="V1092">
        <f>U1098</f>
        <v>88.58</v>
      </c>
      <c r="AC1092" t="s">
        <v>337</v>
      </c>
      <c r="AD1092">
        <v>70.22</v>
      </c>
      <c r="AE1092">
        <f>AD1098</f>
        <v>67.2</v>
      </c>
      <c r="AL1092" t="s">
        <v>220</v>
      </c>
    </row>
    <row r="1093" spans="2:39">
      <c r="B1093" t="s">
        <v>420</v>
      </c>
      <c r="D1093">
        <f>C1101</f>
        <v>70.34</v>
      </c>
      <c r="K1093" t="s">
        <v>420</v>
      </c>
      <c r="M1093">
        <f>L1101</f>
        <v>-1</v>
      </c>
      <c r="T1093" t="s">
        <v>420</v>
      </c>
      <c r="V1093">
        <f>U1101</f>
        <v>85.87</v>
      </c>
      <c r="AC1093" t="s">
        <v>420</v>
      </c>
      <c r="AE1093">
        <f>AD1101</f>
        <v>70.41</v>
      </c>
      <c r="AL1093" t="s">
        <v>336</v>
      </c>
      <c r="AM1093">
        <v>6.51</v>
      </c>
    </row>
    <row r="1094" spans="2:39">
      <c r="B1094" t="s">
        <v>336</v>
      </c>
      <c r="C1094">
        <v>75.14</v>
      </c>
      <c r="D1094">
        <f>C1104</f>
        <v>73.010000000000005</v>
      </c>
      <c r="K1094" t="s">
        <v>778</v>
      </c>
      <c r="M1094">
        <f>L1104</f>
        <v>-1</v>
      </c>
      <c r="T1094" t="s">
        <v>336</v>
      </c>
      <c r="U1094">
        <v>107.143</v>
      </c>
      <c r="V1094">
        <f>U1104</f>
        <v>96.33</v>
      </c>
      <c r="AC1094" t="s">
        <v>336</v>
      </c>
      <c r="AD1094">
        <v>68.510000000000005</v>
      </c>
      <c r="AE1094">
        <f>AD1104</f>
        <v>69.209999999999994</v>
      </c>
      <c r="AL1094" t="s">
        <v>337</v>
      </c>
      <c r="AM1094">
        <v>6.5</v>
      </c>
    </row>
    <row r="1095" spans="2:39">
      <c r="B1095" t="s">
        <v>337</v>
      </c>
      <c r="C1095">
        <v>74.94</v>
      </c>
      <c r="D1095">
        <f>C1107</f>
        <v>68.959999999999994</v>
      </c>
      <c r="K1095" t="s">
        <v>789</v>
      </c>
      <c r="L1095">
        <v>-1</v>
      </c>
      <c r="M1095">
        <f>L1107</f>
        <v>-1</v>
      </c>
      <c r="T1095" t="s">
        <v>337</v>
      </c>
      <c r="U1095">
        <v>106.95</v>
      </c>
      <c r="V1095">
        <f>U1107</f>
        <v>79.989999999999995</v>
      </c>
      <c r="AC1095" t="s">
        <v>337</v>
      </c>
      <c r="AD1095">
        <v>68.459999999999994</v>
      </c>
      <c r="AE1095">
        <f>AD1107</f>
        <v>73.7</v>
      </c>
      <c r="AL1095" t="s">
        <v>358</v>
      </c>
      <c r="AM1095">
        <v>64.006</v>
      </c>
    </row>
    <row r="1096" spans="2:39">
      <c r="B1096" t="s">
        <v>421</v>
      </c>
      <c r="D1096">
        <f>C1110</f>
        <v>71.33</v>
      </c>
      <c r="K1096" t="s">
        <v>421</v>
      </c>
      <c r="M1096">
        <f>L1110</f>
        <v>-1</v>
      </c>
      <c r="T1096" t="s">
        <v>421</v>
      </c>
      <c r="V1096">
        <f>U1110</f>
        <v>89.53</v>
      </c>
      <c r="AC1096" t="s">
        <v>421</v>
      </c>
      <c r="AE1096">
        <f>AD1110</f>
        <v>70.930000000000007</v>
      </c>
      <c r="AL1096" t="s">
        <v>359</v>
      </c>
      <c r="AM1096">
        <v>64.010000000000005</v>
      </c>
    </row>
    <row r="1097" spans="2:39">
      <c r="B1097" t="s">
        <v>336</v>
      </c>
      <c r="C1097">
        <v>71.552000000000007</v>
      </c>
      <c r="D1097">
        <f>C1113</f>
        <v>69.62</v>
      </c>
      <c r="K1097" t="s">
        <v>778</v>
      </c>
      <c r="M1097">
        <f>L1113</f>
        <v>-1</v>
      </c>
      <c r="T1097" t="s">
        <v>336</v>
      </c>
      <c r="U1097">
        <v>88.757999999999996</v>
      </c>
      <c r="V1097">
        <f>U1113</f>
        <v>83.82</v>
      </c>
      <c r="AC1097" t="s">
        <v>336</v>
      </c>
      <c r="AD1097">
        <v>67.257999999999996</v>
      </c>
      <c r="AE1097">
        <f>AD1113</f>
        <v>68.77</v>
      </c>
      <c r="AL1097" t="s">
        <v>221</v>
      </c>
    </row>
    <row r="1098" spans="2:39">
      <c r="B1098" t="s">
        <v>337</v>
      </c>
      <c r="C1098">
        <v>71.36</v>
      </c>
      <c r="D1098">
        <f>C1116</f>
        <v>72.02</v>
      </c>
      <c r="K1098" t="s">
        <v>789</v>
      </c>
      <c r="L1098">
        <v>-1</v>
      </c>
      <c r="M1098">
        <f>L1116</f>
        <v>-1</v>
      </c>
      <c r="T1098" t="s">
        <v>337</v>
      </c>
      <c r="U1098">
        <v>88.58</v>
      </c>
      <c r="V1098">
        <f>U1116</f>
        <v>92.74</v>
      </c>
      <c r="AC1098" t="s">
        <v>337</v>
      </c>
      <c r="AD1098">
        <v>67.2</v>
      </c>
      <c r="AE1098">
        <f>AD1116</f>
        <v>73.8</v>
      </c>
      <c r="AL1098" t="s">
        <v>336</v>
      </c>
      <c r="AM1098">
        <v>7.2220000000000004</v>
      </c>
    </row>
    <row r="1099" spans="2:39">
      <c r="B1099" t="s">
        <v>422</v>
      </c>
      <c r="K1099" t="s">
        <v>422</v>
      </c>
      <c r="T1099" t="s">
        <v>422</v>
      </c>
      <c r="AC1099" t="s">
        <v>422</v>
      </c>
      <c r="AL1099" t="s">
        <v>337</v>
      </c>
      <c r="AM1099">
        <v>7.22</v>
      </c>
    </row>
    <row r="1100" spans="2:39">
      <c r="B1100" t="s">
        <v>336</v>
      </c>
      <c r="C1100">
        <v>70.528999999999996</v>
      </c>
      <c r="K1100" t="s">
        <v>778</v>
      </c>
      <c r="T1100" t="s">
        <v>336</v>
      </c>
      <c r="U1100">
        <v>86.05</v>
      </c>
      <c r="AC1100" t="s">
        <v>336</v>
      </c>
      <c r="AD1100">
        <v>70.465999999999994</v>
      </c>
      <c r="AL1100" t="s">
        <v>358</v>
      </c>
      <c r="AM1100">
        <v>64.016999999999996</v>
      </c>
    </row>
    <row r="1101" spans="2:39">
      <c r="B1101" t="s">
        <v>337</v>
      </c>
      <c r="C1101">
        <v>70.34</v>
      </c>
      <c r="K1101" t="s">
        <v>789</v>
      </c>
      <c r="L1101">
        <v>-1</v>
      </c>
      <c r="T1101" t="s">
        <v>337</v>
      </c>
      <c r="U1101">
        <v>85.87</v>
      </c>
      <c r="AC1101" t="s">
        <v>337</v>
      </c>
      <c r="AD1101">
        <v>70.41</v>
      </c>
      <c r="AL1101" t="s">
        <v>359</v>
      </c>
      <c r="AM1101">
        <v>64.010000000000005</v>
      </c>
    </row>
    <row r="1102" spans="2:39">
      <c r="B1102" t="s">
        <v>423</v>
      </c>
      <c r="K1102" t="s">
        <v>423</v>
      </c>
      <c r="T1102" t="s">
        <v>423</v>
      </c>
      <c r="AC1102" t="s">
        <v>423</v>
      </c>
      <c r="AL1102" t="s">
        <v>222</v>
      </c>
    </row>
    <row r="1103" spans="2:39">
      <c r="B1103" t="s">
        <v>336</v>
      </c>
      <c r="C1103">
        <v>73.230999999999995</v>
      </c>
      <c r="K1103" t="s">
        <v>778</v>
      </c>
      <c r="T1103" t="s">
        <v>336</v>
      </c>
      <c r="U1103">
        <v>96.516999999999996</v>
      </c>
      <c r="AC1103" t="s">
        <v>336</v>
      </c>
      <c r="AD1103">
        <v>69.253</v>
      </c>
      <c r="AL1103" t="s">
        <v>336</v>
      </c>
      <c r="AM1103">
        <v>7.0730000000000004</v>
      </c>
    </row>
    <row r="1104" spans="2:39">
      <c r="B1104" t="s">
        <v>337</v>
      </c>
      <c r="C1104">
        <v>73.010000000000005</v>
      </c>
      <c r="K1104" t="s">
        <v>789</v>
      </c>
      <c r="L1104">
        <v>-1</v>
      </c>
      <c r="T1104" t="s">
        <v>337</v>
      </c>
      <c r="U1104">
        <v>96.33</v>
      </c>
      <c r="AC1104" t="s">
        <v>337</v>
      </c>
      <c r="AD1104">
        <v>69.209999999999994</v>
      </c>
      <c r="AL1104" t="s">
        <v>337</v>
      </c>
      <c r="AM1104">
        <v>7.06</v>
      </c>
    </row>
    <row r="1105" spans="2:46">
      <c r="B1105" t="s">
        <v>424</v>
      </c>
      <c r="K1105" t="s">
        <v>424</v>
      </c>
      <c r="T1105" t="s">
        <v>424</v>
      </c>
      <c r="AC1105" t="s">
        <v>424</v>
      </c>
      <c r="AL1105" t="s">
        <v>358</v>
      </c>
      <c r="AM1105">
        <v>64.001999999999995</v>
      </c>
    </row>
    <row r="1106" spans="2:46">
      <c r="B1106" t="s">
        <v>336</v>
      </c>
      <c r="C1106">
        <v>69.135000000000005</v>
      </c>
      <c r="K1106" t="s">
        <v>778</v>
      </c>
      <c r="T1106" t="s">
        <v>336</v>
      </c>
      <c r="U1106">
        <v>80.186000000000007</v>
      </c>
      <c r="AC1106" t="s">
        <v>336</v>
      </c>
      <c r="AD1106">
        <v>73.756</v>
      </c>
      <c r="AL1106" t="s">
        <v>359</v>
      </c>
      <c r="AM1106">
        <v>64.010000000000005</v>
      </c>
    </row>
    <row r="1107" spans="2:46">
      <c r="B1107" t="s">
        <v>337</v>
      </c>
      <c r="C1107">
        <v>68.959999999999994</v>
      </c>
      <c r="K1107" t="s">
        <v>789</v>
      </c>
      <c r="L1107">
        <v>-1</v>
      </c>
      <c r="T1107" t="s">
        <v>337</v>
      </c>
      <c r="U1107">
        <v>79.989999999999995</v>
      </c>
      <c r="AC1107" t="s">
        <v>337</v>
      </c>
      <c r="AD1107">
        <v>73.7</v>
      </c>
      <c r="AL1107" t="s">
        <v>223</v>
      </c>
    </row>
    <row r="1108" spans="2:46">
      <c r="B1108" t="s">
        <v>425</v>
      </c>
      <c r="K1108" t="s">
        <v>425</v>
      </c>
      <c r="T1108" t="s">
        <v>425</v>
      </c>
      <c r="AC1108" t="s">
        <v>425</v>
      </c>
      <c r="AL1108" t="s">
        <v>336</v>
      </c>
      <c r="AM1108">
        <v>8.73</v>
      </c>
      <c r="AO1108">
        <f>MIN(AN1109:AN1118)</f>
        <v>0.26</v>
      </c>
      <c r="AP1108">
        <f>QUARTILE(AN1109:AN1118,1)</f>
        <v>16.55</v>
      </c>
      <c r="AQ1108">
        <f>MEDIAN(AN1109:AN1118)</f>
        <v>64.010000000000005</v>
      </c>
      <c r="AR1108">
        <f>QUARTILE(AN1109:AN1118,3)</f>
        <v>64.010000000000005</v>
      </c>
      <c r="AS1108">
        <f>MAX(AN1109:AN1118)</f>
        <v>64.010000000000005</v>
      </c>
      <c r="AT1108">
        <f>SUMIF(AN1109:AN1118,"&lt;64",AN1109:AN1118)/COUNTIF(AN1109:AN1118,"&lt;64")</f>
        <v>0.4366666666666667</v>
      </c>
    </row>
    <row r="1109" spans="2:46">
      <c r="B1109" t="s">
        <v>336</v>
      </c>
      <c r="C1109">
        <v>71.501000000000005</v>
      </c>
      <c r="K1109" t="s">
        <v>778</v>
      </c>
      <c r="T1109" t="s">
        <v>336</v>
      </c>
      <c r="U1109">
        <v>89.736999999999995</v>
      </c>
      <c r="AC1109" t="s">
        <v>336</v>
      </c>
      <c r="AD1109">
        <v>70.983000000000004</v>
      </c>
      <c r="AL1109" t="s">
        <v>337</v>
      </c>
      <c r="AM1109">
        <v>8.7200000000000006</v>
      </c>
      <c r="AN1109">
        <f>AM1111</f>
        <v>64.010000000000005</v>
      </c>
    </row>
    <row r="1110" spans="2:46">
      <c r="B1110" t="s">
        <v>337</v>
      </c>
      <c r="C1110">
        <v>71.33</v>
      </c>
      <c r="K1110" t="s">
        <v>789</v>
      </c>
      <c r="L1110">
        <v>-1</v>
      </c>
      <c r="T1110" t="s">
        <v>337</v>
      </c>
      <c r="U1110">
        <v>89.53</v>
      </c>
      <c r="AC1110" t="s">
        <v>337</v>
      </c>
      <c r="AD1110">
        <v>70.930000000000007</v>
      </c>
      <c r="AL1110" t="s">
        <v>358</v>
      </c>
      <c r="AM1110">
        <v>64.016999999999996</v>
      </c>
      <c r="AN1110">
        <f>AM1116</f>
        <v>64.010000000000005</v>
      </c>
    </row>
    <row r="1111" spans="2:46">
      <c r="B1111" t="s">
        <v>426</v>
      </c>
      <c r="K1111" t="s">
        <v>426</v>
      </c>
      <c r="T1111" t="s">
        <v>426</v>
      </c>
      <c r="AC1111" t="s">
        <v>426</v>
      </c>
      <c r="AL1111" t="s">
        <v>359</v>
      </c>
      <c r="AM1111">
        <v>64.010000000000005</v>
      </c>
      <c r="AN1111">
        <f>AM1121</f>
        <v>0.73</v>
      </c>
    </row>
    <row r="1112" spans="2:46">
      <c r="B1112" t="s">
        <v>336</v>
      </c>
      <c r="C1112">
        <v>69.796999999999997</v>
      </c>
      <c r="K1112" t="s">
        <v>778</v>
      </c>
      <c r="T1112" t="s">
        <v>336</v>
      </c>
      <c r="U1112">
        <v>84.024000000000001</v>
      </c>
      <c r="AC1112" t="s">
        <v>336</v>
      </c>
      <c r="AD1112">
        <v>68.826999999999998</v>
      </c>
      <c r="AL1112" t="s">
        <v>224</v>
      </c>
      <c r="AN1112">
        <f>AM1126</f>
        <v>64.010000000000005</v>
      </c>
    </row>
    <row r="1113" spans="2:46">
      <c r="B1113" t="s">
        <v>337</v>
      </c>
      <c r="C1113">
        <v>69.62</v>
      </c>
      <c r="K1113" t="s">
        <v>789</v>
      </c>
      <c r="L1113">
        <v>-1</v>
      </c>
      <c r="T1113" t="s">
        <v>337</v>
      </c>
      <c r="U1113">
        <v>83.82</v>
      </c>
      <c r="AC1113" t="s">
        <v>337</v>
      </c>
      <c r="AD1113">
        <v>68.77</v>
      </c>
      <c r="AL1113" t="s">
        <v>336</v>
      </c>
      <c r="AM1113">
        <v>7.1189999999999998</v>
      </c>
      <c r="AN1113">
        <f>AM1131</f>
        <v>64.010000000000005</v>
      </c>
    </row>
    <row r="1114" spans="2:46">
      <c r="B1114" t="s">
        <v>427</v>
      </c>
      <c r="K1114" t="s">
        <v>427</v>
      </c>
      <c r="T1114" t="s">
        <v>427</v>
      </c>
      <c r="AC1114" t="s">
        <v>427</v>
      </c>
      <c r="AL1114" t="s">
        <v>337</v>
      </c>
      <c r="AM1114">
        <v>7.11</v>
      </c>
      <c r="AN1114">
        <f>AM1136</f>
        <v>64.010000000000005</v>
      </c>
    </row>
    <row r="1115" spans="2:46">
      <c r="B1115" t="s">
        <v>336</v>
      </c>
      <c r="C1115">
        <v>72.216999999999999</v>
      </c>
      <c r="K1115" t="s">
        <v>778</v>
      </c>
      <c r="T1115" t="s">
        <v>336</v>
      </c>
      <c r="U1115">
        <v>92.933000000000007</v>
      </c>
      <c r="AC1115" t="s">
        <v>336</v>
      </c>
      <c r="AD1115">
        <v>73.847999999999999</v>
      </c>
      <c r="AL1115" t="s">
        <v>358</v>
      </c>
      <c r="AM1115">
        <v>64.006</v>
      </c>
      <c r="AN1115">
        <f>AM1141</f>
        <v>0.32</v>
      </c>
    </row>
    <row r="1116" spans="2:46">
      <c r="B1116" t="s">
        <v>337</v>
      </c>
      <c r="C1116">
        <v>72.02</v>
      </c>
      <c r="K1116" t="s">
        <v>789</v>
      </c>
      <c r="L1116">
        <v>-1</v>
      </c>
      <c r="T1116" t="s">
        <v>337</v>
      </c>
      <c r="U1116">
        <v>92.74</v>
      </c>
      <c r="AC1116" t="s">
        <v>337</v>
      </c>
      <c r="AD1116">
        <v>73.8</v>
      </c>
      <c r="AL1116" t="s">
        <v>359</v>
      </c>
      <c r="AM1116">
        <v>64.010000000000005</v>
      </c>
      <c r="AN1116">
        <f>AM1146</f>
        <v>0.26</v>
      </c>
    </row>
    <row r="1117" spans="2:46">
      <c r="B1117" t="s">
        <v>428</v>
      </c>
      <c r="K1117" t="s">
        <v>428</v>
      </c>
      <c r="T1117" t="s">
        <v>428</v>
      </c>
      <c r="AC1117" t="s">
        <v>428</v>
      </c>
      <c r="AL1117" t="s">
        <v>225</v>
      </c>
      <c r="AN1117">
        <f>AM1151</f>
        <v>64.010000000000005</v>
      </c>
    </row>
    <row r="1118" spans="2:46">
      <c r="B1118" t="s">
        <v>336</v>
      </c>
      <c r="C1118">
        <v>70.552999999999997</v>
      </c>
      <c r="E1118">
        <f>MIN(C1119,C1122,C1125,C1128,C1131,C1134,C1137,C1140,C1143,C1146)</f>
        <v>69.62</v>
      </c>
      <c r="F1118">
        <f>QUARTILE(D1119:D1128,1)</f>
        <v>70.364999999999995</v>
      </c>
      <c r="G1118">
        <f>MEDIAN(C1119,C1122,C1125,C1128,C1131,C1134,C1137,C1140,C1143,C1146)</f>
        <v>71.664999999999992</v>
      </c>
      <c r="H1118">
        <f>QUARTILE(D1119:D1128,3)</f>
        <v>73.032499999999999</v>
      </c>
      <c r="I1118">
        <f>MAX(C1119,C1122,C1125,C1128,C1131,C1134,C1137,C1140,C1143,C1146)</f>
        <v>117.94</v>
      </c>
      <c r="J1118">
        <f>SUM(D1119:D1128)/COUNTIF(D1119:D1128,"&gt;0")</f>
        <v>78.923000000000002</v>
      </c>
      <c r="K1118" t="s">
        <v>778</v>
      </c>
      <c r="N1118">
        <f>MIN(L1119,L1122,L1125,L1128,L1131,L1134,L1137,L1140,L1143,L1146)</f>
        <v>-1</v>
      </c>
      <c r="O1118">
        <f>QUARTILE(M1119:M1128,1)</f>
        <v>-1</v>
      </c>
      <c r="P1118">
        <f>MEDIAN(L1119,L1122,L1125,L1128,L1131,L1134,L1137,L1140,L1143,L1146)</f>
        <v>-1</v>
      </c>
      <c r="Q1118">
        <f>QUARTILE(M1119:M1128,3)</f>
        <v>-1</v>
      </c>
      <c r="R1118">
        <f>MAX(L1119,L1122,L1125,L1128,L1131,L1134,L1137,L1140,L1143,L1146)</f>
        <v>-1</v>
      </c>
      <c r="S1118" t="e">
        <f>SUM(M1119:M1128)/COUNTIF(M1119:M1128,"&gt;0")</f>
        <v>#DIV/0!</v>
      </c>
      <c r="T1118" t="s">
        <v>336</v>
      </c>
      <c r="U1118">
        <v>93.766999999999996</v>
      </c>
      <c r="W1118">
        <f>MIN(U1119,U1122,U1125,U1128,U1131,U1134,U1137,U1140,U1143,U1146)</f>
        <v>83.07</v>
      </c>
      <c r="X1118">
        <f>QUARTILE(V1119:V1128,1)</f>
        <v>87.105000000000004</v>
      </c>
      <c r="Y1118">
        <f>MEDIAN(U1119,U1122,U1125,U1128,U1131,U1134,U1137,U1140,U1143,U1146)</f>
        <v>90.745000000000005</v>
      </c>
      <c r="Z1118">
        <f>QUARTILE(V1119:V1128,3)</f>
        <v>93.677499999999995</v>
      </c>
      <c r="AA1118">
        <f>MAX(U1119,U1122,U1125,U1128,U1131,U1134,U1137,U1140,U1143,U1146)</f>
        <v>108.99</v>
      </c>
      <c r="AB1118">
        <f>SUM(V1119:V1128)/COUNTIF(V1119:V1128,"&gt;0")</f>
        <v>91.871000000000009</v>
      </c>
      <c r="AC1118" t="s">
        <v>336</v>
      </c>
      <c r="AD1118">
        <v>72.444000000000003</v>
      </c>
      <c r="AF1118">
        <f>MIN(AD1119,AD1122,AD1125,AD1128,AD1131,AD1134,AD1137,AD1140,AD1143,AD1146)</f>
        <v>67.98</v>
      </c>
      <c r="AG1118">
        <f>QUARTILE(AE1119:AE1128,1)</f>
        <v>70.289999999999992</v>
      </c>
      <c r="AH1118">
        <f>MEDIAN(AD1119,AD1122,AD1125,AD1128,AD1131,AD1134,AD1137,AD1140,AD1143,AD1146)</f>
        <v>71.84</v>
      </c>
      <c r="AI1118">
        <f>QUARTILE(AE1119:AE1128,3)</f>
        <v>72.887500000000003</v>
      </c>
      <c r="AJ1118">
        <f>MAX(AD1119,AD1122,AD1125,AD1128,AD1131,AD1134,AD1137,AD1140,AD1143,AD1146)</f>
        <v>74.069999999999993</v>
      </c>
      <c r="AK1118">
        <f>SUM(AE1119:AE1128)/COUNTIF(AE1119:AE1128,"&gt;0")</f>
        <v>71.531999999999996</v>
      </c>
      <c r="AL1118" t="s">
        <v>336</v>
      </c>
      <c r="AM1118">
        <v>1.6E-2</v>
      </c>
      <c r="AN1118">
        <f>AM1156</f>
        <v>64.010000000000005</v>
      </c>
    </row>
    <row r="1119" spans="2:46">
      <c r="B1119" t="s">
        <v>337</v>
      </c>
      <c r="C1119">
        <v>70.38</v>
      </c>
      <c r="D1119">
        <f>C1119</f>
        <v>70.38</v>
      </c>
      <c r="K1119" t="s">
        <v>789</v>
      </c>
      <c r="L1119">
        <v>-1</v>
      </c>
      <c r="M1119">
        <f>L1119</f>
        <v>-1</v>
      </c>
      <c r="T1119" t="s">
        <v>337</v>
      </c>
      <c r="U1119">
        <v>93.55</v>
      </c>
      <c r="V1119">
        <f>U1119</f>
        <v>93.55</v>
      </c>
      <c r="AC1119" t="s">
        <v>337</v>
      </c>
      <c r="AD1119">
        <v>72.38</v>
      </c>
      <c r="AE1119">
        <f>AD1119</f>
        <v>72.38</v>
      </c>
      <c r="AL1119" t="s">
        <v>337</v>
      </c>
      <c r="AM1119">
        <v>0.01</v>
      </c>
    </row>
    <row r="1120" spans="2:46">
      <c r="B1120" t="s">
        <v>429</v>
      </c>
      <c r="D1120">
        <f>C1122</f>
        <v>69.62</v>
      </c>
      <c r="K1120" t="s">
        <v>429</v>
      </c>
      <c r="M1120">
        <f>L1122</f>
        <v>-1</v>
      </c>
      <c r="T1120" t="s">
        <v>429</v>
      </c>
      <c r="V1120">
        <f>U1122</f>
        <v>83.07</v>
      </c>
      <c r="AC1120" t="s">
        <v>429</v>
      </c>
      <c r="AE1120">
        <f>AD1122</f>
        <v>70.02</v>
      </c>
      <c r="AL1120" t="s">
        <v>358</v>
      </c>
      <c r="AM1120">
        <v>0.73</v>
      </c>
    </row>
    <row r="1121" spans="2:39">
      <c r="B1121" t="s">
        <v>336</v>
      </c>
      <c r="C1121">
        <v>69.799000000000007</v>
      </c>
      <c r="D1121">
        <f>C1125</f>
        <v>117.94</v>
      </c>
      <c r="K1121" t="s">
        <v>778</v>
      </c>
      <c r="M1121">
        <f>L1125</f>
        <v>-1</v>
      </c>
      <c r="T1121" t="s">
        <v>336</v>
      </c>
      <c r="U1121">
        <v>83.262</v>
      </c>
      <c r="V1121">
        <f>U1125</f>
        <v>90.09</v>
      </c>
      <c r="AC1121" t="s">
        <v>336</v>
      </c>
      <c r="AD1121">
        <v>70.066999999999993</v>
      </c>
      <c r="AE1121">
        <f>AD1125</f>
        <v>74.069999999999993</v>
      </c>
      <c r="AL1121" t="s">
        <v>359</v>
      </c>
      <c r="AM1121">
        <v>0.73</v>
      </c>
    </row>
    <row r="1122" spans="2:39">
      <c r="B1122" t="s">
        <v>337</v>
      </c>
      <c r="C1122">
        <v>69.62</v>
      </c>
      <c r="D1122">
        <f>C1128</f>
        <v>70.36</v>
      </c>
      <c r="K1122" t="s">
        <v>789</v>
      </c>
      <c r="L1122">
        <v>-1</v>
      </c>
      <c r="M1122">
        <f>L1128</f>
        <v>-1</v>
      </c>
      <c r="T1122" t="s">
        <v>337</v>
      </c>
      <c r="U1122">
        <v>83.07</v>
      </c>
      <c r="V1122">
        <f>U1128</f>
        <v>86.29</v>
      </c>
      <c r="AC1122" t="s">
        <v>337</v>
      </c>
      <c r="AD1122">
        <v>70.02</v>
      </c>
      <c r="AE1122">
        <f>AD1128</f>
        <v>67.98</v>
      </c>
      <c r="AL1122" t="s">
        <v>226</v>
      </c>
    </row>
    <row r="1123" spans="2:39">
      <c r="B1123" t="s">
        <v>430</v>
      </c>
      <c r="D1123">
        <f>C1131</f>
        <v>69.63</v>
      </c>
      <c r="K1123" t="s">
        <v>430</v>
      </c>
      <c r="M1123">
        <f>L1131</f>
        <v>-1</v>
      </c>
      <c r="T1123" t="s">
        <v>430</v>
      </c>
      <c r="V1123">
        <f>U1131</f>
        <v>83.69</v>
      </c>
      <c r="AC1123" t="s">
        <v>430</v>
      </c>
      <c r="AE1123">
        <f>AD1131</f>
        <v>72.94</v>
      </c>
      <c r="AL1123" t="s">
        <v>336</v>
      </c>
      <c r="AM1123">
        <v>6.7450000000000001</v>
      </c>
    </row>
    <row r="1124" spans="2:39">
      <c r="B1124" t="s">
        <v>336</v>
      </c>
      <c r="C1124">
        <v>118.11</v>
      </c>
      <c r="D1124">
        <f>C1134</f>
        <v>73.05</v>
      </c>
      <c r="K1124" t="s">
        <v>778</v>
      </c>
      <c r="M1124">
        <f>L1134</f>
        <v>-1</v>
      </c>
      <c r="T1124" t="s">
        <v>336</v>
      </c>
      <c r="U1124">
        <v>90.296999999999997</v>
      </c>
      <c r="V1124">
        <f>U1134</f>
        <v>108.99</v>
      </c>
      <c r="AC1124" t="s">
        <v>336</v>
      </c>
      <c r="AD1124">
        <v>74.123999999999995</v>
      </c>
      <c r="AE1124">
        <f>AD1134</f>
        <v>73.19</v>
      </c>
      <c r="AL1124" t="s">
        <v>337</v>
      </c>
      <c r="AM1124">
        <v>6.75</v>
      </c>
    </row>
    <row r="1125" spans="2:39">
      <c r="B1125" t="s">
        <v>337</v>
      </c>
      <c r="C1125">
        <v>117.94</v>
      </c>
      <c r="D1125">
        <f>C1137</f>
        <v>71.19</v>
      </c>
      <c r="K1125" t="s">
        <v>789</v>
      </c>
      <c r="L1125">
        <v>-1</v>
      </c>
      <c r="M1125">
        <f>L1137</f>
        <v>-1</v>
      </c>
      <c r="T1125" t="s">
        <v>337</v>
      </c>
      <c r="U1125">
        <v>90.09</v>
      </c>
      <c r="V1125">
        <f>U1137</f>
        <v>91.4</v>
      </c>
      <c r="AC1125" t="s">
        <v>337</v>
      </c>
      <c r="AD1125">
        <v>74.069999999999993</v>
      </c>
      <c r="AE1125">
        <f>AD1137</f>
        <v>71.099999999999994</v>
      </c>
      <c r="AL1125" t="s">
        <v>358</v>
      </c>
      <c r="AM1125">
        <v>64.010000000000005</v>
      </c>
    </row>
    <row r="1126" spans="2:39">
      <c r="B1126" t="s">
        <v>431</v>
      </c>
      <c r="D1126">
        <f>C1140</f>
        <v>72.98</v>
      </c>
      <c r="K1126" t="s">
        <v>431</v>
      </c>
      <c r="M1126">
        <f>L1140</f>
        <v>-1</v>
      </c>
      <c r="T1126" t="s">
        <v>431</v>
      </c>
      <c r="V1126">
        <f>U1140</f>
        <v>98.36</v>
      </c>
      <c r="AC1126" t="s">
        <v>431</v>
      </c>
      <c r="AE1126">
        <f>AD1140</f>
        <v>72.73</v>
      </c>
      <c r="AL1126" t="s">
        <v>359</v>
      </c>
      <c r="AM1126">
        <v>64.010000000000005</v>
      </c>
    </row>
    <row r="1127" spans="2:39">
      <c r="B1127" t="s">
        <v>336</v>
      </c>
      <c r="C1127">
        <v>70.552999999999997</v>
      </c>
      <c r="D1127">
        <f>C1143</f>
        <v>72.14</v>
      </c>
      <c r="K1127" t="s">
        <v>778</v>
      </c>
      <c r="M1127">
        <f>L1143</f>
        <v>-1</v>
      </c>
      <c r="T1127" t="s">
        <v>336</v>
      </c>
      <c r="U1127">
        <v>86.486999999999995</v>
      </c>
      <c r="V1127">
        <f>U1143</f>
        <v>93.72</v>
      </c>
      <c r="AC1127" t="s">
        <v>336</v>
      </c>
      <c r="AD1127">
        <v>68.03</v>
      </c>
      <c r="AE1127">
        <f>AD1143</f>
        <v>71.3</v>
      </c>
      <c r="AL1127" t="s">
        <v>227</v>
      </c>
    </row>
    <row r="1128" spans="2:39">
      <c r="B1128" t="s">
        <v>337</v>
      </c>
      <c r="C1128">
        <v>70.36</v>
      </c>
      <c r="D1128">
        <f>C1146</f>
        <v>101.94</v>
      </c>
      <c r="K1128" t="s">
        <v>789</v>
      </c>
      <c r="L1128">
        <v>-1</v>
      </c>
      <c r="M1128">
        <f>L1146</f>
        <v>-1</v>
      </c>
      <c r="T1128" t="s">
        <v>337</v>
      </c>
      <c r="U1128">
        <v>86.29</v>
      </c>
      <c r="V1128">
        <f>U1146</f>
        <v>89.55</v>
      </c>
      <c r="AC1128" t="s">
        <v>337</v>
      </c>
      <c r="AD1128">
        <v>67.98</v>
      </c>
      <c r="AE1128">
        <f>AD1146</f>
        <v>69.61</v>
      </c>
      <c r="AL1128" t="s">
        <v>336</v>
      </c>
      <c r="AM1128">
        <v>5.9370000000000003</v>
      </c>
    </row>
    <row r="1129" spans="2:39">
      <c r="B1129" t="s">
        <v>432</v>
      </c>
      <c r="K1129" t="s">
        <v>432</v>
      </c>
      <c r="T1129" t="s">
        <v>432</v>
      </c>
      <c r="AC1129" t="s">
        <v>432</v>
      </c>
      <c r="AL1129" t="s">
        <v>337</v>
      </c>
      <c r="AM1129">
        <v>5.93</v>
      </c>
    </row>
    <row r="1130" spans="2:39">
      <c r="B1130" t="s">
        <v>336</v>
      </c>
      <c r="C1130">
        <v>69.808999999999997</v>
      </c>
      <c r="K1130" t="s">
        <v>778</v>
      </c>
      <c r="T1130" t="s">
        <v>336</v>
      </c>
      <c r="U1130">
        <v>83.888000000000005</v>
      </c>
      <c r="AC1130" t="s">
        <v>336</v>
      </c>
      <c r="AD1130">
        <v>73</v>
      </c>
      <c r="AL1130" t="s">
        <v>358</v>
      </c>
      <c r="AM1130">
        <v>64.016999999999996</v>
      </c>
    </row>
    <row r="1131" spans="2:39">
      <c r="B1131" t="s">
        <v>337</v>
      </c>
      <c r="C1131">
        <v>69.63</v>
      </c>
      <c r="K1131" t="s">
        <v>789</v>
      </c>
      <c r="L1131">
        <v>-1</v>
      </c>
      <c r="T1131" t="s">
        <v>337</v>
      </c>
      <c r="U1131">
        <v>83.69</v>
      </c>
      <c r="AC1131" t="s">
        <v>337</v>
      </c>
      <c r="AD1131">
        <v>72.94</v>
      </c>
      <c r="AL1131" t="s">
        <v>359</v>
      </c>
      <c r="AM1131">
        <v>64.010000000000005</v>
      </c>
    </row>
    <row r="1132" spans="2:39">
      <c r="B1132" t="s">
        <v>433</v>
      </c>
      <c r="K1132" t="s">
        <v>433</v>
      </c>
      <c r="T1132" t="s">
        <v>433</v>
      </c>
      <c r="AC1132" t="s">
        <v>433</v>
      </c>
      <c r="AL1132" t="s">
        <v>228</v>
      </c>
    </row>
    <row r="1133" spans="2:39">
      <c r="B1133" t="s">
        <v>336</v>
      </c>
      <c r="C1133">
        <v>73.245000000000005</v>
      </c>
      <c r="K1133" t="s">
        <v>778</v>
      </c>
      <c r="T1133" t="s">
        <v>336</v>
      </c>
      <c r="U1133">
        <v>109.22</v>
      </c>
      <c r="AC1133" t="s">
        <v>336</v>
      </c>
      <c r="AD1133">
        <v>73.238</v>
      </c>
      <c r="AL1133" t="s">
        <v>336</v>
      </c>
      <c r="AM1133">
        <v>6.2709999999999999</v>
      </c>
    </row>
    <row r="1134" spans="2:39">
      <c r="B1134" t="s">
        <v>337</v>
      </c>
      <c r="C1134">
        <v>73.05</v>
      </c>
      <c r="K1134" t="s">
        <v>789</v>
      </c>
      <c r="L1134">
        <v>-1</v>
      </c>
      <c r="T1134" t="s">
        <v>337</v>
      </c>
      <c r="U1134">
        <v>108.99</v>
      </c>
      <c r="AC1134" t="s">
        <v>337</v>
      </c>
      <c r="AD1134">
        <v>73.19</v>
      </c>
      <c r="AL1134" t="s">
        <v>337</v>
      </c>
      <c r="AM1134">
        <v>6.27</v>
      </c>
    </row>
    <row r="1135" spans="2:39">
      <c r="B1135" t="s">
        <v>434</v>
      </c>
      <c r="K1135" t="s">
        <v>434</v>
      </c>
      <c r="T1135" t="s">
        <v>434</v>
      </c>
      <c r="AC1135" t="s">
        <v>434</v>
      </c>
      <c r="AL1135" t="s">
        <v>358</v>
      </c>
      <c r="AM1135">
        <v>64.006</v>
      </c>
    </row>
    <row r="1136" spans="2:39">
      <c r="B1136" t="s">
        <v>336</v>
      </c>
      <c r="C1136">
        <v>71.385999999999996</v>
      </c>
      <c r="K1136" t="s">
        <v>778</v>
      </c>
      <c r="T1136" t="s">
        <v>336</v>
      </c>
      <c r="U1136">
        <v>91.603999999999999</v>
      </c>
      <c r="AC1136" t="s">
        <v>336</v>
      </c>
      <c r="AD1136">
        <v>71.153000000000006</v>
      </c>
      <c r="AL1136" t="s">
        <v>359</v>
      </c>
      <c r="AM1136">
        <v>64.010000000000005</v>
      </c>
    </row>
    <row r="1137" spans="2:39">
      <c r="B1137" t="s">
        <v>337</v>
      </c>
      <c r="C1137">
        <v>71.19</v>
      </c>
      <c r="K1137" t="s">
        <v>789</v>
      </c>
      <c r="L1137">
        <v>-1</v>
      </c>
      <c r="T1137" t="s">
        <v>337</v>
      </c>
      <c r="U1137">
        <v>91.4</v>
      </c>
      <c r="AC1137" t="s">
        <v>337</v>
      </c>
      <c r="AD1137">
        <v>71.099999999999994</v>
      </c>
      <c r="AL1137" t="s">
        <v>229</v>
      </c>
    </row>
    <row r="1138" spans="2:39">
      <c r="B1138" t="s">
        <v>435</v>
      </c>
      <c r="K1138" t="s">
        <v>435</v>
      </c>
      <c r="T1138" t="s">
        <v>435</v>
      </c>
      <c r="AC1138" t="s">
        <v>435</v>
      </c>
      <c r="AL1138" t="s">
        <v>336</v>
      </c>
      <c r="AM1138">
        <v>1.2E-2</v>
      </c>
    </row>
    <row r="1139" spans="2:39">
      <c r="B1139" t="s">
        <v>336</v>
      </c>
      <c r="C1139">
        <v>73.182000000000002</v>
      </c>
      <c r="K1139" t="s">
        <v>778</v>
      </c>
      <c r="T1139" t="s">
        <v>336</v>
      </c>
      <c r="U1139">
        <v>98.563999999999993</v>
      </c>
      <c r="AC1139" t="s">
        <v>336</v>
      </c>
      <c r="AD1139">
        <v>72.787000000000006</v>
      </c>
      <c r="AL1139" t="s">
        <v>337</v>
      </c>
      <c r="AM1139">
        <v>0.01</v>
      </c>
    </row>
    <row r="1140" spans="2:39">
      <c r="B1140" t="s">
        <v>337</v>
      </c>
      <c r="C1140">
        <v>72.98</v>
      </c>
      <c r="K1140" t="s">
        <v>789</v>
      </c>
      <c r="L1140">
        <v>-1</v>
      </c>
      <c r="T1140" t="s">
        <v>337</v>
      </c>
      <c r="U1140">
        <v>98.36</v>
      </c>
      <c r="AC1140" t="s">
        <v>337</v>
      </c>
      <c r="AD1140">
        <v>72.73</v>
      </c>
      <c r="AL1140" t="s">
        <v>358</v>
      </c>
      <c r="AM1140">
        <v>0.32</v>
      </c>
    </row>
    <row r="1141" spans="2:39">
      <c r="B1141" t="s">
        <v>436</v>
      </c>
      <c r="K1141" t="s">
        <v>436</v>
      </c>
      <c r="T1141" t="s">
        <v>436</v>
      </c>
      <c r="AC1141" t="s">
        <v>436</v>
      </c>
      <c r="AL1141" t="s">
        <v>359</v>
      </c>
      <c r="AM1141">
        <v>0.32</v>
      </c>
    </row>
    <row r="1142" spans="2:39">
      <c r="B1142" t="s">
        <v>336</v>
      </c>
      <c r="C1142">
        <v>72.313999999999993</v>
      </c>
      <c r="K1142" t="s">
        <v>778</v>
      </c>
      <c r="T1142" t="s">
        <v>336</v>
      </c>
      <c r="U1142">
        <v>93.926000000000002</v>
      </c>
      <c r="AC1142" t="s">
        <v>336</v>
      </c>
      <c r="AD1142">
        <v>71.353999999999999</v>
      </c>
      <c r="AL1142" t="s">
        <v>230</v>
      </c>
    </row>
    <row r="1143" spans="2:39">
      <c r="B1143" t="s">
        <v>337</v>
      </c>
      <c r="C1143">
        <v>72.14</v>
      </c>
      <c r="K1143" t="s">
        <v>789</v>
      </c>
      <c r="L1143">
        <v>-1</v>
      </c>
      <c r="T1143" t="s">
        <v>337</v>
      </c>
      <c r="U1143">
        <v>93.72</v>
      </c>
      <c r="AC1143" t="s">
        <v>337</v>
      </c>
      <c r="AD1143">
        <v>71.3</v>
      </c>
      <c r="AL1143" t="s">
        <v>336</v>
      </c>
      <c r="AM1143">
        <v>1.2E-2</v>
      </c>
    </row>
    <row r="1144" spans="2:39">
      <c r="B1144" t="s">
        <v>437</v>
      </c>
      <c r="K1144" t="s">
        <v>437</v>
      </c>
      <c r="T1144" t="s">
        <v>437</v>
      </c>
      <c r="AC1144" t="s">
        <v>437</v>
      </c>
      <c r="AL1144" t="s">
        <v>337</v>
      </c>
      <c r="AM1144">
        <v>0</v>
      </c>
    </row>
    <row r="1145" spans="2:39">
      <c r="B1145" t="s">
        <v>336</v>
      </c>
      <c r="C1145">
        <v>102.121</v>
      </c>
      <c r="K1145" t="s">
        <v>778</v>
      </c>
      <c r="T1145" t="s">
        <v>336</v>
      </c>
      <c r="U1145">
        <v>89.742000000000004</v>
      </c>
      <c r="AC1145" t="s">
        <v>336</v>
      </c>
      <c r="AD1145">
        <v>69.67</v>
      </c>
      <c r="AL1145" t="s">
        <v>358</v>
      </c>
      <c r="AM1145">
        <v>0.26100000000000001</v>
      </c>
    </row>
    <row r="1146" spans="2:39">
      <c r="B1146" t="s">
        <v>337</v>
      </c>
      <c r="C1146">
        <v>101.94</v>
      </c>
      <c r="K1146" t="s">
        <v>789</v>
      </c>
      <c r="L1146">
        <v>-1</v>
      </c>
      <c r="T1146" t="s">
        <v>337</v>
      </c>
      <c r="U1146">
        <v>89.55</v>
      </c>
      <c r="AC1146" t="s">
        <v>337</v>
      </c>
      <c r="AD1146">
        <v>69.61</v>
      </c>
      <c r="AL1146" t="s">
        <v>359</v>
      </c>
      <c r="AM1146">
        <v>0.26</v>
      </c>
    </row>
    <row r="1147" spans="2:39">
      <c r="B1147" t="s">
        <v>438</v>
      </c>
      <c r="K1147" t="s">
        <v>438</v>
      </c>
      <c r="T1147" t="s">
        <v>438</v>
      </c>
      <c r="AC1147" t="s">
        <v>438</v>
      </c>
      <c r="AL1147" t="s">
        <v>231</v>
      </c>
    </row>
    <row r="1148" spans="2:39">
      <c r="B1148" t="s">
        <v>336</v>
      </c>
      <c r="C1148">
        <v>72.186999999999998</v>
      </c>
      <c r="E1148">
        <f>MIN(C1149,C1152,C1155,C1158,C1161,C1164,C1167,C1170,C1173,C1176)</f>
        <v>69.650000000000006</v>
      </c>
      <c r="F1148">
        <f>QUARTILE(D1149:D1158,1)</f>
        <v>70.632499999999993</v>
      </c>
      <c r="G1148">
        <f>MEDIAN(C1149,C1152,C1155,C1158,C1161,C1164,C1167,C1170,C1173,C1176)</f>
        <v>72.055000000000007</v>
      </c>
      <c r="H1148">
        <f>QUARTILE(D1149:D1158,3)</f>
        <v>74.37</v>
      </c>
      <c r="I1148">
        <f>MAX(C1149,C1152,C1155,C1158,C1161,C1164,C1167,C1170,C1173,C1176)</f>
        <v>100.18</v>
      </c>
      <c r="J1148">
        <f>SUM(D1149:D1158)/COUNTIF(D1149:D1158,"&gt;0")</f>
        <v>75.149000000000001</v>
      </c>
      <c r="K1148" t="s">
        <v>778</v>
      </c>
      <c r="N1148">
        <f>MIN(L1149,L1152,L1155,L1158,L1161,L1164,L1167,L1170,L1173,L1176)</f>
        <v>-1</v>
      </c>
      <c r="O1148">
        <f>QUARTILE(M1149:M1158,1)</f>
        <v>-1</v>
      </c>
      <c r="P1148">
        <f>MEDIAN(L1149,L1152,L1155,L1158,L1161,L1164,L1167,L1170,L1173,L1176)</f>
        <v>-1</v>
      </c>
      <c r="Q1148">
        <f>QUARTILE(M1149:M1158,3)</f>
        <v>-1</v>
      </c>
      <c r="R1148">
        <f>MAX(L1149,L1152,L1155,L1158,L1161,L1164,L1167,L1170,L1173,L1176)</f>
        <v>-1</v>
      </c>
      <c r="S1148" t="e">
        <f>SUM(M1149:M1158)/COUNTIF(M1149:M1158,"&gt;0")</f>
        <v>#DIV/0!</v>
      </c>
      <c r="T1148" t="s">
        <v>336</v>
      </c>
      <c r="U1148">
        <v>96.412999999999997</v>
      </c>
      <c r="W1148">
        <f>MIN(U1149,U1152,U1155,U1158,U1161,U1164,U1167,U1170,U1173,U1176)</f>
        <v>84.03</v>
      </c>
      <c r="X1148">
        <f>QUARTILE(V1149:V1158,1)</f>
        <v>87.012500000000003</v>
      </c>
      <c r="Y1148">
        <f>MEDIAN(U1149,U1152,U1155,U1158,U1161,U1164,U1167,U1170,U1173,U1176)</f>
        <v>93.59</v>
      </c>
      <c r="Z1148">
        <f>QUARTILE(V1149:V1158,3)</f>
        <v>95.945000000000007</v>
      </c>
      <c r="AA1148">
        <f>MAX(U1149,U1152,U1155,U1158,U1161,U1164,U1167,U1170,U1173,U1176)</f>
        <v>99.61</v>
      </c>
      <c r="AB1148">
        <f>SUM(V1149:V1158)/COUNTIF(V1149:V1158,"&gt;0")</f>
        <v>91.989999999999981</v>
      </c>
      <c r="AC1148" t="s">
        <v>336</v>
      </c>
      <c r="AD1148">
        <v>74.363</v>
      </c>
      <c r="AF1148">
        <f>MIN(AD1149,AD1152,AD1155,AD1158,AD1161,AD1164,AD1167,AD1170,AD1173,AD1176)</f>
        <v>71.47</v>
      </c>
      <c r="AG1148">
        <f>QUARTILE(AE1149:AE1158,1)</f>
        <v>74.382499999999993</v>
      </c>
      <c r="AH1148">
        <f>MEDIAN(AD1149,AD1152,AD1155,AD1158,AD1161,AD1164,AD1167,AD1170,AD1173,AD1176)</f>
        <v>74.94</v>
      </c>
      <c r="AI1148">
        <f>QUARTILE(AE1149:AE1158,3)</f>
        <v>75.347499999999997</v>
      </c>
      <c r="AJ1148">
        <f>MAX(AD1149,AD1152,AD1155,AD1158,AD1161,AD1164,AD1167,AD1170,AD1173,AD1176)</f>
        <v>77.55</v>
      </c>
      <c r="AK1148">
        <f>SUM(AE1149:AE1158)/COUNTIF(AE1149:AE1158,"&gt;0")</f>
        <v>74.72</v>
      </c>
      <c r="AL1148" t="s">
        <v>336</v>
      </c>
      <c r="AM1148">
        <v>5.6079999999999997</v>
      </c>
    </row>
    <row r="1149" spans="2:39">
      <c r="B1149" t="s">
        <v>337</v>
      </c>
      <c r="C1149">
        <v>72.010000000000005</v>
      </c>
      <c r="D1149">
        <f>C1149</f>
        <v>72.010000000000005</v>
      </c>
      <c r="K1149" t="s">
        <v>789</v>
      </c>
      <c r="L1149">
        <v>-1</v>
      </c>
      <c r="M1149">
        <f>L1149</f>
        <v>-1</v>
      </c>
      <c r="T1149" t="s">
        <v>337</v>
      </c>
      <c r="U1149">
        <v>96.23</v>
      </c>
      <c r="V1149">
        <f>U1149</f>
        <v>96.23</v>
      </c>
      <c r="AC1149" t="s">
        <v>337</v>
      </c>
      <c r="AD1149">
        <v>74.319999999999993</v>
      </c>
      <c r="AE1149">
        <f>AD1149</f>
        <v>74.319999999999993</v>
      </c>
      <c r="AL1149" t="s">
        <v>337</v>
      </c>
      <c r="AM1149">
        <v>5.6</v>
      </c>
    </row>
    <row r="1150" spans="2:39">
      <c r="B1150" t="s">
        <v>439</v>
      </c>
      <c r="D1150">
        <f>C1152</f>
        <v>72.099999999999994</v>
      </c>
      <c r="K1150" t="s">
        <v>439</v>
      </c>
      <c r="M1150">
        <f>L1152</f>
        <v>-1</v>
      </c>
      <c r="T1150" t="s">
        <v>439</v>
      </c>
      <c r="V1150">
        <f>U1152</f>
        <v>95.09</v>
      </c>
      <c r="AC1150" t="s">
        <v>439</v>
      </c>
      <c r="AE1150">
        <f>AD1152</f>
        <v>71.47</v>
      </c>
      <c r="AL1150" t="s">
        <v>358</v>
      </c>
      <c r="AM1150">
        <v>64.016999999999996</v>
      </c>
    </row>
    <row r="1151" spans="2:39">
      <c r="B1151" t="s">
        <v>336</v>
      </c>
      <c r="C1151">
        <v>72.3</v>
      </c>
      <c r="D1151">
        <f>C1155</f>
        <v>71.150000000000006</v>
      </c>
      <c r="K1151" t="s">
        <v>778</v>
      </c>
      <c r="M1151">
        <f>L1155</f>
        <v>-1</v>
      </c>
      <c r="T1151" t="s">
        <v>336</v>
      </c>
      <c r="U1151">
        <v>95.265000000000001</v>
      </c>
      <c r="V1151">
        <f>U1155</f>
        <v>92.77</v>
      </c>
      <c r="AC1151" t="s">
        <v>336</v>
      </c>
      <c r="AD1151">
        <v>71.516000000000005</v>
      </c>
      <c r="AE1151">
        <f>AD1155</f>
        <v>76.180000000000007</v>
      </c>
      <c r="AL1151" t="s">
        <v>359</v>
      </c>
      <c r="AM1151">
        <v>64.010000000000005</v>
      </c>
    </row>
    <row r="1152" spans="2:39">
      <c r="B1152" t="s">
        <v>337</v>
      </c>
      <c r="C1152">
        <v>72.099999999999994</v>
      </c>
      <c r="D1152">
        <f>C1158</f>
        <v>75.11</v>
      </c>
      <c r="K1152" t="s">
        <v>789</v>
      </c>
      <c r="L1152">
        <v>-1</v>
      </c>
      <c r="M1152">
        <f>L1158</f>
        <v>-1</v>
      </c>
      <c r="T1152" t="s">
        <v>337</v>
      </c>
      <c r="U1152">
        <v>95.09</v>
      </c>
      <c r="V1152">
        <f>U1158</f>
        <v>99.09</v>
      </c>
      <c r="AC1152" t="s">
        <v>337</v>
      </c>
      <c r="AD1152">
        <v>71.47</v>
      </c>
      <c r="AE1152">
        <f>AD1158</f>
        <v>75.37</v>
      </c>
      <c r="AL1152" t="s">
        <v>232</v>
      </c>
    </row>
    <row r="1153" spans="2:46">
      <c r="B1153" t="s">
        <v>440</v>
      </c>
      <c r="D1153">
        <f>C1161</f>
        <v>70.36</v>
      </c>
      <c r="K1153" t="s">
        <v>440</v>
      </c>
      <c r="M1153">
        <f>L1161</f>
        <v>-1</v>
      </c>
      <c r="T1153" t="s">
        <v>440</v>
      </c>
      <c r="V1153">
        <f>U1161</f>
        <v>87.02</v>
      </c>
      <c r="AC1153" t="s">
        <v>440</v>
      </c>
      <c r="AE1153">
        <f>AD1161</f>
        <v>75.28</v>
      </c>
      <c r="AL1153" t="s">
        <v>336</v>
      </c>
      <c r="AM1153">
        <v>6.0570000000000004</v>
      </c>
    </row>
    <row r="1154" spans="2:46">
      <c r="B1154" t="s">
        <v>336</v>
      </c>
      <c r="C1154">
        <v>71.337000000000003</v>
      </c>
      <c r="D1154">
        <f>C1164</f>
        <v>78.319999999999993</v>
      </c>
      <c r="K1154" t="s">
        <v>778</v>
      </c>
      <c r="M1154">
        <f>L1164</f>
        <v>-1</v>
      </c>
      <c r="T1154" t="s">
        <v>336</v>
      </c>
      <c r="U1154">
        <v>92.983000000000004</v>
      </c>
      <c r="V1154">
        <f>U1164</f>
        <v>99.61</v>
      </c>
      <c r="AC1154" t="s">
        <v>336</v>
      </c>
      <c r="AD1154">
        <v>76.227999999999994</v>
      </c>
      <c r="AE1154">
        <f>AD1164</f>
        <v>77.55</v>
      </c>
      <c r="AL1154" t="s">
        <v>337</v>
      </c>
      <c r="AM1154">
        <v>6.05</v>
      </c>
    </row>
    <row r="1155" spans="2:46">
      <c r="B1155" t="s">
        <v>337</v>
      </c>
      <c r="C1155">
        <v>71.150000000000006</v>
      </c>
      <c r="D1155">
        <f>C1167</f>
        <v>70.459999999999994</v>
      </c>
      <c r="K1155" t="s">
        <v>789</v>
      </c>
      <c r="L1155">
        <v>-1</v>
      </c>
      <c r="M1155">
        <f>L1167</f>
        <v>-1</v>
      </c>
      <c r="T1155" t="s">
        <v>337</v>
      </c>
      <c r="U1155">
        <v>92.77</v>
      </c>
      <c r="V1155">
        <f>U1167</f>
        <v>87.01</v>
      </c>
      <c r="AC1155" t="s">
        <v>337</v>
      </c>
      <c r="AD1155">
        <v>76.180000000000007</v>
      </c>
      <c r="AE1155">
        <f>AD1167</f>
        <v>74.569999999999993</v>
      </c>
      <c r="AL1155" t="s">
        <v>358</v>
      </c>
      <c r="AM1155">
        <v>64.006</v>
      </c>
    </row>
    <row r="1156" spans="2:46">
      <c r="B1156" t="s">
        <v>441</v>
      </c>
      <c r="D1156">
        <f>C1170</f>
        <v>100.18</v>
      </c>
      <c r="K1156" t="s">
        <v>441</v>
      </c>
      <c r="M1156">
        <f>L1170</f>
        <v>-1</v>
      </c>
      <c r="T1156" t="s">
        <v>441</v>
      </c>
      <c r="V1156">
        <f>U1170</f>
        <v>84.03</v>
      </c>
      <c r="AC1156" t="s">
        <v>441</v>
      </c>
      <c r="AE1156">
        <f>AD1170</f>
        <v>75.12</v>
      </c>
      <c r="AL1156" t="s">
        <v>359</v>
      </c>
      <c r="AM1156">
        <v>64.010000000000005</v>
      </c>
    </row>
    <row r="1157" spans="2:46">
      <c r="B1157" t="s">
        <v>336</v>
      </c>
      <c r="C1157">
        <v>75.305999999999997</v>
      </c>
      <c r="D1157">
        <f>C1173</f>
        <v>72.150000000000006</v>
      </c>
      <c r="K1157" t="s">
        <v>778</v>
      </c>
      <c r="M1157">
        <f>L1173</f>
        <v>-1</v>
      </c>
      <c r="T1157" t="s">
        <v>336</v>
      </c>
      <c r="U1157">
        <v>99.284000000000006</v>
      </c>
      <c r="V1157">
        <f>U1173</f>
        <v>94.41</v>
      </c>
      <c r="AC1157" t="s">
        <v>336</v>
      </c>
      <c r="AD1157">
        <v>75.426000000000002</v>
      </c>
      <c r="AE1157">
        <f>AD1173</f>
        <v>72.58</v>
      </c>
      <c r="AL1157" t="s">
        <v>233</v>
      </c>
    </row>
    <row r="1158" spans="2:46">
      <c r="B1158" t="s">
        <v>337</v>
      </c>
      <c r="C1158">
        <v>75.11</v>
      </c>
      <c r="D1158">
        <f>C1176</f>
        <v>69.650000000000006</v>
      </c>
      <c r="K1158" t="s">
        <v>789</v>
      </c>
      <c r="L1158">
        <v>-1</v>
      </c>
      <c r="M1158">
        <f>L1176</f>
        <v>-1</v>
      </c>
      <c r="T1158" t="s">
        <v>337</v>
      </c>
      <c r="U1158">
        <v>99.09</v>
      </c>
      <c r="V1158">
        <f>U1176</f>
        <v>84.64</v>
      </c>
      <c r="AC1158" t="s">
        <v>337</v>
      </c>
      <c r="AD1158">
        <v>75.37</v>
      </c>
      <c r="AE1158">
        <f>AD1176</f>
        <v>74.760000000000005</v>
      </c>
      <c r="AL1158" t="s">
        <v>336</v>
      </c>
      <c r="AM1158">
        <v>5.899</v>
      </c>
      <c r="AO1158">
        <f>MIN(AN1159:AN1168)</f>
        <v>0.3</v>
      </c>
      <c r="AP1158">
        <f>QUARTILE(AN1159:AN1168,1)</f>
        <v>2.6950000000000003</v>
      </c>
      <c r="AQ1158">
        <f>MEDIAN(AN1159:AN1168)</f>
        <v>64.010000000000005</v>
      </c>
      <c r="AR1158">
        <f>QUARTILE(AN1159:AN1168,3)</f>
        <v>64.010000000000005</v>
      </c>
      <c r="AS1158">
        <f>MAX(AN1159:AN1168)</f>
        <v>64.010000000000005</v>
      </c>
      <c r="AT1158">
        <f>SUMIF(AN1159:AN1168,"&lt;64",AN1159:AN1168)/COUNTIF(AN1159:AN1168,"&lt;64")</f>
        <v>2.29</v>
      </c>
    </row>
    <row r="1159" spans="2:46">
      <c r="B1159" t="s">
        <v>442</v>
      </c>
      <c r="K1159" t="s">
        <v>442</v>
      </c>
      <c r="T1159" t="s">
        <v>442</v>
      </c>
      <c r="AC1159" t="s">
        <v>442</v>
      </c>
      <c r="AL1159" t="s">
        <v>337</v>
      </c>
      <c r="AM1159">
        <v>5.89</v>
      </c>
      <c r="AN1159">
        <f>AM1161</f>
        <v>64.010000000000005</v>
      </c>
    </row>
    <row r="1160" spans="2:46">
      <c r="B1160" t="s">
        <v>336</v>
      </c>
      <c r="C1160">
        <v>70.527000000000001</v>
      </c>
      <c r="K1160" t="s">
        <v>778</v>
      </c>
      <c r="T1160" t="s">
        <v>336</v>
      </c>
      <c r="U1160">
        <v>87.207999999999998</v>
      </c>
      <c r="AC1160" t="s">
        <v>336</v>
      </c>
      <c r="AD1160">
        <v>75.338999999999999</v>
      </c>
      <c r="AL1160" t="s">
        <v>358</v>
      </c>
      <c r="AM1160">
        <v>64.013000000000005</v>
      </c>
      <c r="AN1160">
        <f>AM1166</f>
        <v>64.010000000000005</v>
      </c>
    </row>
    <row r="1161" spans="2:46">
      <c r="B1161" t="s">
        <v>337</v>
      </c>
      <c r="C1161">
        <v>70.36</v>
      </c>
      <c r="K1161" t="s">
        <v>789</v>
      </c>
      <c r="L1161">
        <v>-1</v>
      </c>
      <c r="T1161" t="s">
        <v>337</v>
      </c>
      <c r="U1161">
        <v>87.02</v>
      </c>
      <c r="AC1161" t="s">
        <v>337</v>
      </c>
      <c r="AD1161">
        <v>75.28</v>
      </c>
      <c r="AL1161" t="s">
        <v>359</v>
      </c>
      <c r="AM1161">
        <v>64.010000000000005</v>
      </c>
      <c r="AN1161">
        <f>AM1171</f>
        <v>64.010000000000005</v>
      </c>
    </row>
    <row r="1162" spans="2:46">
      <c r="B1162" t="s">
        <v>443</v>
      </c>
      <c r="K1162" t="s">
        <v>443</v>
      </c>
      <c r="T1162" t="s">
        <v>443</v>
      </c>
      <c r="AC1162" t="s">
        <v>443</v>
      </c>
      <c r="AL1162" t="s">
        <v>234</v>
      </c>
      <c r="AN1162">
        <f>AM1176</f>
        <v>64.010000000000005</v>
      </c>
    </row>
    <row r="1163" spans="2:46">
      <c r="B1163" t="s">
        <v>336</v>
      </c>
      <c r="C1163">
        <v>78.527000000000001</v>
      </c>
      <c r="K1163" t="s">
        <v>778</v>
      </c>
      <c r="T1163" t="s">
        <v>336</v>
      </c>
      <c r="U1163">
        <v>99.808000000000007</v>
      </c>
      <c r="AC1163" t="s">
        <v>336</v>
      </c>
      <c r="AD1163">
        <v>77.588999999999999</v>
      </c>
      <c r="AL1163" t="s">
        <v>336</v>
      </c>
      <c r="AM1163">
        <v>6.4980000000000002</v>
      </c>
      <c r="AN1163">
        <f>AM1181</f>
        <v>64.010000000000005</v>
      </c>
    </row>
    <row r="1164" spans="2:46">
      <c r="B1164" t="s">
        <v>337</v>
      </c>
      <c r="C1164">
        <v>78.319999999999993</v>
      </c>
      <c r="K1164" t="s">
        <v>789</v>
      </c>
      <c r="L1164">
        <v>-1</v>
      </c>
      <c r="T1164" t="s">
        <v>337</v>
      </c>
      <c r="U1164">
        <v>99.61</v>
      </c>
      <c r="AC1164" t="s">
        <v>337</v>
      </c>
      <c r="AD1164">
        <v>77.55</v>
      </c>
      <c r="AL1164" t="s">
        <v>337</v>
      </c>
      <c r="AM1164">
        <v>6.49</v>
      </c>
      <c r="AN1164">
        <f>AM1186</f>
        <v>0.3</v>
      </c>
    </row>
    <row r="1165" spans="2:46">
      <c r="B1165" t="s">
        <v>444</v>
      </c>
      <c r="K1165" t="s">
        <v>444</v>
      </c>
      <c r="T1165" t="s">
        <v>444</v>
      </c>
      <c r="AC1165" t="s">
        <v>444</v>
      </c>
      <c r="AL1165" t="s">
        <v>358</v>
      </c>
      <c r="AM1165">
        <v>64.006</v>
      </c>
      <c r="AN1165">
        <f>AM1191</f>
        <v>1.21</v>
      </c>
    </row>
    <row r="1166" spans="2:46">
      <c r="B1166" t="s">
        <v>336</v>
      </c>
      <c r="C1166">
        <v>70.635999999999996</v>
      </c>
      <c r="K1166" t="s">
        <v>778</v>
      </c>
      <c r="T1166" t="s">
        <v>336</v>
      </c>
      <c r="U1166">
        <v>87.188999999999993</v>
      </c>
      <c r="AC1166" t="s">
        <v>336</v>
      </c>
      <c r="AD1166">
        <v>74.623000000000005</v>
      </c>
      <c r="AL1166" t="s">
        <v>359</v>
      </c>
      <c r="AM1166">
        <v>64.010000000000005</v>
      </c>
      <c r="AN1166">
        <f>AM1196</f>
        <v>0.5</v>
      </c>
    </row>
    <row r="1167" spans="2:46">
      <c r="B1167" t="s">
        <v>337</v>
      </c>
      <c r="C1167">
        <v>70.459999999999994</v>
      </c>
      <c r="K1167" t="s">
        <v>789</v>
      </c>
      <c r="L1167">
        <v>-1</v>
      </c>
      <c r="T1167" t="s">
        <v>337</v>
      </c>
      <c r="U1167">
        <v>87.01</v>
      </c>
      <c r="AC1167" t="s">
        <v>337</v>
      </c>
      <c r="AD1167">
        <v>74.569999999999993</v>
      </c>
      <c r="AL1167" t="s">
        <v>235</v>
      </c>
      <c r="AN1167">
        <f>AM1201</f>
        <v>64.010000000000005</v>
      </c>
    </row>
    <row r="1168" spans="2:46">
      <c r="B1168" t="s">
        <v>445</v>
      </c>
      <c r="K1168" t="s">
        <v>445</v>
      </c>
      <c r="T1168" t="s">
        <v>445</v>
      </c>
      <c r="AC1168" t="s">
        <v>445</v>
      </c>
      <c r="AL1168" t="s">
        <v>336</v>
      </c>
      <c r="AM1168">
        <v>6.9329999999999998</v>
      </c>
      <c r="AN1168">
        <f>AM1206</f>
        <v>7.15</v>
      </c>
    </row>
    <row r="1169" spans="2:39">
      <c r="B1169" t="s">
        <v>336</v>
      </c>
      <c r="C1169">
        <v>100.364</v>
      </c>
      <c r="K1169" t="s">
        <v>778</v>
      </c>
      <c r="T1169" t="s">
        <v>336</v>
      </c>
      <c r="U1169">
        <v>84.206999999999994</v>
      </c>
      <c r="AC1169" t="s">
        <v>336</v>
      </c>
      <c r="AD1169">
        <v>75.183999999999997</v>
      </c>
      <c r="AL1169" t="s">
        <v>337</v>
      </c>
      <c r="AM1169">
        <v>6.92</v>
      </c>
    </row>
    <row r="1170" spans="2:39">
      <c r="B1170" t="s">
        <v>337</v>
      </c>
      <c r="C1170">
        <v>100.18</v>
      </c>
      <c r="K1170" t="s">
        <v>789</v>
      </c>
      <c r="L1170">
        <v>-1</v>
      </c>
      <c r="T1170" t="s">
        <v>337</v>
      </c>
      <c r="U1170">
        <v>84.03</v>
      </c>
      <c r="AC1170" t="s">
        <v>337</v>
      </c>
      <c r="AD1170">
        <v>75.12</v>
      </c>
      <c r="AL1170" t="s">
        <v>358</v>
      </c>
      <c r="AM1170">
        <v>64.013000000000005</v>
      </c>
    </row>
    <row r="1171" spans="2:39">
      <c r="B1171" t="s">
        <v>446</v>
      </c>
      <c r="K1171" t="s">
        <v>446</v>
      </c>
      <c r="T1171" t="s">
        <v>446</v>
      </c>
      <c r="AC1171" t="s">
        <v>446</v>
      </c>
      <c r="AL1171" t="s">
        <v>359</v>
      </c>
      <c r="AM1171">
        <v>64.010000000000005</v>
      </c>
    </row>
    <row r="1172" spans="2:39">
      <c r="B1172" t="s">
        <v>336</v>
      </c>
      <c r="C1172">
        <v>72.313999999999993</v>
      </c>
      <c r="K1172" t="s">
        <v>778</v>
      </c>
      <c r="T1172" t="s">
        <v>336</v>
      </c>
      <c r="U1172">
        <v>94.61</v>
      </c>
      <c r="AC1172" t="s">
        <v>336</v>
      </c>
      <c r="AD1172">
        <v>72.632999999999996</v>
      </c>
      <c r="AL1172" t="s">
        <v>236</v>
      </c>
    </row>
    <row r="1173" spans="2:39">
      <c r="B1173" t="s">
        <v>337</v>
      </c>
      <c r="C1173">
        <v>72.150000000000006</v>
      </c>
      <c r="K1173" t="s">
        <v>789</v>
      </c>
      <c r="L1173">
        <v>-1</v>
      </c>
      <c r="T1173" t="s">
        <v>337</v>
      </c>
      <c r="U1173">
        <v>94.41</v>
      </c>
      <c r="AC1173" t="s">
        <v>337</v>
      </c>
      <c r="AD1173">
        <v>72.58</v>
      </c>
      <c r="AL1173" t="s">
        <v>336</v>
      </c>
      <c r="AM1173">
        <v>7.0449999999999999</v>
      </c>
    </row>
    <row r="1174" spans="2:39">
      <c r="B1174" t="s">
        <v>447</v>
      </c>
      <c r="K1174" t="s">
        <v>447</v>
      </c>
      <c r="T1174" t="s">
        <v>447</v>
      </c>
      <c r="AC1174" t="s">
        <v>447</v>
      </c>
      <c r="AL1174" t="s">
        <v>337</v>
      </c>
      <c r="AM1174">
        <v>7.04</v>
      </c>
    </row>
    <row r="1175" spans="2:39">
      <c r="B1175" t="s">
        <v>336</v>
      </c>
      <c r="C1175">
        <v>69.840999999999994</v>
      </c>
      <c r="K1175" t="s">
        <v>778</v>
      </c>
      <c r="T1175" t="s">
        <v>336</v>
      </c>
      <c r="U1175">
        <v>84.828999999999994</v>
      </c>
      <c r="AC1175" t="s">
        <v>336</v>
      </c>
      <c r="AD1175">
        <v>74.814999999999998</v>
      </c>
      <c r="AL1175" t="s">
        <v>358</v>
      </c>
      <c r="AM1175">
        <v>64.010000000000005</v>
      </c>
    </row>
    <row r="1176" spans="2:39">
      <c r="B1176" t="s">
        <v>337</v>
      </c>
      <c r="C1176">
        <v>69.650000000000006</v>
      </c>
      <c r="K1176" t="s">
        <v>789</v>
      </c>
      <c r="L1176">
        <v>-1</v>
      </c>
      <c r="T1176" t="s">
        <v>337</v>
      </c>
      <c r="U1176">
        <v>84.64</v>
      </c>
      <c r="AC1176" t="s">
        <v>337</v>
      </c>
      <c r="AD1176">
        <v>74.760000000000005</v>
      </c>
      <c r="AL1176" t="s">
        <v>359</v>
      </c>
      <c r="AM1176">
        <v>64.010000000000005</v>
      </c>
    </row>
    <row r="1177" spans="2:39">
      <c r="B1177" t="s">
        <v>448</v>
      </c>
      <c r="K1177" t="s">
        <v>448</v>
      </c>
      <c r="T1177" t="s">
        <v>448</v>
      </c>
      <c r="AC1177" t="s">
        <v>448</v>
      </c>
      <c r="AL1177" t="s">
        <v>237</v>
      </c>
    </row>
    <row r="1178" spans="2:39">
      <c r="B1178" t="s">
        <v>336</v>
      </c>
      <c r="C1178">
        <v>112.069</v>
      </c>
      <c r="E1178">
        <f>MIN(C1179,C1182,C1185,C1188,C1191,C1194,C1197,C1200,C1203,C1206)</f>
        <v>69.58</v>
      </c>
      <c r="F1178">
        <f>QUARTILE(D1179:D1188,1)</f>
        <v>70.599999999999994</v>
      </c>
      <c r="G1178">
        <f>MEDIAN(C1179,C1182,C1185,C1188,C1191,C1194,C1197,C1200,C1203,C1206)</f>
        <v>72.935000000000002</v>
      </c>
      <c r="H1178">
        <f>QUARTILE(D1179:D1188,3)</f>
        <v>73.099999999999994</v>
      </c>
      <c r="I1178">
        <f>MAX(C1179,C1182,C1185,C1188,C1191,C1194,C1197,C1200,C1203,C1206)</f>
        <v>111.91</v>
      </c>
      <c r="J1178">
        <f>SUM(D1179:D1188)/COUNTIF(D1179:D1188,"&gt;0")</f>
        <v>75.865999999999985</v>
      </c>
      <c r="K1178" t="s">
        <v>778</v>
      </c>
      <c r="N1178">
        <f>MIN(L1179,L1182,L1185,L1188,L1191,L1194,L1197,L1200,L1203,L1206)</f>
        <v>-1</v>
      </c>
      <c r="O1178">
        <f>QUARTILE(M1179:M1188,1)</f>
        <v>-1</v>
      </c>
      <c r="P1178">
        <f>MEDIAN(L1179,L1182,L1185,L1188,L1191,L1194,L1197,L1200,L1203,L1206)</f>
        <v>-1</v>
      </c>
      <c r="Q1178">
        <f>QUARTILE(M1179:M1188,3)</f>
        <v>-1</v>
      </c>
      <c r="R1178">
        <f>MAX(L1179,L1182,L1185,L1188,L1191,L1194,L1197,L1200,L1203,L1206)</f>
        <v>-1</v>
      </c>
      <c r="S1178" t="e">
        <f>SUM(M1179:M1188)/COUNTIF(M1179:M1188,"&gt;0")</f>
        <v>#DIV/0!</v>
      </c>
      <c r="T1178" t="s">
        <v>336</v>
      </c>
      <c r="U1178">
        <v>83.114999999999995</v>
      </c>
      <c r="W1178">
        <f>MIN(U1179,U1182,U1185,U1188,U1191,U1194,U1197,U1200,U1203,U1206)</f>
        <v>82.92</v>
      </c>
      <c r="X1178">
        <f>QUARTILE(V1179:V1188,1)</f>
        <v>88.8125</v>
      </c>
      <c r="Y1178">
        <f>MEDIAN(U1179,U1182,U1185,U1188,U1191,U1194,U1197,U1200,U1203,U1206)</f>
        <v>95.45</v>
      </c>
      <c r="Z1178">
        <f>QUARTILE(V1179:V1188,3)</f>
        <v>103.5125</v>
      </c>
      <c r="AA1178">
        <f>MAX(U1179,U1182,U1185,U1188,U1191,U1194,U1197,U1200,U1203,U1206)</f>
        <v>109.24</v>
      </c>
      <c r="AB1178">
        <f>SUM(V1179:V1188)/COUNTIF(V1179:V1188,"&gt;0")</f>
        <v>95.683999999999997</v>
      </c>
      <c r="AC1178" t="s">
        <v>336</v>
      </c>
      <c r="AD1178">
        <v>81.454999999999998</v>
      </c>
      <c r="AF1178">
        <f>MIN(AD1179,AD1182,AD1185,AD1188,AD1191,AD1194,AD1197,AD1200,AD1203,AD1206)</f>
        <v>72.14</v>
      </c>
      <c r="AG1178">
        <f>QUARTILE(AE1179:AE1188,1)</f>
        <v>73.932500000000005</v>
      </c>
      <c r="AH1178">
        <f>MEDIAN(AD1179,AD1182,AD1185,AD1188,AD1191,AD1194,AD1197,AD1200,AD1203,AD1206)</f>
        <v>75.924999999999997</v>
      </c>
      <c r="AI1178">
        <f>QUARTILE(AE1179:AE1188,3)</f>
        <v>79.112499999999997</v>
      </c>
      <c r="AJ1178">
        <f>MAX(AD1179,AD1182,AD1185,AD1188,AD1191,AD1194,AD1197,AD1200,AD1203,AD1206)</f>
        <v>81.41</v>
      </c>
      <c r="AK1178">
        <f>SUM(AE1179:AE1188)/COUNTIF(AE1179:AE1188,"&gt;0")</f>
        <v>76.647000000000006</v>
      </c>
      <c r="AL1178" t="s">
        <v>336</v>
      </c>
      <c r="AM1178">
        <v>6.1950000000000003</v>
      </c>
    </row>
    <row r="1179" spans="2:39">
      <c r="B1179" t="s">
        <v>337</v>
      </c>
      <c r="C1179">
        <v>111.91</v>
      </c>
      <c r="D1179">
        <f>C1179</f>
        <v>111.91</v>
      </c>
      <c r="K1179" t="s">
        <v>789</v>
      </c>
      <c r="L1179">
        <v>-1</v>
      </c>
      <c r="M1179">
        <f>L1179</f>
        <v>-1</v>
      </c>
      <c r="T1179" t="s">
        <v>337</v>
      </c>
      <c r="U1179">
        <v>82.92</v>
      </c>
      <c r="V1179">
        <f>U1179</f>
        <v>82.92</v>
      </c>
      <c r="AC1179" t="s">
        <v>337</v>
      </c>
      <c r="AD1179">
        <v>81.41</v>
      </c>
      <c r="AE1179">
        <f>AD1179</f>
        <v>81.41</v>
      </c>
      <c r="AL1179" t="s">
        <v>337</v>
      </c>
      <c r="AM1179">
        <v>6.18</v>
      </c>
    </row>
    <row r="1180" spans="2:39">
      <c r="B1180" t="s">
        <v>449</v>
      </c>
      <c r="D1180">
        <f>C1182</f>
        <v>69.62</v>
      </c>
      <c r="K1180" t="s">
        <v>449</v>
      </c>
      <c r="M1180">
        <f>L1182</f>
        <v>-1</v>
      </c>
      <c r="T1180" t="s">
        <v>449</v>
      </c>
      <c r="V1180">
        <f>U1182</f>
        <v>89.87</v>
      </c>
      <c r="AC1180" t="s">
        <v>449</v>
      </c>
      <c r="AE1180">
        <f>AD1182</f>
        <v>73.14</v>
      </c>
      <c r="AL1180" t="s">
        <v>358</v>
      </c>
      <c r="AM1180">
        <v>64.009</v>
      </c>
    </row>
    <row r="1181" spans="2:39">
      <c r="B1181" t="s">
        <v>336</v>
      </c>
      <c r="C1181">
        <v>69.822999999999993</v>
      </c>
      <c r="D1181">
        <f>C1185</f>
        <v>72.97</v>
      </c>
      <c r="K1181" t="s">
        <v>778</v>
      </c>
      <c r="M1181">
        <f>L1185</f>
        <v>-1</v>
      </c>
      <c r="T1181" t="s">
        <v>336</v>
      </c>
      <c r="U1181">
        <v>90.049000000000007</v>
      </c>
      <c r="V1181">
        <f>U1185</f>
        <v>109.24</v>
      </c>
      <c r="AC1181" t="s">
        <v>336</v>
      </c>
      <c r="AD1181">
        <v>73.186000000000007</v>
      </c>
      <c r="AE1181">
        <f>AD1185</f>
        <v>72.14</v>
      </c>
      <c r="AL1181" t="s">
        <v>359</v>
      </c>
      <c r="AM1181">
        <v>64.010000000000005</v>
      </c>
    </row>
    <row r="1182" spans="2:39">
      <c r="B1182" t="s">
        <v>337</v>
      </c>
      <c r="C1182">
        <v>69.62</v>
      </c>
      <c r="D1182">
        <f>C1188</f>
        <v>69.58</v>
      </c>
      <c r="K1182" t="s">
        <v>789</v>
      </c>
      <c r="L1182">
        <v>-1</v>
      </c>
      <c r="M1182">
        <f>L1188</f>
        <v>-1</v>
      </c>
      <c r="T1182" t="s">
        <v>337</v>
      </c>
      <c r="U1182">
        <v>89.87</v>
      </c>
      <c r="V1182">
        <f>U1188</f>
        <v>85.47</v>
      </c>
      <c r="AC1182" t="s">
        <v>337</v>
      </c>
      <c r="AD1182">
        <v>73.14</v>
      </c>
      <c r="AE1182">
        <f>AD1188</f>
        <v>75.709999999999994</v>
      </c>
      <c r="AL1182" t="s">
        <v>238</v>
      </c>
    </row>
    <row r="1183" spans="2:39">
      <c r="B1183" t="s">
        <v>450</v>
      </c>
      <c r="D1183">
        <f>C1191</f>
        <v>73.92</v>
      </c>
      <c r="K1183" t="s">
        <v>450</v>
      </c>
      <c r="M1183">
        <f>L1191</f>
        <v>-1</v>
      </c>
      <c r="T1183" t="s">
        <v>450</v>
      </c>
      <c r="V1183">
        <f>U1191</f>
        <v>105.05</v>
      </c>
      <c r="AC1183" t="s">
        <v>450</v>
      </c>
      <c r="AE1183">
        <f>AD1191</f>
        <v>78.31</v>
      </c>
      <c r="AL1183" t="s">
        <v>336</v>
      </c>
      <c r="AM1183">
        <v>1.2E-2</v>
      </c>
    </row>
    <row r="1184" spans="2:39">
      <c r="B1184" t="s">
        <v>336</v>
      </c>
      <c r="C1184">
        <v>73.183999999999997</v>
      </c>
      <c r="D1184">
        <f>C1194</f>
        <v>73.11</v>
      </c>
      <c r="K1184" t="s">
        <v>778</v>
      </c>
      <c r="M1184">
        <f>L1194</f>
        <v>-1</v>
      </c>
      <c r="T1184" t="s">
        <v>336</v>
      </c>
      <c r="U1184">
        <v>109.455</v>
      </c>
      <c r="V1184">
        <f>U1194</f>
        <v>98.14</v>
      </c>
      <c r="AC1184" t="s">
        <v>336</v>
      </c>
      <c r="AD1184">
        <v>72.186999999999998</v>
      </c>
      <c r="AE1184">
        <f>AD1194</f>
        <v>81.19</v>
      </c>
      <c r="AL1184" t="s">
        <v>337</v>
      </c>
      <c r="AM1184">
        <v>0</v>
      </c>
    </row>
    <row r="1185" spans="2:39">
      <c r="B1185" t="s">
        <v>337</v>
      </c>
      <c r="C1185">
        <v>72.97</v>
      </c>
      <c r="D1185">
        <f>C1197</f>
        <v>71.17</v>
      </c>
      <c r="K1185" t="s">
        <v>789</v>
      </c>
      <c r="L1185">
        <v>-1</v>
      </c>
      <c r="M1185">
        <f>L1197</f>
        <v>-1</v>
      </c>
      <c r="T1185" t="s">
        <v>337</v>
      </c>
      <c r="U1185">
        <v>109.24</v>
      </c>
      <c r="V1185">
        <f>U1197</f>
        <v>92.76</v>
      </c>
      <c r="AC1185" t="s">
        <v>337</v>
      </c>
      <c r="AD1185">
        <v>72.14</v>
      </c>
      <c r="AE1185">
        <f>AD1197</f>
        <v>79.38</v>
      </c>
      <c r="AL1185" t="s">
        <v>358</v>
      </c>
      <c r="AM1185">
        <v>0.30199999999999999</v>
      </c>
    </row>
    <row r="1186" spans="2:39">
      <c r="B1186" t="s">
        <v>451</v>
      </c>
      <c r="D1186">
        <f>C1200</f>
        <v>73.069999999999993</v>
      </c>
      <c r="K1186" t="s">
        <v>451</v>
      </c>
      <c r="M1186">
        <f>L1200</f>
        <v>-1</v>
      </c>
      <c r="T1186" t="s">
        <v>451</v>
      </c>
      <c r="V1186">
        <f>U1200</f>
        <v>104.56</v>
      </c>
      <c r="AC1186" t="s">
        <v>451</v>
      </c>
      <c r="AE1186">
        <f>AD1200</f>
        <v>76.02</v>
      </c>
      <c r="AL1186" t="s">
        <v>359</v>
      </c>
      <c r="AM1186">
        <v>0.3</v>
      </c>
    </row>
    <row r="1187" spans="2:39">
      <c r="B1187" t="s">
        <v>336</v>
      </c>
      <c r="C1187">
        <v>69.781000000000006</v>
      </c>
      <c r="D1187">
        <f>C1203</f>
        <v>72.900000000000006</v>
      </c>
      <c r="K1187" t="s">
        <v>778</v>
      </c>
      <c r="M1187">
        <f>L1203</f>
        <v>-1</v>
      </c>
      <c r="T1187" t="s">
        <v>336</v>
      </c>
      <c r="U1187">
        <v>85.649000000000001</v>
      </c>
      <c r="V1187">
        <f>U1203</f>
        <v>100.37</v>
      </c>
      <c r="AC1187" t="s">
        <v>336</v>
      </c>
      <c r="AD1187">
        <v>75.756</v>
      </c>
      <c r="AE1187">
        <f>AD1203</f>
        <v>75.83</v>
      </c>
      <c r="AL1187" t="s">
        <v>239</v>
      </c>
    </row>
    <row r="1188" spans="2:39">
      <c r="B1188" t="s">
        <v>337</v>
      </c>
      <c r="C1188">
        <v>69.58</v>
      </c>
      <c r="D1188">
        <f>C1206</f>
        <v>70.41</v>
      </c>
      <c r="K1188" t="s">
        <v>789</v>
      </c>
      <c r="L1188">
        <v>-1</v>
      </c>
      <c r="M1188">
        <f>L1206</f>
        <v>-1</v>
      </c>
      <c r="T1188" t="s">
        <v>337</v>
      </c>
      <c r="U1188">
        <v>85.47</v>
      </c>
      <c r="V1188">
        <f>U1206</f>
        <v>88.46</v>
      </c>
      <c r="AC1188" t="s">
        <v>337</v>
      </c>
      <c r="AD1188">
        <v>75.709999999999994</v>
      </c>
      <c r="AE1188">
        <f>AD1206</f>
        <v>73.34</v>
      </c>
      <c r="AL1188" t="s">
        <v>336</v>
      </c>
      <c r="AM1188">
        <v>1.7000000000000001E-2</v>
      </c>
    </row>
    <row r="1189" spans="2:39">
      <c r="B1189" t="s">
        <v>452</v>
      </c>
      <c r="K1189" t="s">
        <v>452</v>
      </c>
      <c r="T1189" t="s">
        <v>452</v>
      </c>
      <c r="AC1189" t="s">
        <v>452</v>
      </c>
      <c r="AL1189" t="s">
        <v>337</v>
      </c>
      <c r="AM1189">
        <v>0.01</v>
      </c>
    </row>
    <row r="1190" spans="2:39">
      <c r="B1190" t="s">
        <v>336</v>
      </c>
      <c r="C1190">
        <v>74.078999999999994</v>
      </c>
      <c r="K1190" t="s">
        <v>778</v>
      </c>
      <c r="T1190" t="s">
        <v>336</v>
      </c>
      <c r="U1190">
        <v>105.262</v>
      </c>
      <c r="AC1190" t="s">
        <v>336</v>
      </c>
      <c r="AD1190">
        <v>78.364999999999995</v>
      </c>
      <c r="AL1190" t="s">
        <v>358</v>
      </c>
      <c r="AM1190">
        <v>1.206</v>
      </c>
    </row>
    <row r="1191" spans="2:39">
      <c r="B1191" t="s">
        <v>337</v>
      </c>
      <c r="C1191">
        <v>73.92</v>
      </c>
      <c r="K1191" t="s">
        <v>789</v>
      </c>
      <c r="L1191">
        <v>-1</v>
      </c>
      <c r="T1191" t="s">
        <v>337</v>
      </c>
      <c r="U1191">
        <v>105.05</v>
      </c>
      <c r="AC1191" t="s">
        <v>337</v>
      </c>
      <c r="AD1191">
        <v>78.31</v>
      </c>
      <c r="AL1191" t="s">
        <v>359</v>
      </c>
      <c r="AM1191">
        <v>1.21</v>
      </c>
    </row>
    <row r="1192" spans="2:39">
      <c r="B1192" t="s">
        <v>453</v>
      </c>
      <c r="K1192" t="s">
        <v>453</v>
      </c>
      <c r="T1192" t="s">
        <v>453</v>
      </c>
      <c r="AC1192" t="s">
        <v>453</v>
      </c>
      <c r="AL1192" t="s">
        <v>240</v>
      </c>
    </row>
    <row r="1193" spans="2:39">
      <c r="B1193" t="s">
        <v>336</v>
      </c>
      <c r="C1193">
        <v>73.313000000000002</v>
      </c>
      <c r="K1193" t="s">
        <v>778</v>
      </c>
      <c r="T1193" t="s">
        <v>336</v>
      </c>
      <c r="U1193">
        <v>98.34</v>
      </c>
      <c r="AC1193" t="s">
        <v>336</v>
      </c>
      <c r="AD1193">
        <v>81.238</v>
      </c>
      <c r="AL1193" t="s">
        <v>336</v>
      </c>
      <c r="AM1193">
        <v>0.02</v>
      </c>
    </row>
    <row r="1194" spans="2:39">
      <c r="B1194" t="s">
        <v>337</v>
      </c>
      <c r="C1194">
        <v>73.11</v>
      </c>
      <c r="K1194" t="s">
        <v>789</v>
      </c>
      <c r="L1194">
        <v>-1</v>
      </c>
      <c r="T1194" t="s">
        <v>337</v>
      </c>
      <c r="U1194">
        <v>98.14</v>
      </c>
      <c r="AC1194" t="s">
        <v>337</v>
      </c>
      <c r="AD1194">
        <v>81.19</v>
      </c>
      <c r="AL1194" t="s">
        <v>337</v>
      </c>
      <c r="AM1194">
        <v>0.01</v>
      </c>
    </row>
    <row r="1195" spans="2:39">
      <c r="B1195" t="s">
        <v>454</v>
      </c>
      <c r="K1195" t="s">
        <v>454</v>
      </c>
      <c r="T1195" t="s">
        <v>454</v>
      </c>
      <c r="AC1195" t="s">
        <v>454</v>
      </c>
      <c r="AL1195" t="s">
        <v>358</v>
      </c>
      <c r="AM1195">
        <v>0.5</v>
      </c>
    </row>
    <row r="1196" spans="2:39">
      <c r="B1196" t="s">
        <v>336</v>
      </c>
      <c r="C1196">
        <v>71.358000000000004</v>
      </c>
      <c r="K1196" t="s">
        <v>778</v>
      </c>
      <c r="T1196" t="s">
        <v>336</v>
      </c>
      <c r="U1196">
        <v>92.933000000000007</v>
      </c>
      <c r="AC1196" t="s">
        <v>336</v>
      </c>
      <c r="AD1196">
        <v>79.430000000000007</v>
      </c>
      <c r="AL1196" t="s">
        <v>359</v>
      </c>
      <c r="AM1196">
        <v>0.5</v>
      </c>
    </row>
    <row r="1197" spans="2:39">
      <c r="B1197" t="s">
        <v>337</v>
      </c>
      <c r="C1197">
        <v>71.17</v>
      </c>
      <c r="K1197" t="s">
        <v>789</v>
      </c>
      <c r="L1197">
        <v>-1</v>
      </c>
      <c r="T1197" t="s">
        <v>337</v>
      </c>
      <c r="U1197">
        <v>92.76</v>
      </c>
      <c r="AC1197" t="s">
        <v>337</v>
      </c>
      <c r="AD1197">
        <v>79.38</v>
      </c>
      <c r="AL1197" t="s">
        <v>241</v>
      </c>
    </row>
    <row r="1198" spans="2:39">
      <c r="B1198" t="s">
        <v>455</v>
      </c>
      <c r="K1198" t="s">
        <v>455</v>
      </c>
      <c r="T1198" t="s">
        <v>455</v>
      </c>
      <c r="AC1198" t="s">
        <v>455</v>
      </c>
      <c r="AL1198" t="s">
        <v>336</v>
      </c>
      <c r="AM1198">
        <v>5.2610000000000001</v>
      </c>
    </row>
    <row r="1199" spans="2:39">
      <c r="B1199" t="s">
        <v>336</v>
      </c>
      <c r="C1199">
        <v>73.245999999999995</v>
      </c>
      <c r="K1199" t="s">
        <v>778</v>
      </c>
      <c r="T1199" t="s">
        <v>336</v>
      </c>
      <c r="U1199">
        <v>104.776</v>
      </c>
      <c r="AC1199" t="s">
        <v>336</v>
      </c>
      <c r="AD1199">
        <v>76.06</v>
      </c>
      <c r="AL1199" t="s">
        <v>337</v>
      </c>
      <c r="AM1199">
        <v>5.25</v>
      </c>
    </row>
    <row r="1200" spans="2:39">
      <c r="B1200" t="s">
        <v>337</v>
      </c>
      <c r="C1200">
        <v>73.069999999999993</v>
      </c>
      <c r="K1200" t="s">
        <v>789</v>
      </c>
      <c r="L1200">
        <v>-1</v>
      </c>
      <c r="T1200" t="s">
        <v>337</v>
      </c>
      <c r="U1200">
        <v>104.56</v>
      </c>
      <c r="AC1200" t="s">
        <v>337</v>
      </c>
      <c r="AD1200">
        <v>76.02</v>
      </c>
      <c r="AL1200" t="s">
        <v>358</v>
      </c>
      <c r="AM1200">
        <v>64.018000000000001</v>
      </c>
    </row>
    <row r="1201" spans="2:46">
      <c r="B1201" t="s">
        <v>456</v>
      </c>
      <c r="K1201" t="s">
        <v>456</v>
      </c>
      <c r="T1201" t="s">
        <v>456</v>
      </c>
      <c r="AC1201" t="s">
        <v>456</v>
      </c>
      <c r="AL1201" t="s">
        <v>359</v>
      </c>
      <c r="AM1201">
        <v>64.010000000000005</v>
      </c>
    </row>
    <row r="1202" spans="2:46">
      <c r="B1202" t="s">
        <v>336</v>
      </c>
      <c r="C1202">
        <v>73.093000000000004</v>
      </c>
      <c r="K1202" t="s">
        <v>778</v>
      </c>
      <c r="T1202" t="s">
        <v>336</v>
      </c>
      <c r="U1202">
        <v>100.554</v>
      </c>
      <c r="AC1202" t="s">
        <v>336</v>
      </c>
      <c r="AD1202">
        <v>75.884</v>
      </c>
      <c r="AL1202" t="s">
        <v>242</v>
      </c>
    </row>
    <row r="1203" spans="2:46">
      <c r="B1203" t="s">
        <v>337</v>
      </c>
      <c r="C1203">
        <v>72.900000000000006</v>
      </c>
      <c r="K1203" t="s">
        <v>789</v>
      </c>
      <c r="L1203">
        <v>-1</v>
      </c>
      <c r="T1203" t="s">
        <v>337</v>
      </c>
      <c r="U1203">
        <v>100.37</v>
      </c>
      <c r="AC1203" t="s">
        <v>337</v>
      </c>
      <c r="AD1203">
        <v>75.83</v>
      </c>
      <c r="AL1203" t="s">
        <v>336</v>
      </c>
      <c r="AM1203">
        <v>2.4E-2</v>
      </c>
    </row>
    <row r="1204" spans="2:46">
      <c r="B1204" t="s">
        <v>457</v>
      </c>
      <c r="K1204" t="s">
        <v>457</v>
      </c>
      <c r="T1204" t="s">
        <v>457</v>
      </c>
      <c r="AC1204" t="s">
        <v>457</v>
      </c>
      <c r="AL1204" t="s">
        <v>337</v>
      </c>
      <c r="AM1204">
        <v>0.02</v>
      </c>
    </row>
    <row r="1205" spans="2:46">
      <c r="B1205" t="s">
        <v>336</v>
      </c>
      <c r="C1205">
        <v>70.596999999999994</v>
      </c>
      <c r="K1205" t="s">
        <v>778</v>
      </c>
      <c r="T1205" t="s">
        <v>336</v>
      </c>
      <c r="U1205">
        <v>88.658000000000001</v>
      </c>
      <c r="AC1205" t="s">
        <v>336</v>
      </c>
      <c r="AD1205">
        <v>73.403000000000006</v>
      </c>
      <c r="AL1205" t="s">
        <v>358</v>
      </c>
      <c r="AM1205">
        <v>7.1529999999999996</v>
      </c>
    </row>
    <row r="1206" spans="2:46">
      <c r="B1206" t="s">
        <v>337</v>
      </c>
      <c r="C1206">
        <v>70.41</v>
      </c>
      <c r="K1206" t="s">
        <v>789</v>
      </c>
      <c r="L1206">
        <v>-1</v>
      </c>
      <c r="T1206" t="s">
        <v>337</v>
      </c>
      <c r="U1206">
        <v>88.46</v>
      </c>
      <c r="AC1206" t="s">
        <v>337</v>
      </c>
      <c r="AD1206">
        <v>73.34</v>
      </c>
      <c r="AL1206" t="s">
        <v>359</v>
      </c>
      <c r="AM1206">
        <v>7.15</v>
      </c>
    </row>
    <row r="1207" spans="2:46">
      <c r="B1207" t="s">
        <v>458</v>
      </c>
      <c r="K1207" t="s">
        <v>458</v>
      </c>
      <c r="T1207" t="s">
        <v>458</v>
      </c>
      <c r="AC1207" t="s">
        <v>458</v>
      </c>
      <c r="AL1207" t="s">
        <v>243</v>
      </c>
    </row>
    <row r="1208" spans="2:46">
      <c r="B1208" t="s">
        <v>336</v>
      </c>
      <c r="C1208">
        <v>70.510999999999996</v>
      </c>
      <c r="E1208">
        <f>MIN(C1209,C1212,C1215,C1218,C1221,C1224,C1227,C1230,C1233,C1236)</f>
        <v>69.62</v>
      </c>
      <c r="F1208">
        <f>QUARTILE(D1209:D1218,1)</f>
        <v>70.539999999999992</v>
      </c>
      <c r="G1208">
        <f>MEDIAN(C1209,C1212,C1215,C1218,C1221,C1224,C1227,C1230,C1233,C1236)</f>
        <v>73.025000000000006</v>
      </c>
      <c r="H1208">
        <f>QUARTILE(D1209:D1218,3)</f>
        <v>74.932500000000005</v>
      </c>
      <c r="I1208">
        <f>MAX(C1209,C1212,C1215,C1218,C1221,C1224,C1227,C1230,C1233,C1236)</f>
        <v>108.07</v>
      </c>
      <c r="J1208">
        <f>SUM(D1209:D1218)/COUNTIF(D1209:D1218,"&gt;0")</f>
        <v>76.338999999999999</v>
      </c>
      <c r="K1208" t="s">
        <v>778</v>
      </c>
      <c r="N1208">
        <f>MIN(L1209,L1212,L1215,L1218,L1221,L1224,L1227,L1230,L1233,L1236)</f>
        <v>-1</v>
      </c>
      <c r="O1208">
        <f>QUARTILE(M1209:M1218,1)</f>
        <v>-1</v>
      </c>
      <c r="P1208">
        <f>MEDIAN(L1209,L1212,L1215,L1218,L1221,L1224,L1227,L1230,L1233,L1236)</f>
        <v>-1</v>
      </c>
      <c r="Q1208">
        <f>QUARTILE(M1209:M1218,3)</f>
        <v>-1</v>
      </c>
      <c r="R1208">
        <f>MAX(L1209,L1212,L1215,L1218,L1221,L1224,L1227,L1230,L1233,L1236)</f>
        <v>-1</v>
      </c>
      <c r="S1208" t="e">
        <f>SUM(M1209:M1218)/COUNTIF(M1209:M1218,"&gt;0")</f>
        <v>#DIV/0!</v>
      </c>
      <c r="T1208" t="s">
        <v>336</v>
      </c>
      <c r="U1208">
        <v>91.061000000000007</v>
      </c>
      <c r="W1208">
        <f>MIN(U1209,U1212,U1215,U1218,U1221,U1224,U1227,U1230,U1233,U1236)</f>
        <v>84.92</v>
      </c>
      <c r="X1208">
        <f>QUARTILE(V1209:V1218,1)</f>
        <v>91.6</v>
      </c>
      <c r="Y1208">
        <f>MEDIAN(U1209,U1212,U1215,U1218,U1221,U1224,U1227,U1230,U1233,U1236)</f>
        <v>97.34</v>
      </c>
      <c r="Z1208">
        <f>QUARTILE(V1209:V1218,3)</f>
        <v>110.965</v>
      </c>
      <c r="AA1208">
        <f>MAX(U1209,U1212,U1215,U1218,U1221,U1224,U1227,U1230,U1233,U1236)</f>
        <v>130.69</v>
      </c>
      <c r="AB1208">
        <f>SUM(V1209:V1218)/COUNTIF(V1209:V1218,"&gt;0")</f>
        <v>101.849</v>
      </c>
      <c r="AC1208" t="s">
        <v>336</v>
      </c>
      <c r="AD1208">
        <v>80.995999999999995</v>
      </c>
      <c r="AF1208">
        <f>MIN(AD1209,AD1212,AD1215,AD1218,AD1221,AD1224,AD1227,AD1230,AD1233,AD1236)</f>
        <v>64.69</v>
      </c>
      <c r="AG1208">
        <f>QUARTILE(AE1209:AE1218,1)</f>
        <v>77.247500000000002</v>
      </c>
      <c r="AH1208">
        <f>MEDIAN(AD1209,AD1212,AD1215,AD1218,AD1221,AD1224,AD1227,AD1230,AD1233,AD1236)</f>
        <v>80.03</v>
      </c>
      <c r="AI1208">
        <f>QUARTILE(AE1209:AE1218,3)</f>
        <v>80.864999999999995</v>
      </c>
      <c r="AJ1208">
        <f>MAX(AD1209,AD1212,AD1215,AD1218,AD1221,AD1224,AD1227,AD1230,AD1233,AD1236)</f>
        <v>82.85</v>
      </c>
      <c r="AK1208">
        <f>SUM(AE1209:AE1218)/COUNTIF(AE1209:AE1218,"&gt;0")</f>
        <v>77.704999999999998</v>
      </c>
      <c r="AL1208" t="s">
        <v>336</v>
      </c>
      <c r="AM1208">
        <v>6.5650000000000004</v>
      </c>
      <c r="AO1208">
        <f>MIN(AN1209:AN1218)</f>
        <v>2.74</v>
      </c>
      <c r="AP1208">
        <f>QUARTILE(AN1209:AN1218,1)</f>
        <v>33.477500000000006</v>
      </c>
      <c r="AQ1208">
        <f>MEDIAN(AN1209:AN1218)</f>
        <v>64.010000000000005</v>
      </c>
      <c r="AR1208">
        <f>QUARTILE(AN1209:AN1218,3)</f>
        <v>64.010000000000005</v>
      </c>
      <c r="AS1208">
        <f>MAX(AN1209:AN1218)</f>
        <v>64.010000000000005</v>
      </c>
      <c r="AT1208">
        <f>SUMIF(AN1209:AN1218,"&lt;64",AN1209:AN1218)/COUNTIF(AN1209:AN1218,"&lt;64")</f>
        <v>10.130000000000001</v>
      </c>
    </row>
    <row r="1209" spans="2:46">
      <c r="B1209" t="s">
        <v>337</v>
      </c>
      <c r="C1209">
        <v>70.33</v>
      </c>
      <c r="D1209">
        <f>C1209</f>
        <v>70.33</v>
      </c>
      <c r="K1209" t="s">
        <v>789</v>
      </c>
      <c r="L1209">
        <v>-1</v>
      </c>
      <c r="M1209">
        <f>L1209</f>
        <v>-1</v>
      </c>
      <c r="T1209" t="s">
        <v>337</v>
      </c>
      <c r="U1209">
        <v>90.85</v>
      </c>
      <c r="V1209">
        <f>U1209</f>
        <v>90.85</v>
      </c>
      <c r="AC1209" t="s">
        <v>337</v>
      </c>
      <c r="AD1209">
        <v>80.94</v>
      </c>
      <c r="AE1209">
        <f>AD1209</f>
        <v>80.94</v>
      </c>
      <c r="AL1209" t="s">
        <v>337</v>
      </c>
      <c r="AM1209">
        <v>6.55</v>
      </c>
      <c r="AN1209">
        <f>AM1211</f>
        <v>64.010000000000005</v>
      </c>
    </row>
    <row r="1210" spans="2:46">
      <c r="B1210" t="s">
        <v>459</v>
      </c>
      <c r="D1210">
        <f>C1212</f>
        <v>71.11</v>
      </c>
      <c r="K1210" t="s">
        <v>459</v>
      </c>
      <c r="M1210">
        <f>L1212</f>
        <v>-1</v>
      </c>
      <c r="T1210" t="s">
        <v>459</v>
      </c>
      <c r="V1210">
        <f>U1212</f>
        <v>93.85</v>
      </c>
      <c r="AC1210" t="s">
        <v>459</v>
      </c>
      <c r="AE1210">
        <f>AD1212</f>
        <v>80.64</v>
      </c>
      <c r="AL1210" t="s">
        <v>358</v>
      </c>
      <c r="AM1210">
        <v>64.013000000000005</v>
      </c>
      <c r="AN1210">
        <f>AM1216</f>
        <v>64.010000000000005</v>
      </c>
    </row>
    <row r="1211" spans="2:46">
      <c r="B1211" t="s">
        <v>336</v>
      </c>
      <c r="C1211">
        <v>71.298000000000002</v>
      </c>
      <c r="D1211">
        <f>C1215</f>
        <v>70.349999999999994</v>
      </c>
      <c r="K1211" t="s">
        <v>778</v>
      </c>
      <c r="M1211">
        <f>L1215</f>
        <v>-1</v>
      </c>
      <c r="T1211" t="s">
        <v>336</v>
      </c>
      <c r="U1211">
        <v>94.039000000000001</v>
      </c>
      <c r="V1211">
        <f>U1215</f>
        <v>89.51</v>
      </c>
      <c r="AC1211" t="s">
        <v>336</v>
      </c>
      <c r="AD1211">
        <v>80.691999999999993</v>
      </c>
      <c r="AE1211">
        <f>AD1215</f>
        <v>64.69</v>
      </c>
      <c r="AL1211" t="s">
        <v>359</v>
      </c>
      <c r="AM1211">
        <v>64.010000000000005</v>
      </c>
      <c r="AN1211">
        <f>AM1221</f>
        <v>64.010000000000005</v>
      </c>
    </row>
    <row r="1212" spans="2:46">
      <c r="B1212" t="s">
        <v>337</v>
      </c>
      <c r="C1212">
        <v>71.11</v>
      </c>
      <c r="D1212">
        <f>C1218</f>
        <v>74.91</v>
      </c>
      <c r="K1212" t="s">
        <v>789</v>
      </c>
      <c r="L1212">
        <v>-1</v>
      </c>
      <c r="M1212">
        <f>L1218</f>
        <v>-1</v>
      </c>
      <c r="T1212" t="s">
        <v>337</v>
      </c>
      <c r="U1212">
        <v>93.85</v>
      </c>
      <c r="V1212">
        <f>U1218</f>
        <v>112.17</v>
      </c>
      <c r="AC1212" t="s">
        <v>337</v>
      </c>
      <c r="AD1212">
        <v>80.64</v>
      </c>
      <c r="AE1212">
        <f>AD1218</f>
        <v>70.430000000000007</v>
      </c>
      <c r="AL1212" t="s">
        <v>244</v>
      </c>
      <c r="AN1212">
        <f>AM1226</f>
        <v>64.010000000000005</v>
      </c>
    </row>
    <row r="1213" spans="2:46">
      <c r="B1213" t="s">
        <v>460</v>
      </c>
      <c r="D1213">
        <f>C1221</f>
        <v>72.069999999999993</v>
      </c>
      <c r="K1213" t="s">
        <v>460</v>
      </c>
      <c r="M1213">
        <f>L1221</f>
        <v>-1</v>
      </c>
      <c r="T1213" t="s">
        <v>460</v>
      </c>
      <c r="V1213">
        <f>U1221</f>
        <v>98.74</v>
      </c>
      <c r="AC1213" t="s">
        <v>460</v>
      </c>
      <c r="AE1213">
        <f>AD1221</f>
        <v>78.739999999999995</v>
      </c>
      <c r="AL1213" t="s">
        <v>336</v>
      </c>
      <c r="AM1213">
        <v>7.3410000000000002</v>
      </c>
      <c r="AN1213">
        <f>AM1231</f>
        <v>23.3</v>
      </c>
    </row>
    <row r="1214" spans="2:46">
      <c r="B1214" t="s">
        <v>336</v>
      </c>
      <c r="C1214">
        <v>70.539000000000001</v>
      </c>
      <c r="D1214">
        <f>C1224</f>
        <v>78.010000000000005</v>
      </c>
      <c r="K1214" t="s">
        <v>778</v>
      </c>
      <c r="M1214">
        <f>L1224</f>
        <v>-1</v>
      </c>
      <c r="T1214" t="s">
        <v>336</v>
      </c>
      <c r="U1214">
        <v>89.712000000000003</v>
      </c>
      <c r="V1214">
        <f>U1224</f>
        <v>130.69</v>
      </c>
      <c r="AC1214" t="s">
        <v>336</v>
      </c>
      <c r="AD1214">
        <v>64.745000000000005</v>
      </c>
      <c r="AE1214">
        <f>AD1224</f>
        <v>82.85</v>
      </c>
      <c r="AL1214" t="s">
        <v>337</v>
      </c>
      <c r="AM1214">
        <v>7.33</v>
      </c>
      <c r="AN1214">
        <f>AM1236</f>
        <v>64.010000000000005</v>
      </c>
    </row>
    <row r="1215" spans="2:46">
      <c r="B1215" t="s">
        <v>337</v>
      </c>
      <c r="C1215">
        <v>70.349999999999994</v>
      </c>
      <c r="D1215">
        <f>C1227</f>
        <v>73.98</v>
      </c>
      <c r="K1215" t="s">
        <v>789</v>
      </c>
      <c r="L1215">
        <v>-1</v>
      </c>
      <c r="M1215">
        <f>L1227</f>
        <v>-1</v>
      </c>
      <c r="T1215" t="s">
        <v>337</v>
      </c>
      <c r="U1215">
        <v>89.51</v>
      </c>
      <c r="V1215">
        <f>U1227</f>
        <v>107.35</v>
      </c>
      <c r="AC1215" t="s">
        <v>337</v>
      </c>
      <c r="AD1215">
        <v>64.69</v>
      </c>
      <c r="AE1215">
        <f>AD1227</f>
        <v>81.95</v>
      </c>
      <c r="AL1215" t="s">
        <v>358</v>
      </c>
      <c r="AM1215">
        <v>64.001999999999995</v>
      </c>
      <c r="AN1215">
        <f>AM1241</f>
        <v>2.74</v>
      </c>
    </row>
    <row r="1216" spans="2:46">
      <c r="B1216" t="s">
        <v>461</v>
      </c>
      <c r="D1216">
        <f>C1230</f>
        <v>74.94</v>
      </c>
      <c r="K1216" t="s">
        <v>461</v>
      </c>
      <c r="M1216">
        <f>L1230</f>
        <v>-1</v>
      </c>
      <c r="T1216" t="s">
        <v>461</v>
      </c>
      <c r="V1216">
        <f>U1230</f>
        <v>114.47</v>
      </c>
      <c r="AC1216" t="s">
        <v>461</v>
      </c>
      <c r="AE1216">
        <f>AD1230</f>
        <v>80.06</v>
      </c>
      <c r="AL1216" t="s">
        <v>359</v>
      </c>
      <c r="AM1216">
        <v>64.010000000000005</v>
      </c>
      <c r="AN1216">
        <f>AM1246</f>
        <v>64.010000000000005</v>
      </c>
    </row>
    <row r="1217" spans="2:40">
      <c r="B1217" t="s">
        <v>336</v>
      </c>
      <c r="C1217">
        <v>75.103999999999999</v>
      </c>
      <c r="D1217">
        <f>C1233</f>
        <v>108.07</v>
      </c>
      <c r="K1217" t="s">
        <v>778</v>
      </c>
      <c r="M1217">
        <f>L1233</f>
        <v>-1</v>
      </c>
      <c r="T1217" t="s">
        <v>336</v>
      </c>
      <c r="U1217">
        <v>112.372</v>
      </c>
      <c r="V1217">
        <f>U1233</f>
        <v>84.92</v>
      </c>
      <c r="AC1217" t="s">
        <v>336</v>
      </c>
      <c r="AD1217">
        <v>70.483000000000004</v>
      </c>
      <c r="AE1217">
        <f>AD1233</f>
        <v>76.75</v>
      </c>
      <c r="AL1217" t="s">
        <v>245</v>
      </c>
      <c r="AN1217">
        <f>AM1251</f>
        <v>4.3499999999999996</v>
      </c>
    </row>
    <row r="1218" spans="2:40">
      <c r="B1218" t="s">
        <v>337</v>
      </c>
      <c r="C1218">
        <v>74.91</v>
      </c>
      <c r="D1218">
        <f>C1236</f>
        <v>69.62</v>
      </c>
      <c r="K1218" t="s">
        <v>789</v>
      </c>
      <c r="L1218">
        <v>-1</v>
      </c>
      <c r="M1218">
        <f>L1236</f>
        <v>-1</v>
      </c>
      <c r="T1218" t="s">
        <v>337</v>
      </c>
      <c r="U1218">
        <v>112.17</v>
      </c>
      <c r="V1218">
        <f>U1236</f>
        <v>95.94</v>
      </c>
      <c r="AC1218" t="s">
        <v>337</v>
      </c>
      <c r="AD1218">
        <v>70.430000000000007</v>
      </c>
      <c r="AE1218">
        <f>AD1236</f>
        <v>80</v>
      </c>
      <c r="AL1218" t="s">
        <v>336</v>
      </c>
      <c r="AM1218">
        <v>5.2759999999999998</v>
      </c>
      <c r="AN1218">
        <f>AM1256</f>
        <v>64.010000000000005</v>
      </c>
    </row>
    <row r="1219" spans="2:40">
      <c r="B1219" t="s">
        <v>462</v>
      </c>
      <c r="K1219" t="s">
        <v>462</v>
      </c>
      <c r="T1219" t="s">
        <v>462</v>
      </c>
      <c r="AC1219" t="s">
        <v>462</v>
      </c>
      <c r="AL1219" t="s">
        <v>337</v>
      </c>
      <c r="AM1219">
        <v>5.26</v>
      </c>
    </row>
    <row r="1220" spans="2:40">
      <c r="B1220" t="s">
        <v>336</v>
      </c>
      <c r="C1220">
        <v>72.269000000000005</v>
      </c>
      <c r="K1220" t="s">
        <v>778</v>
      </c>
      <c r="T1220" t="s">
        <v>336</v>
      </c>
      <c r="U1220">
        <v>98.953000000000003</v>
      </c>
      <c r="AC1220" t="s">
        <v>336</v>
      </c>
      <c r="AD1220">
        <v>78.796000000000006</v>
      </c>
      <c r="AL1220" t="s">
        <v>358</v>
      </c>
      <c r="AM1220">
        <v>64.009</v>
      </c>
    </row>
    <row r="1221" spans="2:40">
      <c r="B1221" t="s">
        <v>337</v>
      </c>
      <c r="C1221">
        <v>72.069999999999993</v>
      </c>
      <c r="K1221" t="s">
        <v>789</v>
      </c>
      <c r="L1221">
        <v>-1</v>
      </c>
      <c r="T1221" t="s">
        <v>337</v>
      </c>
      <c r="U1221">
        <v>98.74</v>
      </c>
      <c r="AC1221" t="s">
        <v>337</v>
      </c>
      <c r="AD1221">
        <v>78.739999999999995</v>
      </c>
      <c r="AL1221" t="s">
        <v>359</v>
      </c>
      <c r="AM1221">
        <v>64.010000000000005</v>
      </c>
    </row>
    <row r="1222" spans="2:40">
      <c r="B1222" t="s">
        <v>463</v>
      </c>
      <c r="K1222" t="s">
        <v>463</v>
      </c>
      <c r="T1222" t="s">
        <v>463</v>
      </c>
      <c r="AC1222" t="s">
        <v>463</v>
      </c>
      <c r="AL1222" t="s">
        <v>246</v>
      </c>
    </row>
    <row r="1223" spans="2:40">
      <c r="B1223" t="s">
        <v>336</v>
      </c>
      <c r="C1223">
        <v>78.224999999999994</v>
      </c>
      <c r="K1223" t="s">
        <v>778</v>
      </c>
      <c r="T1223" t="s">
        <v>336</v>
      </c>
      <c r="U1223">
        <v>130.92599999999999</v>
      </c>
      <c r="AC1223" t="s">
        <v>336</v>
      </c>
      <c r="AD1223">
        <v>82.894999999999996</v>
      </c>
      <c r="AL1223" t="s">
        <v>336</v>
      </c>
      <c r="AM1223">
        <v>8.0559999999999992</v>
      </c>
    </row>
    <row r="1224" spans="2:40">
      <c r="B1224" t="s">
        <v>337</v>
      </c>
      <c r="C1224">
        <v>78.010000000000005</v>
      </c>
      <c r="K1224" t="s">
        <v>789</v>
      </c>
      <c r="L1224">
        <v>-1</v>
      </c>
      <c r="T1224" t="s">
        <v>337</v>
      </c>
      <c r="U1224">
        <v>130.69</v>
      </c>
      <c r="AC1224" t="s">
        <v>337</v>
      </c>
      <c r="AD1224">
        <v>82.85</v>
      </c>
      <c r="AL1224" t="s">
        <v>337</v>
      </c>
      <c r="AM1224">
        <v>8.0500000000000007</v>
      </c>
    </row>
    <row r="1225" spans="2:40">
      <c r="B1225" t="s">
        <v>464</v>
      </c>
      <c r="K1225" t="s">
        <v>464</v>
      </c>
      <c r="T1225" t="s">
        <v>464</v>
      </c>
      <c r="AC1225" t="s">
        <v>464</v>
      </c>
      <c r="AL1225" t="s">
        <v>358</v>
      </c>
      <c r="AM1225">
        <v>64.006</v>
      </c>
    </row>
    <row r="1226" spans="2:40">
      <c r="B1226" t="s">
        <v>336</v>
      </c>
      <c r="C1226">
        <v>74.168999999999997</v>
      </c>
      <c r="K1226" t="s">
        <v>778</v>
      </c>
      <c r="T1226" t="s">
        <v>336</v>
      </c>
      <c r="U1226">
        <v>107.56399999999999</v>
      </c>
      <c r="AC1226" t="s">
        <v>336</v>
      </c>
      <c r="AD1226">
        <v>82</v>
      </c>
      <c r="AL1226" t="s">
        <v>359</v>
      </c>
      <c r="AM1226">
        <v>64.010000000000005</v>
      </c>
    </row>
    <row r="1227" spans="2:40">
      <c r="B1227" t="s">
        <v>337</v>
      </c>
      <c r="C1227">
        <v>73.98</v>
      </c>
      <c r="K1227" t="s">
        <v>789</v>
      </c>
      <c r="L1227">
        <v>-1</v>
      </c>
      <c r="T1227" t="s">
        <v>337</v>
      </c>
      <c r="U1227">
        <v>107.35</v>
      </c>
      <c r="AC1227" t="s">
        <v>337</v>
      </c>
      <c r="AD1227">
        <v>81.95</v>
      </c>
      <c r="AL1227" t="s">
        <v>247</v>
      </c>
    </row>
    <row r="1228" spans="2:40">
      <c r="B1228" t="s">
        <v>465</v>
      </c>
      <c r="K1228" t="s">
        <v>465</v>
      </c>
      <c r="T1228" t="s">
        <v>465</v>
      </c>
      <c r="AC1228" t="s">
        <v>465</v>
      </c>
      <c r="AL1228" t="s">
        <v>336</v>
      </c>
      <c r="AM1228">
        <v>0.111</v>
      </c>
    </row>
    <row r="1229" spans="2:40">
      <c r="B1229" t="s">
        <v>336</v>
      </c>
      <c r="C1229">
        <v>75.129000000000005</v>
      </c>
      <c r="K1229" t="s">
        <v>778</v>
      </c>
      <c r="T1229" t="s">
        <v>336</v>
      </c>
      <c r="U1229">
        <v>114.682</v>
      </c>
      <c r="AC1229" t="s">
        <v>336</v>
      </c>
      <c r="AD1229">
        <v>80.114000000000004</v>
      </c>
      <c r="AL1229" t="s">
        <v>337</v>
      </c>
      <c r="AM1229">
        <v>0.1</v>
      </c>
    </row>
    <row r="1230" spans="2:40">
      <c r="B1230" t="s">
        <v>337</v>
      </c>
      <c r="C1230">
        <v>74.94</v>
      </c>
      <c r="K1230" t="s">
        <v>789</v>
      </c>
      <c r="L1230">
        <v>-1</v>
      </c>
      <c r="T1230" t="s">
        <v>337</v>
      </c>
      <c r="U1230">
        <v>114.47</v>
      </c>
      <c r="AC1230" t="s">
        <v>337</v>
      </c>
      <c r="AD1230">
        <v>80.06</v>
      </c>
      <c r="AL1230" t="s">
        <v>358</v>
      </c>
      <c r="AM1230">
        <v>23.303999999999998</v>
      </c>
    </row>
    <row r="1231" spans="2:40">
      <c r="B1231" t="s">
        <v>466</v>
      </c>
      <c r="K1231" t="s">
        <v>466</v>
      </c>
      <c r="T1231" t="s">
        <v>466</v>
      </c>
      <c r="AC1231" t="s">
        <v>466</v>
      </c>
      <c r="AL1231" t="s">
        <v>359</v>
      </c>
      <c r="AM1231">
        <v>23.3</v>
      </c>
    </row>
    <row r="1232" spans="2:40">
      <c r="B1232" t="s">
        <v>336</v>
      </c>
      <c r="C1232">
        <v>108.25</v>
      </c>
      <c r="K1232" t="s">
        <v>778</v>
      </c>
      <c r="T1232" t="s">
        <v>336</v>
      </c>
      <c r="U1232">
        <v>85.094999999999999</v>
      </c>
      <c r="AC1232" t="s">
        <v>336</v>
      </c>
      <c r="AD1232">
        <v>76.793999999999997</v>
      </c>
      <c r="AL1232" t="s">
        <v>248</v>
      </c>
    </row>
    <row r="1233" spans="2:39">
      <c r="B1233" t="s">
        <v>337</v>
      </c>
      <c r="C1233">
        <v>108.07</v>
      </c>
      <c r="K1233" t="s">
        <v>789</v>
      </c>
      <c r="L1233">
        <v>-1</v>
      </c>
      <c r="T1233" t="s">
        <v>337</v>
      </c>
      <c r="U1233">
        <v>84.92</v>
      </c>
      <c r="AC1233" t="s">
        <v>337</v>
      </c>
      <c r="AD1233">
        <v>76.75</v>
      </c>
      <c r="AL1233" t="s">
        <v>336</v>
      </c>
      <c r="AM1233">
        <v>8.3109999999999999</v>
      </c>
    </row>
    <row r="1234" spans="2:39">
      <c r="B1234" t="s">
        <v>467</v>
      </c>
      <c r="K1234" t="s">
        <v>467</v>
      </c>
      <c r="T1234" t="s">
        <v>467</v>
      </c>
      <c r="AC1234" t="s">
        <v>467</v>
      </c>
      <c r="AL1234" t="s">
        <v>337</v>
      </c>
      <c r="AM1234">
        <v>8.3000000000000007</v>
      </c>
    </row>
    <row r="1235" spans="2:39">
      <c r="B1235" t="s">
        <v>336</v>
      </c>
      <c r="C1235">
        <v>69.792000000000002</v>
      </c>
      <c r="K1235" t="s">
        <v>778</v>
      </c>
      <c r="T1235" t="s">
        <v>336</v>
      </c>
      <c r="U1235">
        <v>96.132999999999996</v>
      </c>
      <c r="AC1235" t="s">
        <v>336</v>
      </c>
      <c r="AD1235">
        <v>80.055999999999997</v>
      </c>
      <c r="AL1235" t="s">
        <v>358</v>
      </c>
      <c r="AM1235">
        <v>64.010000000000005</v>
      </c>
    </row>
    <row r="1236" spans="2:39">
      <c r="B1236" t="s">
        <v>337</v>
      </c>
      <c r="C1236">
        <v>69.62</v>
      </c>
      <c r="K1236" t="s">
        <v>789</v>
      </c>
      <c r="L1236">
        <v>-1</v>
      </c>
      <c r="T1236" t="s">
        <v>337</v>
      </c>
      <c r="U1236">
        <v>95.94</v>
      </c>
      <c r="AC1236" t="s">
        <v>337</v>
      </c>
      <c r="AD1236">
        <v>80</v>
      </c>
      <c r="AL1236" t="s">
        <v>359</v>
      </c>
      <c r="AM1236">
        <v>64.010000000000005</v>
      </c>
    </row>
    <row r="1237" spans="2:39">
      <c r="B1237" t="s">
        <v>468</v>
      </c>
      <c r="K1237" t="s">
        <v>468</v>
      </c>
      <c r="T1237" t="s">
        <v>468</v>
      </c>
      <c r="AC1237" t="s">
        <v>468</v>
      </c>
      <c r="AL1237" t="s">
        <v>249</v>
      </c>
    </row>
    <row r="1238" spans="2:39">
      <c r="B1238" t="s">
        <v>336</v>
      </c>
      <c r="C1238">
        <v>71.463999999999999</v>
      </c>
      <c r="E1238">
        <f>MIN(C1239,C1242,C1245,C1248,C1251,C1254,C1257,C1260,C1263,C1266)</f>
        <v>69.56</v>
      </c>
      <c r="F1238">
        <f>QUARTILE(D1239:D1248,1)</f>
        <v>71.112499999999997</v>
      </c>
      <c r="G1238">
        <f>MEDIAN(C1239,C1242,C1245,C1248,C1251,C1254,C1257,C1260,C1263,C1266)</f>
        <v>71.194999999999993</v>
      </c>
      <c r="H1238">
        <f>QUARTILE(D1239:D1248,3)</f>
        <v>72.047499999999999</v>
      </c>
      <c r="I1238">
        <f>MAX(C1239,C1242,C1245,C1248,C1251,C1254,C1257,C1260,C1263,C1266)</f>
        <v>73.83</v>
      </c>
      <c r="J1238">
        <f>SUM(D1239:D1248)/COUNTIF(D1239:D1248,"&gt;0")</f>
        <v>71.445999999999998</v>
      </c>
      <c r="K1238" t="s">
        <v>778</v>
      </c>
      <c r="N1238">
        <f>MIN(L1239,L1242,L1245,L1248,L1251,L1254,L1257,L1260,L1263,L1266)</f>
        <v>-1</v>
      </c>
      <c r="O1238">
        <f>QUARTILE(M1239:M1248,1)</f>
        <v>-1</v>
      </c>
      <c r="P1238">
        <f>MEDIAN(L1239,L1242,L1245,L1248,L1251,L1254,L1257,L1260,L1263,L1266)</f>
        <v>-1</v>
      </c>
      <c r="Q1238">
        <f>QUARTILE(M1239:M1248,3)</f>
        <v>-1</v>
      </c>
      <c r="R1238">
        <f>MAX(L1239,L1242,L1245,L1248,L1251,L1254,L1257,L1260,L1263,L1266)</f>
        <v>-1</v>
      </c>
      <c r="S1238" t="e">
        <f>SUM(M1239:M1248)/COUNTIF(M1239:M1248,"&gt;0")</f>
        <v>#DIV/0!</v>
      </c>
      <c r="T1238" t="s">
        <v>336</v>
      </c>
      <c r="U1238">
        <v>94.68</v>
      </c>
      <c r="W1238">
        <f>MIN(U1239,U1242,U1245,U1248,U1251,U1254,U1257,U1260,U1263,U1266)</f>
        <v>86.58</v>
      </c>
      <c r="X1238">
        <f>QUARTILE(V1239:V1248,1)</f>
        <v>94.217500000000001</v>
      </c>
      <c r="Y1238">
        <f>MEDIAN(U1239,U1242,U1245,U1248,U1251,U1254,U1257,U1260,U1263,U1266)</f>
        <v>97.009999999999991</v>
      </c>
      <c r="Z1238">
        <f>QUARTILE(V1239:V1248,3)</f>
        <v>101.685</v>
      </c>
      <c r="AA1238">
        <f>MAX(U1239,U1242,U1245,U1248,U1251,U1254,U1257,U1260,U1263,U1266)</f>
        <v>112.37</v>
      </c>
      <c r="AB1238">
        <f>SUM(V1239:V1248)/COUNTIF(V1239:V1248,"&gt;0")</f>
        <v>98.537000000000006</v>
      </c>
      <c r="AC1238" t="s">
        <v>336</v>
      </c>
      <c r="AD1238">
        <v>77.840999999999994</v>
      </c>
      <c r="AF1238">
        <f>MIN(AD1239,AD1242,AD1245,AD1248,AD1251,AD1254,AD1257,AD1260,AD1263,AD1266)</f>
        <v>64.25</v>
      </c>
      <c r="AG1238">
        <f>QUARTILE(AE1239:AE1248,1)</f>
        <v>65.452500000000001</v>
      </c>
      <c r="AH1238">
        <f>MEDIAN(AD1239,AD1242,AD1245,AD1248,AD1251,AD1254,AD1257,AD1260,AD1263,AD1266)</f>
        <v>67.44</v>
      </c>
      <c r="AI1238">
        <f>QUARTILE(AE1239:AE1248,3)</f>
        <v>74.972499999999997</v>
      </c>
      <c r="AJ1238">
        <f>MAX(AD1239,AD1242,AD1245,AD1248,AD1251,AD1254,AD1257,AD1260,AD1263,AD1266)</f>
        <v>81.73</v>
      </c>
      <c r="AK1238">
        <f>SUM(AE1239:AE1248)/COUNTIF(AE1239:AE1248,"&gt;0")</f>
        <v>70.096000000000004</v>
      </c>
      <c r="AL1238" t="s">
        <v>336</v>
      </c>
      <c r="AM1238">
        <v>2.1000000000000001E-2</v>
      </c>
    </row>
    <row r="1239" spans="2:39">
      <c r="B1239" t="s">
        <v>337</v>
      </c>
      <c r="C1239">
        <v>71.260000000000005</v>
      </c>
      <c r="D1239">
        <f>C1239</f>
        <v>71.260000000000005</v>
      </c>
      <c r="K1239" t="s">
        <v>789</v>
      </c>
      <c r="L1239">
        <v>-1</v>
      </c>
      <c r="M1239">
        <f>L1239</f>
        <v>-1</v>
      </c>
      <c r="T1239" t="s">
        <v>337</v>
      </c>
      <c r="U1239">
        <v>94.48</v>
      </c>
      <c r="V1239">
        <f>U1239</f>
        <v>94.48</v>
      </c>
      <c r="AC1239" t="s">
        <v>337</v>
      </c>
      <c r="AD1239">
        <v>77.77</v>
      </c>
      <c r="AE1239">
        <f>AD1239</f>
        <v>77.77</v>
      </c>
      <c r="AL1239" t="s">
        <v>337</v>
      </c>
      <c r="AM1239">
        <v>0.02</v>
      </c>
    </row>
    <row r="1240" spans="2:39">
      <c r="B1240" t="s">
        <v>469</v>
      </c>
      <c r="D1240">
        <f>C1242</f>
        <v>72.099999999999994</v>
      </c>
      <c r="K1240" t="s">
        <v>469</v>
      </c>
      <c r="M1240">
        <f>L1242</f>
        <v>-1</v>
      </c>
      <c r="T1240" t="s">
        <v>469</v>
      </c>
      <c r="V1240">
        <f>U1242</f>
        <v>111.02</v>
      </c>
      <c r="AC1240" t="s">
        <v>469</v>
      </c>
      <c r="AE1240">
        <f>AD1242</f>
        <v>66.900000000000006</v>
      </c>
      <c r="AL1240" t="s">
        <v>358</v>
      </c>
      <c r="AM1240">
        <v>2.74</v>
      </c>
    </row>
    <row r="1241" spans="2:39">
      <c r="B1241" t="s">
        <v>336</v>
      </c>
      <c r="C1241">
        <v>72.287000000000006</v>
      </c>
      <c r="D1241">
        <f>C1245</f>
        <v>71.12</v>
      </c>
      <c r="K1241" t="s">
        <v>778</v>
      </c>
      <c r="M1241">
        <f>L1245</f>
        <v>-1</v>
      </c>
      <c r="T1241" t="s">
        <v>336</v>
      </c>
      <c r="U1241">
        <v>111.236</v>
      </c>
      <c r="V1241">
        <f>U1245</f>
        <v>94.13</v>
      </c>
      <c r="AC1241" t="s">
        <v>336</v>
      </c>
      <c r="AD1241">
        <v>66.953999999999994</v>
      </c>
      <c r="AE1241">
        <f>AD1245</f>
        <v>76.900000000000006</v>
      </c>
      <c r="AL1241" t="s">
        <v>359</v>
      </c>
      <c r="AM1241">
        <v>2.74</v>
      </c>
    </row>
    <row r="1242" spans="2:39">
      <c r="B1242" t="s">
        <v>337</v>
      </c>
      <c r="C1242">
        <v>72.099999999999994</v>
      </c>
      <c r="D1242">
        <f>C1248</f>
        <v>72.069999999999993</v>
      </c>
      <c r="K1242" t="s">
        <v>789</v>
      </c>
      <c r="L1242">
        <v>-1</v>
      </c>
      <c r="M1242">
        <f>L1248</f>
        <v>-1</v>
      </c>
      <c r="T1242" t="s">
        <v>337</v>
      </c>
      <c r="U1242">
        <v>111.02</v>
      </c>
      <c r="V1242">
        <f>U1248</f>
        <v>99.45</v>
      </c>
      <c r="AC1242" t="s">
        <v>337</v>
      </c>
      <c r="AD1242">
        <v>66.900000000000006</v>
      </c>
      <c r="AE1242">
        <f>AD1248</f>
        <v>67.34</v>
      </c>
      <c r="AL1242" t="s">
        <v>250</v>
      </c>
    </row>
    <row r="1243" spans="2:39">
      <c r="B1243" t="s">
        <v>470</v>
      </c>
      <c r="D1243">
        <f>C1251</f>
        <v>71.13</v>
      </c>
      <c r="K1243" t="s">
        <v>470</v>
      </c>
      <c r="M1243">
        <f>L1251</f>
        <v>-1</v>
      </c>
      <c r="T1243" t="s">
        <v>470</v>
      </c>
      <c r="V1243">
        <f>U1251</f>
        <v>95.92</v>
      </c>
      <c r="AC1243" t="s">
        <v>470</v>
      </c>
      <c r="AE1243">
        <f>AD1251</f>
        <v>64.25</v>
      </c>
      <c r="AL1243" t="s">
        <v>336</v>
      </c>
      <c r="AM1243">
        <v>7.3780000000000001</v>
      </c>
    </row>
    <row r="1244" spans="2:39">
      <c r="B1244" t="s">
        <v>336</v>
      </c>
      <c r="C1244">
        <v>71.317999999999998</v>
      </c>
      <c r="D1244">
        <f>C1254</f>
        <v>71.98</v>
      </c>
      <c r="K1244" t="s">
        <v>778</v>
      </c>
      <c r="M1244">
        <f>L1254</f>
        <v>-1</v>
      </c>
      <c r="T1244" t="s">
        <v>336</v>
      </c>
      <c r="U1244">
        <v>94.313000000000002</v>
      </c>
      <c r="V1244">
        <f>U1254</f>
        <v>102.43</v>
      </c>
      <c r="AC1244" t="s">
        <v>336</v>
      </c>
      <c r="AD1244">
        <v>76.954999999999998</v>
      </c>
      <c r="AE1244">
        <f>AD1254</f>
        <v>81.73</v>
      </c>
      <c r="AL1244" t="s">
        <v>337</v>
      </c>
      <c r="AM1244">
        <v>7.37</v>
      </c>
    </row>
    <row r="1245" spans="2:39">
      <c r="B1245" t="s">
        <v>337</v>
      </c>
      <c r="C1245">
        <v>71.12</v>
      </c>
      <c r="D1245">
        <f>C1257</f>
        <v>70.3</v>
      </c>
      <c r="K1245" t="s">
        <v>789</v>
      </c>
      <c r="L1245">
        <v>-1</v>
      </c>
      <c r="M1245">
        <f>L1257</f>
        <v>-1</v>
      </c>
      <c r="T1245" t="s">
        <v>337</v>
      </c>
      <c r="U1245">
        <v>94.13</v>
      </c>
      <c r="V1245">
        <f>U1257</f>
        <v>90.89</v>
      </c>
      <c r="AC1245" t="s">
        <v>337</v>
      </c>
      <c r="AD1245">
        <v>76.900000000000006</v>
      </c>
      <c r="AE1245">
        <f>AD1257</f>
        <v>67.540000000000006</v>
      </c>
      <c r="AL1245" t="s">
        <v>358</v>
      </c>
      <c r="AM1245">
        <v>64.001999999999995</v>
      </c>
    </row>
    <row r="1246" spans="2:39">
      <c r="B1246" t="s">
        <v>471</v>
      </c>
      <c r="D1246">
        <f>C1260</f>
        <v>71.11</v>
      </c>
      <c r="K1246" t="s">
        <v>471</v>
      </c>
      <c r="M1246">
        <f>L1260</f>
        <v>-1</v>
      </c>
      <c r="T1246" t="s">
        <v>471</v>
      </c>
      <c r="V1246">
        <f>U1260</f>
        <v>98.1</v>
      </c>
      <c r="AC1246" t="s">
        <v>471</v>
      </c>
      <c r="AE1246">
        <f>AD1260</f>
        <v>64.97</v>
      </c>
      <c r="AL1246" t="s">
        <v>359</v>
      </c>
      <c r="AM1246">
        <v>64.010000000000005</v>
      </c>
    </row>
    <row r="1247" spans="2:39">
      <c r="B1247" t="s">
        <v>336</v>
      </c>
      <c r="C1247">
        <v>72.278999999999996</v>
      </c>
      <c r="D1247">
        <f>C1263</f>
        <v>73.83</v>
      </c>
      <c r="K1247" t="s">
        <v>778</v>
      </c>
      <c r="M1247">
        <f>L1263</f>
        <v>-1</v>
      </c>
      <c r="T1247" t="s">
        <v>336</v>
      </c>
      <c r="U1247">
        <v>99.641000000000005</v>
      </c>
      <c r="V1247">
        <f>U1263</f>
        <v>112.37</v>
      </c>
      <c r="AC1247" t="s">
        <v>336</v>
      </c>
      <c r="AD1247">
        <v>67.391000000000005</v>
      </c>
      <c r="AE1247">
        <f>AD1263</f>
        <v>64.37</v>
      </c>
      <c r="AL1247" t="s">
        <v>251</v>
      </c>
    </row>
    <row r="1248" spans="2:39">
      <c r="B1248" t="s">
        <v>337</v>
      </c>
      <c r="C1248">
        <v>72.069999999999993</v>
      </c>
      <c r="D1248">
        <f>C1266</f>
        <v>69.56</v>
      </c>
      <c r="K1248" t="s">
        <v>789</v>
      </c>
      <c r="L1248">
        <v>-1</v>
      </c>
      <c r="M1248">
        <f>L1266</f>
        <v>-1</v>
      </c>
      <c r="T1248" t="s">
        <v>337</v>
      </c>
      <c r="U1248">
        <v>99.45</v>
      </c>
      <c r="V1248">
        <f>U1266</f>
        <v>86.58</v>
      </c>
      <c r="AC1248" t="s">
        <v>337</v>
      </c>
      <c r="AD1248">
        <v>67.34</v>
      </c>
      <c r="AE1248">
        <f>AD1266</f>
        <v>69.19</v>
      </c>
      <c r="AL1248" t="s">
        <v>336</v>
      </c>
      <c r="AM1248">
        <v>2.4E-2</v>
      </c>
    </row>
    <row r="1249" spans="2:46">
      <c r="B1249" t="s">
        <v>472</v>
      </c>
      <c r="K1249" t="s">
        <v>472</v>
      </c>
      <c r="T1249" t="s">
        <v>472</v>
      </c>
      <c r="AC1249" t="s">
        <v>472</v>
      </c>
      <c r="AL1249" t="s">
        <v>337</v>
      </c>
      <c r="AM1249">
        <v>0.01</v>
      </c>
    </row>
    <row r="1250" spans="2:46">
      <c r="B1250" t="s">
        <v>336</v>
      </c>
      <c r="C1250">
        <v>71.319000000000003</v>
      </c>
      <c r="K1250" t="s">
        <v>778</v>
      </c>
      <c r="T1250" t="s">
        <v>336</v>
      </c>
      <c r="U1250">
        <v>96.117999999999995</v>
      </c>
      <c r="AC1250" t="s">
        <v>336</v>
      </c>
      <c r="AD1250">
        <v>64.302000000000007</v>
      </c>
      <c r="AL1250" t="s">
        <v>358</v>
      </c>
      <c r="AM1250">
        <v>4.3499999999999996</v>
      </c>
    </row>
    <row r="1251" spans="2:46">
      <c r="B1251" t="s">
        <v>337</v>
      </c>
      <c r="C1251">
        <v>71.13</v>
      </c>
      <c r="K1251" t="s">
        <v>789</v>
      </c>
      <c r="L1251">
        <v>-1</v>
      </c>
      <c r="T1251" t="s">
        <v>337</v>
      </c>
      <c r="U1251">
        <v>95.92</v>
      </c>
      <c r="AC1251" t="s">
        <v>337</v>
      </c>
      <c r="AD1251">
        <v>64.25</v>
      </c>
      <c r="AL1251" t="s">
        <v>359</v>
      </c>
      <c r="AM1251">
        <v>4.3499999999999996</v>
      </c>
    </row>
    <row r="1252" spans="2:46">
      <c r="B1252" t="s">
        <v>473</v>
      </c>
      <c r="K1252" t="s">
        <v>473</v>
      </c>
      <c r="T1252" t="s">
        <v>473</v>
      </c>
      <c r="AC1252" t="s">
        <v>473</v>
      </c>
      <c r="AL1252" t="s">
        <v>252</v>
      </c>
    </row>
    <row r="1253" spans="2:46">
      <c r="B1253" t="s">
        <v>336</v>
      </c>
      <c r="C1253">
        <v>72.183999999999997</v>
      </c>
      <c r="K1253" t="s">
        <v>778</v>
      </c>
      <c r="T1253" t="s">
        <v>336</v>
      </c>
      <c r="U1253">
        <v>102.633</v>
      </c>
      <c r="AC1253" t="s">
        <v>336</v>
      </c>
      <c r="AD1253">
        <v>81.787000000000006</v>
      </c>
      <c r="AL1253" t="s">
        <v>336</v>
      </c>
      <c r="AM1253">
        <v>6.3620000000000001</v>
      </c>
    </row>
    <row r="1254" spans="2:46">
      <c r="B1254" t="s">
        <v>337</v>
      </c>
      <c r="C1254">
        <v>71.98</v>
      </c>
      <c r="K1254" t="s">
        <v>789</v>
      </c>
      <c r="L1254">
        <v>-1</v>
      </c>
      <c r="T1254" t="s">
        <v>337</v>
      </c>
      <c r="U1254">
        <v>102.43</v>
      </c>
      <c r="AC1254" t="s">
        <v>337</v>
      </c>
      <c r="AD1254">
        <v>81.73</v>
      </c>
      <c r="AL1254" t="s">
        <v>337</v>
      </c>
      <c r="AM1254">
        <v>6.35</v>
      </c>
    </row>
    <row r="1255" spans="2:46">
      <c r="B1255" t="s">
        <v>474</v>
      </c>
      <c r="K1255" t="s">
        <v>474</v>
      </c>
      <c r="T1255" t="s">
        <v>474</v>
      </c>
      <c r="AC1255" t="s">
        <v>474</v>
      </c>
      <c r="AL1255" t="s">
        <v>358</v>
      </c>
      <c r="AM1255">
        <v>64.006</v>
      </c>
    </row>
    <row r="1256" spans="2:46">
      <c r="B1256" t="s">
        <v>336</v>
      </c>
      <c r="C1256">
        <v>70.503</v>
      </c>
      <c r="K1256" t="s">
        <v>778</v>
      </c>
      <c r="T1256" t="s">
        <v>336</v>
      </c>
      <c r="U1256">
        <v>91.06</v>
      </c>
      <c r="AC1256" t="s">
        <v>336</v>
      </c>
      <c r="AD1256">
        <v>67.59</v>
      </c>
      <c r="AL1256" t="s">
        <v>359</v>
      </c>
      <c r="AM1256">
        <v>64.010000000000005</v>
      </c>
    </row>
    <row r="1257" spans="2:46">
      <c r="B1257" t="s">
        <v>337</v>
      </c>
      <c r="C1257">
        <v>70.3</v>
      </c>
      <c r="K1257" t="s">
        <v>789</v>
      </c>
      <c r="L1257">
        <v>-1</v>
      </c>
      <c r="T1257" t="s">
        <v>337</v>
      </c>
      <c r="U1257">
        <v>90.89</v>
      </c>
      <c r="AC1257" t="s">
        <v>337</v>
      </c>
      <c r="AD1257">
        <v>67.540000000000006</v>
      </c>
      <c r="AL1257" t="s">
        <v>253</v>
      </c>
    </row>
    <row r="1258" spans="2:46">
      <c r="B1258" t="s">
        <v>475</v>
      </c>
      <c r="K1258" t="s">
        <v>475</v>
      </c>
      <c r="T1258" t="s">
        <v>475</v>
      </c>
      <c r="AC1258" t="s">
        <v>475</v>
      </c>
      <c r="AL1258" t="s">
        <v>336</v>
      </c>
      <c r="AM1258">
        <v>6.8259999999999996</v>
      </c>
      <c r="AO1258">
        <f>MIN(AN1259:AN1268)</f>
        <v>0.36</v>
      </c>
      <c r="AP1258">
        <f>QUARTILE(AN1259:AN1268,1)</f>
        <v>2.8925000000000001</v>
      </c>
      <c r="AQ1258">
        <f>MEDIAN(AN1259:AN1268)</f>
        <v>47.64</v>
      </c>
      <c r="AR1258">
        <f>QUARTILE(AN1259:AN1268,3)</f>
        <v>64.010000000000005</v>
      </c>
      <c r="AS1258">
        <f>MAX(AN1259:AN1268)</f>
        <v>64.010000000000005</v>
      </c>
      <c r="AT1258">
        <f>SUMIF(AN1259:AN1268,"&lt;64",AN1259:AN1268)/COUNTIF(AN1259:AN1268,"&lt;64")</f>
        <v>8.0739999999999998</v>
      </c>
    </row>
    <row r="1259" spans="2:46">
      <c r="B1259" t="s">
        <v>336</v>
      </c>
      <c r="C1259">
        <v>71.296999999999997</v>
      </c>
      <c r="K1259" t="s">
        <v>778</v>
      </c>
      <c r="T1259" t="s">
        <v>336</v>
      </c>
      <c r="U1259">
        <v>98.290999999999997</v>
      </c>
      <c r="AC1259" t="s">
        <v>336</v>
      </c>
      <c r="AD1259">
        <v>65.02</v>
      </c>
      <c r="AL1259" t="s">
        <v>337</v>
      </c>
      <c r="AM1259">
        <v>6.81</v>
      </c>
      <c r="AN1259">
        <f>AM1261</f>
        <v>64.010000000000005</v>
      </c>
    </row>
    <row r="1260" spans="2:46">
      <c r="B1260" t="s">
        <v>337</v>
      </c>
      <c r="C1260">
        <v>71.11</v>
      </c>
      <c r="K1260" t="s">
        <v>789</v>
      </c>
      <c r="L1260">
        <v>-1</v>
      </c>
      <c r="T1260" t="s">
        <v>337</v>
      </c>
      <c r="U1260">
        <v>98.1</v>
      </c>
      <c r="AC1260" t="s">
        <v>337</v>
      </c>
      <c r="AD1260">
        <v>64.97</v>
      </c>
      <c r="AL1260" t="s">
        <v>358</v>
      </c>
      <c r="AM1260">
        <v>64.013999999999996</v>
      </c>
      <c r="AN1260">
        <f>AM1266</f>
        <v>31.27</v>
      </c>
    </row>
    <row r="1261" spans="2:46">
      <c r="B1261" t="s">
        <v>476</v>
      </c>
      <c r="K1261" t="s">
        <v>476</v>
      </c>
      <c r="T1261" t="s">
        <v>476</v>
      </c>
      <c r="AC1261" t="s">
        <v>476</v>
      </c>
      <c r="AL1261" t="s">
        <v>359</v>
      </c>
      <c r="AM1261">
        <v>64.010000000000005</v>
      </c>
      <c r="AN1261">
        <f>AM1271</f>
        <v>1.71</v>
      </c>
    </row>
    <row r="1262" spans="2:46">
      <c r="B1262" t="s">
        <v>336</v>
      </c>
      <c r="C1262">
        <v>74.010999999999996</v>
      </c>
      <c r="K1262" t="s">
        <v>778</v>
      </c>
      <c r="T1262" t="s">
        <v>336</v>
      </c>
      <c r="U1262">
        <v>112.578</v>
      </c>
      <c r="AC1262" t="s">
        <v>336</v>
      </c>
      <c r="AD1262">
        <v>64.411000000000001</v>
      </c>
      <c r="AL1262" t="s">
        <v>254</v>
      </c>
      <c r="AN1262">
        <f>AM1276</f>
        <v>64.010000000000005</v>
      </c>
    </row>
    <row r="1263" spans="2:46">
      <c r="B1263" t="s">
        <v>337</v>
      </c>
      <c r="C1263">
        <v>73.83</v>
      </c>
      <c r="K1263" t="s">
        <v>789</v>
      </c>
      <c r="L1263">
        <v>-1</v>
      </c>
      <c r="T1263" t="s">
        <v>337</v>
      </c>
      <c r="U1263">
        <v>112.37</v>
      </c>
      <c r="AC1263" t="s">
        <v>337</v>
      </c>
      <c r="AD1263">
        <v>64.37</v>
      </c>
      <c r="AL1263" t="s">
        <v>336</v>
      </c>
      <c r="AM1263">
        <v>0.11700000000000001</v>
      </c>
      <c r="AN1263">
        <f>AM1281</f>
        <v>64.010000000000005</v>
      </c>
    </row>
    <row r="1264" spans="2:46">
      <c r="B1264" t="s">
        <v>477</v>
      </c>
      <c r="K1264" t="s">
        <v>477</v>
      </c>
      <c r="T1264" t="s">
        <v>477</v>
      </c>
      <c r="AC1264" t="s">
        <v>477</v>
      </c>
      <c r="AL1264" t="s">
        <v>337</v>
      </c>
      <c r="AM1264">
        <v>0.11</v>
      </c>
      <c r="AN1264">
        <f>AM1286</f>
        <v>0.59</v>
      </c>
    </row>
    <row r="1265" spans="2:40">
      <c r="B1265" t="s">
        <v>336</v>
      </c>
      <c r="C1265">
        <v>69.739999999999995</v>
      </c>
      <c r="K1265" t="s">
        <v>778</v>
      </c>
      <c r="T1265" t="s">
        <v>336</v>
      </c>
      <c r="U1265">
        <v>86.754000000000005</v>
      </c>
      <c r="AC1265" t="s">
        <v>336</v>
      </c>
      <c r="AD1265">
        <v>69.245000000000005</v>
      </c>
      <c r="AL1265" t="s">
        <v>358</v>
      </c>
      <c r="AM1265">
        <v>31.268999999999998</v>
      </c>
      <c r="AN1265">
        <f>AM1291</f>
        <v>0.36</v>
      </c>
    </row>
    <row r="1266" spans="2:40">
      <c r="B1266" t="s">
        <v>337</v>
      </c>
      <c r="C1266">
        <v>69.56</v>
      </c>
      <c r="K1266" t="s">
        <v>789</v>
      </c>
      <c r="L1266">
        <v>-1</v>
      </c>
      <c r="T1266" t="s">
        <v>337</v>
      </c>
      <c r="U1266">
        <v>86.58</v>
      </c>
      <c r="AC1266" t="s">
        <v>337</v>
      </c>
      <c r="AD1266">
        <v>69.19</v>
      </c>
      <c r="AL1266" t="s">
        <v>359</v>
      </c>
      <c r="AM1266">
        <v>31.27</v>
      </c>
      <c r="AN1266">
        <f>AM1296</f>
        <v>64.010000000000005</v>
      </c>
    </row>
    <row r="1267" spans="2:40">
      <c r="B1267" t="s">
        <v>478</v>
      </c>
      <c r="K1267" t="s">
        <v>478</v>
      </c>
      <c r="T1267" t="s">
        <v>478</v>
      </c>
      <c r="AC1267" t="s">
        <v>478</v>
      </c>
      <c r="AL1267" t="s">
        <v>255</v>
      </c>
      <c r="AN1267">
        <f>AM1301</f>
        <v>6.44</v>
      </c>
    </row>
    <row r="1268" spans="2:40">
      <c r="B1268" t="s">
        <v>336</v>
      </c>
      <c r="C1268">
        <v>71.340999999999994</v>
      </c>
      <c r="E1268">
        <f>MIN(C1269,C1272,C1275,C1278,C1281,C1284,C1287,C1290,C1293,C1296)</f>
        <v>68.790000000000006</v>
      </c>
      <c r="F1268">
        <f>QUARTILE(D1269:D1278,1)</f>
        <v>71.045000000000002</v>
      </c>
      <c r="G1268">
        <f>MEDIAN(C1269,C1272,C1275,C1278,C1281,C1284,C1287,C1290,C1293,C1296)</f>
        <v>71.605000000000004</v>
      </c>
      <c r="H1268">
        <f>QUARTILE(D1269:D1278,3)</f>
        <v>72.092500000000001</v>
      </c>
      <c r="I1268">
        <f>MAX(C1269,C1272,C1275,C1278,C1281,C1284,C1287,C1290,C1293,C1296)</f>
        <v>73.94</v>
      </c>
      <c r="J1268">
        <f>SUM(D1269:D1278)/COUNTIF(D1269:D1278,"&gt;0")</f>
        <v>71.558000000000007</v>
      </c>
      <c r="K1268" t="s">
        <v>778</v>
      </c>
      <c r="N1268">
        <f>MIN(L1269,L1272,L1275,L1278,L1281,L1284,L1287,L1290,L1293,L1296)</f>
        <v>-1</v>
      </c>
      <c r="O1268">
        <f>QUARTILE(M1269:M1278,1)</f>
        <v>-1</v>
      </c>
      <c r="P1268">
        <f>MEDIAN(L1269,L1272,L1275,L1278,L1281,L1284,L1287,L1290,L1293,L1296)</f>
        <v>-1</v>
      </c>
      <c r="Q1268">
        <f>QUARTILE(M1269:M1278,3)</f>
        <v>-1</v>
      </c>
      <c r="R1268">
        <f>MAX(L1269,L1272,L1275,L1278,L1281,L1284,L1287,L1290,L1293,L1296)</f>
        <v>-1</v>
      </c>
      <c r="S1268" t="e">
        <f>SUM(M1269:M1278)/COUNTIF(M1269:M1278,"&gt;0")</f>
        <v>#DIV/0!</v>
      </c>
      <c r="T1268" t="s">
        <v>336</v>
      </c>
      <c r="U1268">
        <v>96.131</v>
      </c>
      <c r="W1268">
        <f>MIN(U1269,U1272,U1275,U1278,U1281,U1284,U1287,U1290,U1293,U1296)</f>
        <v>85.71</v>
      </c>
      <c r="X1268">
        <f>QUARTILE(V1269:V1278,1)</f>
        <v>95.625</v>
      </c>
      <c r="Y1268">
        <f>MEDIAN(U1269,U1272,U1275,U1278,U1281,U1284,U1287,U1290,U1293,U1296)</f>
        <v>99.080000000000013</v>
      </c>
      <c r="Z1268">
        <f>QUARTILE(V1269:V1278,3)</f>
        <v>102.44749999999999</v>
      </c>
      <c r="AA1268">
        <f>MAX(U1269,U1272,U1275,U1278,U1281,U1284,U1287,U1290,U1293,U1296)</f>
        <v>112.81</v>
      </c>
      <c r="AB1268">
        <f>SUM(V1269:V1278)/COUNTIF(V1269:V1278,"&gt;0")</f>
        <v>99.14500000000001</v>
      </c>
      <c r="AC1268" t="s">
        <v>336</v>
      </c>
      <c r="AD1268">
        <v>82.483999999999995</v>
      </c>
      <c r="AF1268">
        <f>MIN(AD1269,AD1272,AD1275,AD1278,AD1281,AD1284,AD1287,AD1290,AD1293,AD1296)</f>
        <v>65.23</v>
      </c>
      <c r="AG1268">
        <f>QUARTILE(AE1269:AE1278,1)</f>
        <v>66.569999999999993</v>
      </c>
      <c r="AH1268">
        <f>MEDIAN(AD1269,AD1272,AD1275,AD1278,AD1281,AD1284,AD1287,AD1290,AD1293,AD1296)</f>
        <v>69.25</v>
      </c>
      <c r="AI1268">
        <f>QUARTILE(AE1269:AE1278,3)</f>
        <v>81.237499999999997</v>
      </c>
      <c r="AJ1268">
        <f>MAX(AD1269,AD1272,AD1275,AD1278,AD1281,AD1284,AD1287,AD1290,AD1293,AD1296)</f>
        <v>82.44</v>
      </c>
      <c r="AK1268">
        <f>SUM(AE1269:AE1278)/COUNTIF(AE1269:AE1278,"&gt;0")</f>
        <v>72.934000000000012</v>
      </c>
      <c r="AL1268" t="s">
        <v>336</v>
      </c>
      <c r="AM1268">
        <v>1.2E-2</v>
      </c>
      <c r="AN1268">
        <f>AM1306</f>
        <v>64.010000000000005</v>
      </c>
    </row>
    <row r="1269" spans="2:40">
      <c r="B1269" t="s">
        <v>337</v>
      </c>
      <c r="C1269">
        <v>71.150000000000006</v>
      </c>
      <c r="D1269">
        <f>C1269</f>
        <v>71.150000000000006</v>
      </c>
      <c r="K1269" t="s">
        <v>789</v>
      </c>
      <c r="L1269">
        <v>-1</v>
      </c>
      <c r="M1269">
        <f>L1269</f>
        <v>-1</v>
      </c>
      <c r="T1269" t="s">
        <v>337</v>
      </c>
      <c r="U1269">
        <v>95.94</v>
      </c>
      <c r="V1269">
        <f>U1269</f>
        <v>95.94</v>
      </c>
      <c r="AC1269" t="s">
        <v>337</v>
      </c>
      <c r="AD1269">
        <v>82.44</v>
      </c>
      <c r="AE1269">
        <f>AD1269</f>
        <v>82.44</v>
      </c>
      <c r="AL1269" t="s">
        <v>337</v>
      </c>
      <c r="AM1269">
        <v>0</v>
      </c>
    </row>
    <row r="1270" spans="2:40">
      <c r="B1270" t="s">
        <v>479</v>
      </c>
      <c r="D1270">
        <f>C1272</f>
        <v>71.95</v>
      </c>
      <c r="K1270" t="s">
        <v>479</v>
      </c>
      <c r="M1270">
        <f>L1272</f>
        <v>-1</v>
      </c>
      <c r="T1270" t="s">
        <v>479</v>
      </c>
      <c r="V1270">
        <f>U1272</f>
        <v>100.26</v>
      </c>
      <c r="AC1270" t="s">
        <v>479</v>
      </c>
      <c r="AE1270">
        <f>AD1272</f>
        <v>65.31</v>
      </c>
      <c r="AL1270" t="s">
        <v>358</v>
      </c>
      <c r="AM1270">
        <v>1.7070000000000001</v>
      </c>
    </row>
    <row r="1271" spans="2:40">
      <c r="B1271" t="s">
        <v>336</v>
      </c>
      <c r="C1271">
        <v>72.143000000000001</v>
      </c>
      <c r="D1271">
        <f>C1275</f>
        <v>72.930000000000007</v>
      </c>
      <c r="K1271" t="s">
        <v>778</v>
      </c>
      <c r="M1271">
        <f>L1275</f>
        <v>-1</v>
      </c>
      <c r="T1271" t="s">
        <v>336</v>
      </c>
      <c r="U1271">
        <v>100.45399999999999</v>
      </c>
      <c r="V1271">
        <f>U1275</f>
        <v>104.72</v>
      </c>
      <c r="AC1271" t="s">
        <v>336</v>
      </c>
      <c r="AD1271">
        <v>65.355999999999995</v>
      </c>
      <c r="AE1271">
        <f>AD1275</f>
        <v>67.23</v>
      </c>
      <c r="AL1271" t="s">
        <v>359</v>
      </c>
      <c r="AM1271">
        <v>1.71</v>
      </c>
    </row>
    <row r="1272" spans="2:40">
      <c r="B1272" t="s">
        <v>337</v>
      </c>
      <c r="C1272">
        <v>71.95</v>
      </c>
      <c r="D1272">
        <f>C1278</f>
        <v>73.94</v>
      </c>
      <c r="K1272" t="s">
        <v>789</v>
      </c>
      <c r="L1272">
        <v>-1</v>
      </c>
      <c r="M1272">
        <f>L1278</f>
        <v>-1</v>
      </c>
      <c r="T1272" t="s">
        <v>337</v>
      </c>
      <c r="U1272">
        <v>100.26</v>
      </c>
      <c r="V1272">
        <f>U1278</f>
        <v>112.81</v>
      </c>
      <c r="AC1272" t="s">
        <v>337</v>
      </c>
      <c r="AD1272">
        <v>65.31</v>
      </c>
      <c r="AE1272">
        <f>AD1278</f>
        <v>65.23</v>
      </c>
      <c r="AL1272" t="s">
        <v>256</v>
      </c>
    </row>
    <row r="1273" spans="2:40">
      <c r="B1273" t="s">
        <v>480</v>
      </c>
      <c r="D1273">
        <f>C1281</f>
        <v>71.010000000000005</v>
      </c>
      <c r="K1273" t="s">
        <v>480</v>
      </c>
      <c r="M1273">
        <f>L1281</f>
        <v>-1</v>
      </c>
      <c r="T1273" t="s">
        <v>480</v>
      </c>
      <c r="V1273">
        <f>U1281</f>
        <v>97.9</v>
      </c>
      <c r="AC1273" t="s">
        <v>480</v>
      </c>
      <c r="AE1273">
        <f>AD1281</f>
        <v>70.540000000000006</v>
      </c>
      <c r="AL1273" t="s">
        <v>336</v>
      </c>
      <c r="AM1273">
        <v>6.7720000000000002</v>
      </c>
    </row>
    <row r="1274" spans="2:40">
      <c r="B1274" t="s">
        <v>336</v>
      </c>
      <c r="C1274">
        <v>73.128</v>
      </c>
      <c r="D1274">
        <f>C1284</f>
        <v>71.260000000000005</v>
      </c>
      <c r="K1274" t="s">
        <v>778</v>
      </c>
      <c r="M1274">
        <f>L1284</f>
        <v>-1</v>
      </c>
      <c r="T1274" t="s">
        <v>336</v>
      </c>
      <c r="U1274">
        <v>104.94499999999999</v>
      </c>
      <c r="V1274">
        <f>U1284</f>
        <v>95.52</v>
      </c>
      <c r="AC1274" t="s">
        <v>336</v>
      </c>
      <c r="AD1274">
        <v>67.293999999999997</v>
      </c>
      <c r="AE1274">
        <f>AD1284</f>
        <v>82.25</v>
      </c>
      <c r="AL1274" t="s">
        <v>337</v>
      </c>
      <c r="AM1274">
        <v>6.76</v>
      </c>
    </row>
    <row r="1275" spans="2:40">
      <c r="B1275" t="s">
        <v>337</v>
      </c>
      <c r="C1275">
        <v>72.930000000000007</v>
      </c>
      <c r="D1275">
        <f>C1287</f>
        <v>70.38</v>
      </c>
      <c r="K1275" t="s">
        <v>789</v>
      </c>
      <c r="L1275">
        <v>-1</v>
      </c>
      <c r="M1275">
        <f>L1287</f>
        <v>-1</v>
      </c>
      <c r="T1275" t="s">
        <v>337</v>
      </c>
      <c r="U1275">
        <v>104.72</v>
      </c>
      <c r="V1275">
        <f>U1287</f>
        <v>94.34</v>
      </c>
      <c r="AC1275" t="s">
        <v>337</v>
      </c>
      <c r="AD1275">
        <v>67.23</v>
      </c>
      <c r="AE1275">
        <f>AD1287</f>
        <v>67.959999999999994</v>
      </c>
      <c r="AL1275" t="s">
        <v>358</v>
      </c>
      <c r="AM1275">
        <v>64.006</v>
      </c>
    </row>
    <row r="1276" spans="2:40">
      <c r="B1276" t="s">
        <v>481</v>
      </c>
      <c r="D1276">
        <f>C1290</f>
        <v>68.790000000000006</v>
      </c>
      <c r="K1276" t="s">
        <v>481</v>
      </c>
      <c r="M1276">
        <f>L1290</f>
        <v>-1</v>
      </c>
      <c r="T1276" t="s">
        <v>481</v>
      </c>
      <c r="V1276">
        <f>U1290</f>
        <v>85.71</v>
      </c>
      <c r="AC1276" t="s">
        <v>481</v>
      </c>
      <c r="AE1276">
        <f>AD1290</f>
        <v>66.349999999999994</v>
      </c>
      <c r="AL1276" t="s">
        <v>359</v>
      </c>
      <c r="AM1276">
        <v>64.010000000000005</v>
      </c>
    </row>
    <row r="1277" spans="2:40">
      <c r="B1277" t="s">
        <v>336</v>
      </c>
      <c r="C1277">
        <v>74.123000000000005</v>
      </c>
      <c r="D1277">
        <f>C1293</f>
        <v>72.069999999999993</v>
      </c>
      <c r="K1277" t="s">
        <v>778</v>
      </c>
      <c r="M1277">
        <f>L1293</f>
        <v>-1</v>
      </c>
      <c r="T1277" t="s">
        <v>336</v>
      </c>
      <c r="U1277">
        <v>113.032</v>
      </c>
      <c r="V1277">
        <f>U1293</f>
        <v>102.77</v>
      </c>
      <c r="AC1277" t="s">
        <v>336</v>
      </c>
      <c r="AD1277">
        <v>65.28</v>
      </c>
      <c r="AE1277">
        <f>AD1293</f>
        <v>81.459999999999994</v>
      </c>
      <c r="AL1277" t="s">
        <v>257</v>
      </c>
    </row>
    <row r="1278" spans="2:40">
      <c r="B1278" t="s">
        <v>337</v>
      </c>
      <c r="C1278">
        <v>73.94</v>
      </c>
      <c r="D1278">
        <f>C1296</f>
        <v>72.099999999999994</v>
      </c>
      <c r="K1278" t="s">
        <v>789</v>
      </c>
      <c r="L1278">
        <v>-1</v>
      </c>
      <c r="M1278">
        <f>L1296</f>
        <v>-1</v>
      </c>
      <c r="T1278" t="s">
        <v>337</v>
      </c>
      <c r="U1278">
        <v>112.81</v>
      </c>
      <c r="V1278">
        <f>U1296</f>
        <v>101.48</v>
      </c>
      <c r="AC1278" t="s">
        <v>337</v>
      </c>
      <c r="AD1278">
        <v>65.23</v>
      </c>
      <c r="AE1278">
        <f>AD1296</f>
        <v>80.569999999999993</v>
      </c>
      <c r="AL1278" t="s">
        <v>336</v>
      </c>
      <c r="AM1278">
        <v>6.7670000000000003</v>
      </c>
    </row>
    <row r="1279" spans="2:40">
      <c r="B1279" t="s">
        <v>482</v>
      </c>
      <c r="K1279" t="s">
        <v>482</v>
      </c>
      <c r="T1279" t="s">
        <v>482</v>
      </c>
      <c r="AC1279" t="s">
        <v>482</v>
      </c>
      <c r="AL1279" t="s">
        <v>337</v>
      </c>
      <c r="AM1279">
        <v>6.76</v>
      </c>
    </row>
    <row r="1280" spans="2:40">
      <c r="B1280" t="s">
        <v>336</v>
      </c>
      <c r="C1280">
        <v>71.191000000000003</v>
      </c>
      <c r="K1280" t="s">
        <v>778</v>
      </c>
      <c r="T1280" t="s">
        <v>336</v>
      </c>
      <c r="U1280">
        <v>98.123999999999995</v>
      </c>
      <c r="AC1280" t="s">
        <v>336</v>
      </c>
      <c r="AD1280">
        <v>70.578999999999994</v>
      </c>
      <c r="AL1280" t="s">
        <v>358</v>
      </c>
      <c r="AM1280">
        <v>64.016999999999996</v>
      </c>
    </row>
    <row r="1281" spans="2:39">
      <c r="B1281" t="s">
        <v>337</v>
      </c>
      <c r="C1281">
        <v>71.010000000000005</v>
      </c>
      <c r="K1281" t="s">
        <v>789</v>
      </c>
      <c r="L1281">
        <v>-1</v>
      </c>
      <c r="T1281" t="s">
        <v>337</v>
      </c>
      <c r="U1281">
        <v>97.9</v>
      </c>
      <c r="AC1281" t="s">
        <v>337</v>
      </c>
      <c r="AD1281">
        <v>70.540000000000006</v>
      </c>
      <c r="AL1281" t="s">
        <v>359</v>
      </c>
      <c r="AM1281">
        <v>64.010000000000005</v>
      </c>
    </row>
    <row r="1282" spans="2:39">
      <c r="B1282" t="s">
        <v>483</v>
      </c>
      <c r="K1282" t="s">
        <v>483</v>
      </c>
      <c r="T1282" t="s">
        <v>483</v>
      </c>
      <c r="AC1282" t="s">
        <v>483</v>
      </c>
      <c r="AL1282" t="s">
        <v>258</v>
      </c>
    </row>
    <row r="1283" spans="2:39">
      <c r="B1283" t="s">
        <v>336</v>
      </c>
      <c r="C1283">
        <v>71.453999999999994</v>
      </c>
      <c r="K1283" t="s">
        <v>778</v>
      </c>
      <c r="T1283" t="s">
        <v>336</v>
      </c>
      <c r="U1283">
        <v>95.731999999999999</v>
      </c>
      <c r="AC1283" t="s">
        <v>336</v>
      </c>
      <c r="AD1283">
        <v>82.305000000000007</v>
      </c>
      <c r="AL1283" t="s">
        <v>336</v>
      </c>
      <c r="AM1283">
        <v>1.2999999999999999E-2</v>
      </c>
    </row>
    <row r="1284" spans="2:39">
      <c r="B1284" t="s">
        <v>337</v>
      </c>
      <c r="C1284">
        <v>71.260000000000005</v>
      </c>
      <c r="K1284" t="s">
        <v>789</v>
      </c>
      <c r="L1284">
        <v>-1</v>
      </c>
      <c r="T1284" t="s">
        <v>337</v>
      </c>
      <c r="U1284">
        <v>95.52</v>
      </c>
      <c r="AC1284" t="s">
        <v>337</v>
      </c>
      <c r="AD1284">
        <v>82.25</v>
      </c>
      <c r="AL1284" t="s">
        <v>337</v>
      </c>
      <c r="AM1284">
        <v>0.01</v>
      </c>
    </row>
    <row r="1285" spans="2:39">
      <c r="B1285" t="s">
        <v>484</v>
      </c>
      <c r="K1285" t="s">
        <v>484</v>
      </c>
      <c r="T1285" t="s">
        <v>484</v>
      </c>
      <c r="AC1285" t="s">
        <v>484</v>
      </c>
      <c r="AL1285" t="s">
        <v>358</v>
      </c>
      <c r="AM1285">
        <v>0.59099999999999997</v>
      </c>
    </row>
    <row r="1286" spans="2:39">
      <c r="B1286" t="s">
        <v>336</v>
      </c>
      <c r="C1286">
        <v>70.545000000000002</v>
      </c>
      <c r="K1286" t="s">
        <v>778</v>
      </c>
      <c r="T1286" t="s">
        <v>336</v>
      </c>
      <c r="U1286">
        <v>94.55</v>
      </c>
      <c r="AC1286" t="s">
        <v>336</v>
      </c>
      <c r="AD1286">
        <v>68.012</v>
      </c>
      <c r="AL1286" t="s">
        <v>359</v>
      </c>
      <c r="AM1286">
        <v>0.59</v>
      </c>
    </row>
    <row r="1287" spans="2:39">
      <c r="B1287" t="s">
        <v>337</v>
      </c>
      <c r="C1287">
        <v>70.38</v>
      </c>
      <c r="K1287" t="s">
        <v>789</v>
      </c>
      <c r="L1287">
        <v>-1</v>
      </c>
      <c r="T1287" t="s">
        <v>337</v>
      </c>
      <c r="U1287">
        <v>94.34</v>
      </c>
      <c r="AC1287" t="s">
        <v>337</v>
      </c>
      <c r="AD1287">
        <v>67.959999999999994</v>
      </c>
      <c r="AL1287" t="s">
        <v>259</v>
      </c>
    </row>
    <row r="1288" spans="2:39">
      <c r="B1288" t="s">
        <v>485</v>
      </c>
      <c r="K1288" t="s">
        <v>485</v>
      </c>
      <c r="T1288" t="s">
        <v>485</v>
      </c>
      <c r="AC1288" t="s">
        <v>485</v>
      </c>
      <c r="AL1288" t="s">
        <v>336</v>
      </c>
      <c r="AM1288">
        <v>1.2E-2</v>
      </c>
    </row>
    <row r="1289" spans="2:39">
      <c r="B1289" t="s">
        <v>336</v>
      </c>
      <c r="C1289">
        <v>68.983999999999995</v>
      </c>
      <c r="K1289" t="s">
        <v>778</v>
      </c>
      <c r="T1289" t="s">
        <v>336</v>
      </c>
      <c r="U1289">
        <v>85.906999999999996</v>
      </c>
      <c r="AC1289" t="s">
        <v>336</v>
      </c>
      <c r="AD1289">
        <v>66.397000000000006</v>
      </c>
      <c r="AL1289" t="s">
        <v>337</v>
      </c>
      <c r="AM1289">
        <v>0.01</v>
      </c>
    </row>
    <row r="1290" spans="2:39">
      <c r="B1290" t="s">
        <v>337</v>
      </c>
      <c r="C1290">
        <v>68.790000000000006</v>
      </c>
      <c r="K1290" t="s">
        <v>789</v>
      </c>
      <c r="L1290">
        <v>-1</v>
      </c>
      <c r="T1290" t="s">
        <v>337</v>
      </c>
      <c r="U1290">
        <v>85.71</v>
      </c>
      <c r="AC1290" t="s">
        <v>337</v>
      </c>
      <c r="AD1290">
        <v>66.349999999999994</v>
      </c>
      <c r="AL1290" t="s">
        <v>358</v>
      </c>
      <c r="AM1290">
        <v>0.36499999999999999</v>
      </c>
    </row>
    <row r="1291" spans="2:39">
      <c r="B1291" t="s">
        <v>486</v>
      </c>
      <c r="K1291" t="s">
        <v>486</v>
      </c>
      <c r="T1291" t="s">
        <v>486</v>
      </c>
      <c r="AC1291" t="s">
        <v>486</v>
      </c>
      <c r="AL1291" t="s">
        <v>359</v>
      </c>
      <c r="AM1291">
        <v>0.36</v>
      </c>
    </row>
    <row r="1292" spans="2:39">
      <c r="B1292" t="s">
        <v>336</v>
      </c>
      <c r="C1292">
        <v>72.245999999999995</v>
      </c>
      <c r="K1292" t="s">
        <v>778</v>
      </c>
      <c r="T1292" t="s">
        <v>336</v>
      </c>
      <c r="U1292">
        <v>102.977</v>
      </c>
      <c r="AC1292" t="s">
        <v>336</v>
      </c>
      <c r="AD1292">
        <v>81.525000000000006</v>
      </c>
      <c r="AL1292" t="s">
        <v>260</v>
      </c>
    </row>
    <row r="1293" spans="2:39">
      <c r="B1293" t="s">
        <v>337</v>
      </c>
      <c r="C1293">
        <v>72.069999999999993</v>
      </c>
      <c r="K1293" t="s">
        <v>789</v>
      </c>
      <c r="L1293">
        <v>-1</v>
      </c>
      <c r="T1293" t="s">
        <v>337</v>
      </c>
      <c r="U1293">
        <v>102.77</v>
      </c>
      <c r="AC1293" t="s">
        <v>337</v>
      </c>
      <c r="AD1293">
        <v>81.459999999999994</v>
      </c>
      <c r="AL1293" t="s">
        <v>336</v>
      </c>
      <c r="AM1293">
        <v>7.1849999999999996</v>
      </c>
    </row>
    <row r="1294" spans="2:39">
      <c r="B1294" t="s">
        <v>487</v>
      </c>
      <c r="K1294" t="s">
        <v>487</v>
      </c>
      <c r="T1294" t="s">
        <v>487</v>
      </c>
      <c r="AC1294" t="s">
        <v>487</v>
      </c>
      <c r="AL1294" t="s">
        <v>337</v>
      </c>
      <c r="AM1294">
        <v>7.18</v>
      </c>
    </row>
    <row r="1295" spans="2:39">
      <c r="B1295" t="s">
        <v>336</v>
      </c>
      <c r="C1295">
        <v>72.289000000000001</v>
      </c>
      <c r="K1295" t="s">
        <v>778</v>
      </c>
      <c r="T1295" t="s">
        <v>336</v>
      </c>
      <c r="U1295">
        <v>101.7</v>
      </c>
      <c r="AC1295" t="s">
        <v>336</v>
      </c>
      <c r="AD1295">
        <v>80.608999999999995</v>
      </c>
      <c r="AL1295" t="s">
        <v>358</v>
      </c>
      <c r="AM1295">
        <v>64.006</v>
      </c>
    </row>
    <row r="1296" spans="2:39">
      <c r="B1296" t="s">
        <v>337</v>
      </c>
      <c r="C1296">
        <v>72.099999999999994</v>
      </c>
      <c r="K1296" t="s">
        <v>789</v>
      </c>
      <c r="L1296">
        <v>-1</v>
      </c>
      <c r="T1296" t="s">
        <v>337</v>
      </c>
      <c r="U1296">
        <v>101.48</v>
      </c>
      <c r="AC1296" t="s">
        <v>337</v>
      </c>
      <c r="AD1296">
        <v>80.569999999999993</v>
      </c>
      <c r="AL1296" t="s">
        <v>359</v>
      </c>
      <c r="AM1296">
        <v>64.010000000000005</v>
      </c>
    </row>
    <row r="1297" spans="2:46">
      <c r="B1297" t="s">
        <v>488</v>
      </c>
      <c r="K1297" t="s">
        <v>488</v>
      </c>
      <c r="T1297" t="s">
        <v>488</v>
      </c>
      <c r="AC1297" t="s">
        <v>488</v>
      </c>
      <c r="AL1297" t="s">
        <v>261</v>
      </c>
    </row>
    <row r="1298" spans="2:46">
      <c r="B1298" t="s">
        <v>336</v>
      </c>
      <c r="C1298">
        <v>74.991</v>
      </c>
      <c r="E1298">
        <f>MIN(C1299,C1302,C1305,C1308,C1311,C1314,C1317,C1320,C1323,C1326)</f>
        <v>69.63</v>
      </c>
      <c r="F1298">
        <f>QUARTILE(D1299:D1308,1)</f>
        <v>71.284999999999997</v>
      </c>
      <c r="G1298">
        <f>MEDIAN(C1299,C1302,C1305,C1308,C1311,C1314,C1317,C1320,C1323,C1326)</f>
        <v>71.965000000000003</v>
      </c>
      <c r="H1298">
        <f>QUARTILE(D1299:D1308,3)</f>
        <v>72.710000000000008</v>
      </c>
      <c r="I1298">
        <f>MAX(C1299,C1302,C1305,C1308,C1311,C1314,C1317,C1320,C1323,C1326)</f>
        <v>76.010000000000005</v>
      </c>
      <c r="J1298">
        <f>SUM(D1299:D1308)/COUNTIF(D1299:D1308,"&gt;0")</f>
        <v>72.25800000000001</v>
      </c>
      <c r="K1298" t="s">
        <v>778</v>
      </c>
      <c r="N1298">
        <f>MIN(L1299,L1302,L1305,L1308,L1311,L1314,L1317,L1320,L1323,L1326)</f>
        <v>-1</v>
      </c>
      <c r="O1298">
        <f>QUARTILE(M1299:M1308,1)</f>
        <v>-1</v>
      </c>
      <c r="P1298">
        <f>MEDIAN(L1299,L1302,L1305,L1308,L1311,L1314,L1317,L1320,L1323,L1326)</f>
        <v>-1</v>
      </c>
      <c r="Q1298">
        <f>QUARTILE(M1299:M1308,3)</f>
        <v>-1</v>
      </c>
      <c r="R1298">
        <f>MAX(L1299,L1302,L1305,L1308,L1311,L1314,L1317,L1320,L1323,L1326)</f>
        <v>-1</v>
      </c>
      <c r="S1298" t="e">
        <f>SUM(M1299:M1308)/COUNTIF(M1299:M1308,"&gt;0")</f>
        <v>#DIV/0!</v>
      </c>
      <c r="T1298" t="s">
        <v>336</v>
      </c>
      <c r="U1298">
        <v>119.354</v>
      </c>
      <c r="W1298">
        <f>MIN(U1299,U1302,U1305,U1308,U1311,U1314,U1317,U1320,U1323,U1326)</f>
        <v>89.16</v>
      </c>
      <c r="X1298">
        <f>QUARTILE(V1299:V1308,1)</f>
        <v>97.015000000000001</v>
      </c>
      <c r="Y1298">
        <f>MEDIAN(U1299,U1302,U1305,U1308,U1311,U1314,U1317,U1320,U1323,U1326)</f>
        <v>101.035</v>
      </c>
      <c r="Z1298">
        <f>QUARTILE(V1299:V1308,3)</f>
        <v>104.4525</v>
      </c>
      <c r="AA1298">
        <f>MAX(U1299,U1302,U1305,U1308,U1311,U1314,U1317,U1320,U1323,U1326)</f>
        <v>127.58</v>
      </c>
      <c r="AB1298">
        <f>SUM(V1299:V1308)/COUNTIF(V1299:V1308,"&gt;0")</f>
        <v>103.35300000000002</v>
      </c>
      <c r="AC1298" t="s">
        <v>336</v>
      </c>
      <c r="AD1298">
        <v>67.343000000000004</v>
      </c>
      <c r="AF1298">
        <f>MIN(AD1299,AD1302,AD1305,AD1308,AD1311,AD1314,AD1317,AD1320,AD1323,AD1326)</f>
        <v>64.680000000000007</v>
      </c>
      <c r="AG1298">
        <f>QUARTILE(AE1299:AE1308,1)</f>
        <v>65.649999999999991</v>
      </c>
      <c r="AH1298">
        <f>MEDIAN(AD1299,AD1302,AD1305,AD1308,AD1311,AD1314,AD1317,AD1320,AD1323,AD1326)</f>
        <v>67.47</v>
      </c>
      <c r="AI1298">
        <f>QUARTILE(AE1299:AE1308,3)</f>
        <v>69.625</v>
      </c>
      <c r="AJ1298">
        <f>MAX(AD1299,AD1302,AD1305,AD1308,AD1311,AD1314,AD1317,AD1320,AD1323,AD1326)</f>
        <v>82.19</v>
      </c>
      <c r="AK1298">
        <f>SUM(AE1299:AE1308)/COUNTIF(AE1299:AE1308,"&gt;0")</f>
        <v>68.768999999999991</v>
      </c>
      <c r="AL1298" t="s">
        <v>336</v>
      </c>
      <c r="AM1298">
        <v>2.9000000000000001E-2</v>
      </c>
    </row>
    <row r="1299" spans="2:46">
      <c r="B1299" t="s">
        <v>337</v>
      </c>
      <c r="C1299">
        <v>74.8</v>
      </c>
      <c r="D1299">
        <f>C1299</f>
        <v>74.8</v>
      </c>
      <c r="K1299" t="s">
        <v>789</v>
      </c>
      <c r="L1299">
        <v>-1</v>
      </c>
      <c r="M1299">
        <f>L1299</f>
        <v>-1</v>
      </c>
      <c r="T1299" t="s">
        <v>337</v>
      </c>
      <c r="U1299">
        <v>119.12</v>
      </c>
      <c r="V1299">
        <f>U1299</f>
        <v>119.12</v>
      </c>
      <c r="AC1299" t="s">
        <v>337</v>
      </c>
      <c r="AD1299">
        <v>67.3</v>
      </c>
      <c r="AE1299">
        <f>AD1299</f>
        <v>67.3</v>
      </c>
      <c r="AL1299" t="s">
        <v>337</v>
      </c>
      <c r="AM1299">
        <v>0.03</v>
      </c>
    </row>
    <row r="1300" spans="2:46">
      <c r="B1300" t="s">
        <v>489</v>
      </c>
      <c r="D1300">
        <f>C1302</f>
        <v>71.75</v>
      </c>
      <c r="K1300" t="s">
        <v>489</v>
      </c>
      <c r="M1300">
        <f>L1302</f>
        <v>-1</v>
      </c>
      <c r="T1300" t="s">
        <v>489</v>
      </c>
      <c r="V1300">
        <f>U1302</f>
        <v>96.75</v>
      </c>
      <c r="AC1300" t="s">
        <v>489</v>
      </c>
      <c r="AE1300">
        <f>AD1302</f>
        <v>64.680000000000007</v>
      </c>
      <c r="AL1300" t="s">
        <v>358</v>
      </c>
      <c r="AM1300">
        <v>6.452</v>
      </c>
    </row>
    <row r="1301" spans="2:46">
      <c r="B1301" t="s">
        <v>336</v>
      </c>
      <c r="C1301">
        <v>71.930000000000007</v>
      </c>
      <c r="D1301">
        <f>C1305</f>
        <v>71.959999999999994</v>
      </c>
      <c r="K1301" t="s">
        <v>778</v>
      </c>
      <c r="M1301">
        <f>L1305</f>
        <v>-1</v>
      </c>
      <c r="T1301" t="s">
        <v>336</v>
      </c>
      <c r="U1301">
        <v>96.941999999999993</v>
      </c>
      <c r="V1301">
        <f>U1305</f>
        <v>101.88</v>
      </c>
      <c r="AC1301" t="s">
        <v>336</v>
      </c>
      <c r="AD1301">
        <v>64.736000000000004</v>
      </c>
      <c r="AE1301">
        <f>AD1305</f>
        <v>67.989999999999995</v>
      </c>
      <c r="AL1301" t="s">
        <v>359</v>
      </c>
      <c r="AM1301">
        <v>6.44</v>
      </c>
    </row>
    <row r="1302" spans="2:46">
      <c r="B1302" t="s">
        <v>337</v>
      </c>
      <c r="C1302">
        <v>71.75</v>
      </c>
      <c r="D1302">
        <f>C1308</f>
        <v>72.92</v>
      </c>
      <c r="K1302" t="s">
        <v>789</v>
      </c>
      <c r="L1302">
        <v>-1</v>
      </c>
      <c r="M1302">
        <f>L1308</f>
        <v>-1</v>
      </c>
      <c r="T1302" t="s">
        <v>337</v>
      </c>
      <c r="U1302">
        <v>96.75</v>
      </c>
      <c r="V1302">
        <f>U1308</f>
        <v>105.31</v>
      </c>
      <c r="AC1302" t="s">
        <v>337</v>
      </c>
      <c r="AD1302">
        <v>64.680000000000007</v>
      </c>
      <c r="AE1302">
        <f>AD1308</f>
        <v>65.209999999999994</v>
      </c>
      <c r="AL1302" t="s">
        <v>262</v>
      </c>
    </row>
    <row r="1303" spans="2:46">
      <c r="B1303" t="s">
        <v>490</v>
      </c>
      <c r="D1303">
        <f>C1311</f>
        <v>69.63</v>
      </c>
      <c r="K1303" t="s">
        <v>490</v>
      </c>
      <c r="M1303">
        <f>L1311</f>
        <v>-1</v>
      </c>
      <c r="T1303" t="s">
        <v>490</v>
      </c>
      <c r="V1303">
        <f>U1311</f>
        <v>89.16</v>
      </c>
      <c r="AC1303" t="s">
        <v>490</v>
      </c>
      <c r="AE1303">
        <f>AD1311</f>
        <v>70.430000000000007</v>
      </c>
      <c r="AL1303" t="s">
        <v>336</v>
      </c>
      <c r="AM1303">
        <v>7.5460000000000003</v>
      </c>
    </row>
    <row r="1304" spans="2:46">
      <c r="B1304" t="s">
        <v>336</v>
      </c>
      <c r="C1304">
        <v>72.14</v>
      </c>
      <c r="D1304">
        <f>C1314</f>
        <v>76.010000000000005</v>
      </c>
      <c r="K1304" t="s">
        <v>778</v>
      </c>
      <c r="M1304">
        <f>L1314</f>
        <v>-1</v>
      </c>
      <c r="T1304" t="s">
        <v>336</v>
      </c>
      <c r="U1304">
        <v>102.07599999999999</v>
      </c>
      <c r="V1304">
        <f>U1314</f>
        <v>127.58</v>
      </c>
      <c r="AC1304" t="s">
        <v>336</v>
      </c>
      <c r="AD1304">
        <v>68.037000000000006</v>
      </c>
      <c r="AE1304">
        <f>AD1314</f>
        <v>82.19</v>
      </c>
      <c r="AL1304" t="s">
        <v>337</v>
      </c>
      <c r="AM1304">
        <v>7.54</v>
      </c>
    </row>
    <row r="1305" spans="2:46">
      <c r="B1305" t="s">
        <v>337</v>
      </c>
      <c r="C1305">
        <v>71.959999999999994</v>
      </c>
      <c r="D1305">
        <f>C1317</f>
        <v>71.13</v>
      </c>
      <c r="K1305" t="s">
        <v>789</v>
      </c>
      <c r="L1305">
        <v>-1</v>
      </c>
      <c r="M1305">
        <f>L1317</f>
        <v>-1</v>
      </c>
      <c r="T1305" t="s">
        <v>337</v>
      </c>
      <c r="U1305">
        <v>101.88</v>
      </c>
      <c r="V1305">
        <f>U1317</f>
        <v>97.81</v>
      </c>
      <c r="AC1305" t="s">
        <v>337</v>
      </c>
      <c r="AD1305">
        <v>67.989999999999995</v>
      </c>
      <c r="AE1305">
        <f>AD1317</f>
        <v>66.97</v>
      </c>
      <c r="AL1305" t="s">
        <v>358</v>
      </c>
      <c r="AM1305">
        <v>64.010000000000005</v>
      </c>
    </row>
    <row r="1306" spans="2:46">
      <c r="B1306" t="s">
        <v>491</v>
      </c>
      <c r="D1306">
        <f>C1320</f>
        <v>70.33</v>
      </c>
      <c r="K1306" t="s">
        <v>491</v>
      </c>
      <c r="M1306">
        <f>L1320</f>
        <v>-1</v>
      </c>
      <c r="T1306" t="s">
        <v>491</v>
      </c>
      <c r="V1306">
        <f>U1320</f>
        <v>93.85</v>
      </c>
      <c r="AC1306" t="s">
        <v>491</v>
      </c>
      <c r="AE1306">
        <f>AD1320</f>
        <v>70.17</v>
      </c>
      <c r="AL1306" t="s">
        <v>359</v>
      </c>
      <c r="AM1306">
        <v>64.010000000000005</v>
      </c>
    </row>
    <row r="1307" spans="2:46">
      <c r="B1307" t="s">
        <v>336</v>
      </c>
      <c r="C1307">
        <v>73.12</v>
      </c>
      <c r="D1307">
        <f>C1323</f>
        <v>72.08</v>
      </c>
      <c r="K1307" t="s">
        <v>778</v>
      </c>
      <c r="M1307">
        <f>L1323</f>
        <v>-1</v>
      </c>
      <c r="T1307" t="s">
        <v>336</v>
      </c>
      <c r="U1307">
        <v>105.55</v>
      </c>
      <c r="V1307">
        <f>U1323</f>
        <v>101.61</v>
      </c>
      <c r="AC1307" t="s">
        <v>336</v>
      </c>
      <c r="AD1307">
        <v>65.265000000000001</v>
      </c>
      <c r="AE1307">
        <f>AD1323</f>
        <v>65.11</v>
      </c>
      <c r="AL1307" t="s">
        <v>263</v>
      </c>
    </row>
    <row r="1308" spans="2:46">
      <c r="B1308" t="s">
        <v>337</v>
      </c>
      <c r="C1308">
        <v>72.92</v>
      </c>
      <c r="D1308">
        <f>C1326</f>
        <v>71.97</v>
      </c>
      <c r="K1308" t="s">
        <v>789</v>
      </c>
      <c r="L1308">
        <v>-1</v>
      </c>
      <c r="M1308">
        <f>L1326</f>
        <v>-1</v>
      </c>
      <c r="T1308" t="s">
        <v>337</v>
      </c>
      <c r="U1308">
        <v>105.31</v>
      </c>
      <c r="V1308">
        <f>U1326</f>
        <v>100.46</v>
      </c>
      <c r="AC1308" t="s">
        <v>337</v>
      </c>
      <c r="AD1308">
        <v>65.209999999999994</v>
      </c>
      <c r="AE1308">
        <f>AD1326</f>
        <v>67.64</v>
      </c>
      <c r="AL1308" t="s">
        <v>336</v>
      </c>
      <c r="AM1308">
        <v>7.84</v>
      </c>
      <c r="AO1308">
        <f>MIN(AN1309:AN1318)</f>
        <v>64.010000000000005</v>
      </c>
      <c r="AP1308">
        <f>QUARTILE(AN1309:AN1318,1)</f>
        <v>64.010000000000005</v>
      </c>
      <c r="AQ1308">
        <f>MEDIAN(AN1309:AN1318)</f>
        <v>64.010000000000005</v>
      </c>
      <c r="AR1308">
        <f>QUARTILE(AN1309:AN1318,3)</f>
        <v>64.010000000000005</v>
      </c>
      <c r="AS1308">
        <f>MAX(AN1309:AN1318)</f>
        <v>64.010000000000005</v>
      </c>
      <c r="AT1308" t="e">
        <f>SUMIF(AN1309:AN1318,"&lt;64",AN1309:AN1318)/COUNTIF(AN1309:AN1318,"&lt;64")</f>
        <v>#DIV/0!</v>
      </c>
    </row>
    <row r="1309" spans="2:46">
      <c r="B1309" t="s">
        <v>492</v>
      </c>
      <c r="K1309" t="s">
        <v>492</v>
      </c>
      <c r="T1309" t="s">
        <v>492</v>
      </c>
      <c r="AC1309" t="s">
        <v>492</v>
      </c>
      <c r="AL1309" t="s">
        <v>337</v>
      </c>
      <c r="AM1309">
        <v>7.83</v>
      </c>
      <c r="AN1309">
        <f>AM1311</f>
        <v>64.010000000000005</v>
      </c>
    </row>
    <row r="1310" spans="2:46">
      <c r="B1310" t="s">
        <v>336</v>
      </c>
      <c r="C1310">
        <v>69.813999999999993</v>
      </c>
      <c r="K1310" t="s">
        <v>778</v>
      </c>
      <c r="T1310" t="s">
        <v>336</v>
      </c>
      <c r="U1310">
        <v>89.344999999999999</v>
      </c>
      <c r="AC1310" t="s">
        <v>336</v>
      </c>
      <c r="AD1310">
        <v>70.475999999999999</v>
      </c>
      <c r="AL1310" t="s">
        <v>358</v>
      </c>
      <c r="AM1310">
        <v>64.016999999999996</v>
      </c>
      <c r="AN1310">
        <f>AM1316</f>
        <v>64.010000000000005</v>
      </c>
    </row>
    <row r="1311" spans="2:46">
      <c r="B1311" t="s">
        <v>337</v>
      </c>
      <c r="C1311">
        <v>69.63</v>
      </c>
      <c r="K1311" t="s">
        <v>789</v>
      </c>
      <c r="L1311">
        <v>-1</v>
      </c>
      <c r="T1311" t="s">
        <v>337</v>
      </c>
      <c r="U1311">
        <v>89.16</v>
      </c>
      <c r="AC1311" t="s">
        <v>337</v>
      </c>
      <c r="AD1311">
        <v>70.430000000000007</v>
      </c>
      <c r="AL1311" t="s">
        <v>359</v>
      </c>
      <c r="AM1311">
        <v>64.010000000000005</v>
      </c>
      <c r="AN1311">
        <f>AM1321</f>
        <v>64.010000000000005</v>
      </c>
    </row>
    <row r="1312" spans="2:46">
      <c r="B1312" t="s">
        <v>493</v>
      </c>
      <c r="K1312" t="s">
        <v>493</v>
      </c>
      <c r="T1312" t="s">
        <v>493</v>
      </c>
      <c r="AC1312" t="s">
        <v>493</v>
      </c>
      <c r="AL1312" t="s">
        <v>264</v>
      </c>
      <c r="AN1312">
        <f>AM1326</f>
        <v>64.010000000000005</v>
      </c>
    </row>
    <row r="1313" spans="2:40">
      <c r="B1313" t="s">
        <v>336</v>
      </c>
      <c r="C1313">
        <v>76.200999999999993</v>
      </c>
      <c r="K1313" t="s">
        <v>778</v>
      </c>
      <c r="T1313" t="s">
        <v>336</v>
      </c>
      <c r="U1313">
        <v>127.809</v>
      </c>
      <c r="AC1313" t="s">
        <v>336</v>
      </c>
      <c r="AD1313">
        <v>82.239000000000004</v>
      </c>
      <c r="AL1313" t="s">
        <v>336</v>
      </c>
      <c r="AM1313">
        <v>6.181</v>
      </c>
      <c r="AN1313">
        <f>AM1331</f>
        <v>64.010000000000005</v>
      </c>
    </row>
    <row r="1314" spans="2:40">
      <c r="B1314" t="s">
        <v>337</v>
      </c>
      <c r="C1314">
        <v>76.010000000000005</v>
      </c>
      <c r="K1314" t="s">
        <v>789</v>
      </c>
      <c r="L1314">
        <v>-1</v>
      </c>
      <c r="T1314" t="s">
        <v>337</v>
      </c>
      <c r="U1314">
        <v>127.58</v>
      </c>
      <c r="AC1314" t="s">
        <v>337</v>
      </c>
      <c r="AD1314">
        <v>82.19</v>
      </c>
      <c r="AL1314" t="s">
        <v>337</v>
      </c>
      <c r="AM1314">
        <v>6.17</v>
      </c>
      <c r="AN1314">
        <f>AM1336</f>
        <v>64.010000000000005</v>
      </c>
    </row>
    <row r="1315" spans="2:40">
      <c r="B1315" t="s">
        <v>494</v>
      </c>
      <c r="K1315" t="s">
        <v>494</v>
      </c>
      <c r="T1315" t="s">
        <v>494</v>
      </c>
      <c r="AC1315" t="s">
        <v>494</v>
      </c>
      <c r="AL1315" t="s">
        <v>358</v>
      </c>
      <c r="AM1315">
        <v>64.006</v>
      </c>
      <c r="AN1315">
        <f>AM1341</f>
        <v>64.010000000000005</v>
      </c>
    </row>
    <row r="1316" spans="2:40">
      <c r="B1316" t="s">
        <v>336</v>
      </c>
      <c r="C1316">
        <v>71.319000000000003</v>
      </c>
      <c r="K1316" t="s">
        <v>778</v>
      </c>
      <c r="T1316" t="s">
        <v>336</v>
      </c>
      <c r="U1316">
        <v>97.995000000000005</v>
      </c>
      <c r="AC1316" t="s">
        <v>336</v>
      </c>
      <c r="AD1316">
        <v>67.022000000000006</v>
      </c>
      <c r="AL1316" t="s">
        <v>359</v>
      </c>
      <c r="AM1316">
        <v>64.010000000000005</v>
      </c>
      <c r="AN1316">
        <f>AM1346</f>
        <v>64.010000000000005</v>
      </c>
    </row>
    <row r="1317" spans="2:40">
      <c r="B1317" t="s">
        <v>337</v>
      </c>
      <c r="C1317">
        <v>71.13</v>
      </c>
      <c r="K1317" t="s">
        <v>789</v>
      </c>
      <c r="L1317">
        <v>-1</v>
      </c>
      <c r="T1317" t="s">
        <v>337</v>
      </c>
      <c r="U1317">
        <v>97.81</v>
      </c>
      <c r="AC1317" t="s">
        <v>337</v>
      </c>
      <c r="AD1317">
        <v>66.97</v>
      </c>
      <c r="AL1317" t="s">
        <v>265</v>
      </c>
      <c r="AN1317">
        <f>AM1351</f>
        <v>64.010000000000005</v>
      </c>
    </row>
    <row r="1318" spans="2:40">
      <c r="B1318" t="s">
        <v>495</v>
      </c>
      <c r="K1318" t="s">
        <v>495</v>
      </c>
      <c r="T1318" t="s">
        <v>495</v>
      </c>
      <c r="AC1318" t="s">
        <v>495</v>
      </c>
      <c r="AL1318" t="s">
        <v>336</v>
      </c>
      <c r="AM1318">
        <v>7.6680000000000001</v>
      </c>
      <c r="AN1318">
        <f>AM1356</f>
        <v>64.010000000000005</v>
      </c>
    </row>
    <row r="1319" spans="2:40">
      <c r="B1319" t="s">
        <v>336</v>
      </c>
      <c r="C1319">
        <v>70.522999999999996</v>
      </c>
      <c r="K1319" t="s">
        <v>778</v>
      </c>
      <c r="T1319" t="s">
        <v>336</v>
      </c>
      <c r="U1319">
        <v>94.058999999999997</v>
      </c>
      <c r="AC1319" t="s">
        <v>336</v>
      </c>
      <c r="AD1319">
        <v>70.22</v>
      </c>
      <c r="AL1319" t="s">
        <v>337</v>
      </c>
      <c r="AM1319">
        <v>7.66</v>
      </c>
    </row>
    <row r="1320" spans="2:40">
      <c r="B1320" t="s">
        <v>337</v>
      </c>
      <c r="C1320">
        <v>70.33</v>
      </c>
      <c r="K1320" t="s">
        <v>789</v>
      </c>
      <c r="L1320">
        <v>-1</v>
      </c>
      <c r="T1320" t="s">
        <v>337</v>
      </c>
      <c r="U1320">
        <v>93.85</v>
      </c>
      <c r="AC1320" t="s">
        <v>337</v>
      </c>
      <c r="AD1320">
        <v>70.17</v>
      </c>
      <c r="AL1320" t="s">
        <v>358</v>
      </c>
      <c r="AM1320">
        <v>64.009</v>
      </c>
    </row>
    <row r="1321" spans="2:40">
      <c r="B1321" t="s">
        <v>496</v>
      </c>
      <c r="K1321" t="s">
        <v>496</v>
      </c>
      <c r="T1321" t="s">
        <v>496</v>
      </c>
      <c r="AC1321" t="s">
        <v>496</v>
      </c>
      <c r="AL1321" t="s">
        <v>359</v>
      </c>
      <c r="AM1321">
        <v>64.010000000000005</v>
      </c>
    </row>
    <row r="1322" spans="2:40">
      <c r="B1322" t="s">
        <v>336</v>
      </c>
      <c r="C1322">
        <v>72.254999999999995</v>
      </c>
      <c r="K1322" t="s">
        <v>778</v>
      </c>
      <c r="T1322" t="s">
        <v>336</v>
      </c>
      <c r="U1322">
        <v>101.816</v>
      </c>
      <c r="AC1322" t="s">
        <v>336</v>
      </c>
      <c r="AD1322">
        <v>65.164000000000001</v>
      </c>
      <c r="AL1322" t="s">
        <v>266</v>
      </c>
    </row>
    <row r="1323" spans="2:40">
      <c r="B1323" t="s">
        <v>337</v>
      </c>
      <c r="C1323">
        <v>72.08</v>
      </c>
      <c r="K1323" t="s">
        <v>789</v>
      </c>
      <c r="L1323">
        <v>-1</v>
      </c>
      <c r="T1323" t="s">
        <v>337</v>
      </c>
      <c r="U1323">
        <v>101.61</v>
      </c>
      <c r="AC1323" t="s">
        <v>337</v>
      </c>
      <c r="AD1323">
        <v>65.11</v>
      </c>
      <c r="AL1323" t="s">
        <v>336</v>
      </c>
      <c r="AM1323">
        <v>6.5419999999999998</v>
      </c>
    </row>
    <row r="1324" spans="2:40">
      <c r="B1324" t="s">
        <v>497</v>
      </c>
      <c r="K1324" t="s">
        <v>497</v>
      </c>
      <c r="T1324" t="s">
        <v>497</v>
      </c>
      <c r="AC1324" t="s">
        <v>497</v>
      </c>
      <c r="AL1324" t="s">
        <v>337</v>
      </c>
      <c r="AM1324">
        <v>6.53</v>
      </c>
    </row>
    <row r="1325" spans="2:40">
      <c r="B1325" t="s">
        <v>336</v>
      </c>
      <c r="C1325">
        <v>72.156999999999996</v>
      </c>
      <c r="K1325" t="s">
        <v>778</v>
      </c>
      <c r="T1325" t="s">
        <v>336</v>
      </c>
      <c r="U1325">
        <v>100.64400000000001</v>
      </c>
      <c r="AC1325" t="s">
        <v>336</v>
      </c>
      <c r="AD1325">
        <v>67.706999999999994</v>
      </c>
      <c r="AL1325" t="s">
        <v>358</v>
      </c>
      <c r="AM1325">
        <v>64.001999999999995</v>
      </c>
    </row>
    <row r="1326" spans="2:40">
      <c r="B1326" t="s">
        <v>337</v>
      </c>
      <c r="C1326">
        <v>71.97</v>
      </c>
      <c r="K1326" t="s">
        <v>789</v>
      </c>
      <c r="L1326">
        <v>-1</v>
      </c>
      <c r="T1326" t="s">
        <v>337</v>
      </c>
      <c r="U1326">
        <v>100.46</v>
      </c>
      <c r="AC1326" t="s">
        <v>337</v>
      </c>
      <c r="AD1326">
        <v>67.64</v>
      </c>
      <c r="AL1326" t="s">
        <v>359</v>
      </c>
      <c r="AM1326">
        <v>64.010000000000005</v>
      </c>
    </row>
    <row r="1327" spans="2:40">
      <c r="B1327" t="s">
        <v>498</v>
      </c>
      <c r="K1327" t="s">
        <v>498</v>
      </c>
      <c r="T1327" t="s">
        <v>498</v>
      </c>
      <c r="AC1327" t="s">
        <v>498</v>
      </c>
      <c r="AL1327" t="s">
        <v>267</v>
      </c>
    </row>
    <row r="1328" spans="2:40">
      <c r="B1328" t="s">
        <v>336</v>
      </c>
      <c r="C1328">
        <v>72.16</v>
      </c>
      <c r="E1328">
        <f>MIN(C1329,C1332,C1335,C1338,C1341,C1344,C1347,C1350,C1353,C1356)</f>
        <v>69.63</v>
      </c>
      <c r="F1328">
        <f>QUARTILE(D1329:D1338,1)</f>
        <v>65.407499999999999</v>
      </c>
      <c r="G1328">
        <f>MEDIAN(C1329,C1332,C1335,C1338,C1341,C1344,C1347,C1350,C1353,C1356)</f>
        <v>70.75</v>
      </c>
      <c r="H1328">
        <f>QUARTILE(D1329:D1338,3)</f>
        <v>71.155000000000001</v>
      </c>
      <c r="I1328">
        <f>MAX(C1329,C1332,C1335,C1338,C1341,C1344,C1347,C1350,C1353,C1356)</f>
        <v>97.02</v>
      </c>
      <c r="J1328">
        <f>SUM(D1329:D1338)/COUNTIF(D1329:D1338,"&gt;0")</f>
        <v>68.856999999999999</v>
      </c>
      <c r="K1328" t="s">
        <v>778</v>
      </c>
      <c r="N1328">
        <f>MIN(L1329,L1332,L1335,L1338,L1341,L1344,L1347,L1350,L1353,L1356)</f>
        <v>-1</v>
      </c>
      <c r="O1328">
        <f>QUARTILE(M1329:M1338,1)</f>
        <v>-1</v>
      </c>
      <c r="P1328">
        <f>MEDIAN(L1329,L1332,L1335,L1338,L1341,L1344,L1347,L1350,L1353,L1356)</f>
        <v>-1</v>
      </c>
      <c r="Q1328">
        <f>QUARTILE(M1329:M1338,3)</f>
        <v>47.75</v>
      </c>
      <c r="R1328">
        <f>MAX(L1329,L1332,L1335,L1338,L1341,L1344,L1347,L1350,L1353,L1356)</f>
        <v>-1</v>
      </c>
      <c r="S1328">
        <f>SUM(M1329:M1338)/COUNTIF(M1329:M1338,"&gt;0")</f>
        <v>61.666666666666664</v>
      </c>
      <c r="T1328" t="s">
        <v>336</v>
      </c>
      <c r="U1328">
        <v>102.208</v>
      </c>
      <c r="W1328">
        <f>MIN(U1329,U1332,U1335,U1338,U1341,U1344,U1347,U1350,U1353,U1356)</f>
        <v>82.77</v>
      </c>
      <c r="X1328">
        <f>QUARTILE(V1329:V1338,1)</f>
        <v>70.612499999999997</v>
      </c>
      <c r="Y1328">
        <f>MEDIAN(U1329,U1332,U1335,U1338,U1341,U1344,U1347,U1350,U1353,U1356)</f>
        <v>94.54</v>
      </c>
      <c r="Z1328">
        <f>QUARTILE(V1329:V1338,3)</f>
        <v>97.68</v>
      </c>
      <c r="AA1328">
        <f>MAX(U1329,U1332,U1335,U1338,U1341,U1344,U1347,U1350,U1353,U1356)</f>
        <v>103.08</v>
      </c>
      <c r="AB1328">
        <f>SUM(V1329:V1338)/COUNTIF(V1329:V1338,"&gt;0")</f>
        <v>86.801000000000002</v>
      </c>
      <c r="AC1328" t="s">
        <v>336</v>
      </c>
      <c r="AD1328">
        <v>68.781000000000006</v>
      </c>
      <c r="AF1328">
        <f>MIN(AD1329,AD1332,AD1335,AD1338,AD1341,AD1344,AD1347,AD1350,AD1353,AD1356)</f>
        <v>67.34</v>
      </c>
      <c r="AG1328">
        <f>QUARTILE(AE1329:AE1338,1)</f>
        <v>64.835000000000008</v>
      </c>
      <c r="AH1328">
        <f>MEDIAN(AD1329,AD1332,AD1335,AD1338,AD1341,AD1344,AD1347,AD1350,AD1353,AD1356)</f>
        <v>70.085000000000008</v>
      </c>
      <c r="AI1328">
        <f>QUARTILE(AE1329:AE1338,3)</f>
        <v>70.422499999999999</v>
      </c>
      <c r="AJ1328">
        <f>MAX(AD1329,AD1332,AD1335,AD1338,AD1341,AD1344,AD1347,AD1350,AD1353,AD1356)</f>
        <v>75.349999999999994</v>
      </c>
      <c r="AK1328">
        <f>SUM(AE1329:AE1338)/COUNTIF(AE1329:AE1338,"&gt;0")</f>
        <v>68.314999999999998</v>
      </c>
      <c r="AL1328" t="s">
        <v>336</v>
      </c>
      <c r="AM1328">
        <v>4.8959999999999999</v>
      </c>
    </row>
    <row r="1329" spans="2:39">
      <c r="B1329" t="s">
        <v>337</v>
      </c>
      <c r="C1329">
        <v>71.989999999999995</v>
      </c>
      <c r="D1329">
        <f>C1329</f>
        <v>71.989999999999995</v>
      </c>
      <c r="K1329" t="s">
        <v>789</v>
      </c>
      <c r="L1329">
        <v>-1</v>
      </c>
      <c r="M1329">
        <f>L1329</f>
        <v>-1</v>
      </c>
      <c r="T1329" t="s">
        <v>337</v>
      </c>
      <c r="U1329">
        <v>102.01</v>
      </c>
      <c r="V1329">
        <f>U1329</f>
        <v>102.01</v>
      </c>
      <c r="AC1329" t="s">
        <v>337</v>
      </c>
      <c r="AD1329">
        <v>68.72</v>
      </c>
      <c r="AE1329">
        <f>AD1329</f>
        <v>68.72</v>
      </c>
      <c r="AL1329" t="s">
        <v>337</v>
      </c>
      <c r="AM1329">
        <v>4.88</v>
      </c>
    </row>
    <row r="1330" spans="2:39">
      <c r="B1330" t="s">
        <v>499</v>
      </c>
      <c r="D1330">
        <v>64</v>
      </c>
      <c r="K1330" t="s">
        <v>499</v>
      </c>
      <c r="M1330">
        <v>64</v>
      </c>
      <c r="T1330" t="s">
        <v>499</v>
      </c>
      <c r="V1330">
        <v>64</v>
      </c>
      <c r="AC1330" t="s">
        <v>499</v>
      </c>
      <c r="AE1330">
        <v>64</v>
      </c>
      <c r="AL1330" t="s">
        <v>358</v>
      </c>
      <c r="AM1330">
        <v>64.013000000000005</v>
      </c>
    </row>
    <row r="1331" spans="2:39">
      <c r="B1331" t="s">
        <v>336</v>
      </c>
      <c r="C1331">
        <v>97.203999999999994</v>
      </c>
      <c r="D1331">
        <v>64</v>
      </c>
      <c r="K1331" t="s">
        <v>778</v>
      </c>
      <c r="M1331">
        <v>64</v>
      </c>
      <c r="T1331" t="s">
        <v>336</v>
      </c>
      <c r="U1331">
        <v>82.953000000000003</v>
      </c>
      <c r="V1331">
        <v>64</v>
      </c>
      <c r="AC1331" t="s">
        <v>336</v>
      </c>
      <c r="AD1331">
        <v>73.144999999999996</v>
      </c>
      <c r="AE1331">
        <v>64</v>
      </c>
      <c r="AL1331" t="s">
        <v>359</v>
      </c>
      <c r="AM1331">
        <v>64.010000000000005</v>
      </c>
    </row>
    <row r="1332" spans="2:39">
      <c r="B1332" t="s">
        <v>337</v>
      </c>
      <c r="C1332">
        <v>97.02</v>
      </c>
      <c r="D1332">
        <f>C1338</f>
        <v>70.31</v>
      </c>
      <c r="K1332" t="s">
        <v>789</v>
      </c>
      <c r="L1332">
        <v>-1</v>
      </c>
      <c r="M1332">
        <f>L1338</f>
        <v>-1</v>
      </c>
      <c r="T1332" t="s">
        <v>337</v>
      </c>
      <c r="U1332">
        <v>82.77</v>
      </c>
      <c r="V1332">
        <f>U1338</f>
        <v>92.71</v>
      </c>
      <c r="AC1332" t="s">
        <v>337</v>
      </c>
      <c r="AD1332">
        <v>73.09</v>
      </c>
      <c r="AE1332">
        <f>AD1338</f>
        <v>67.34</v>
      </c>
      <c r="AL1332" t="s">
        <v>268</v>
      </c>
    </row>
    <row r="1333" spans="2:39">
      <c r="B1333" t="s">
        <v>500</v>
      </c>
      <c r="D1333">
        <f>C1341</f>
        <v>70.290000000000006</v>
      </c>
      <c r="K1333" t="s">
        <v>500</v>
      </c>
      <c r="M1333">
        <f>L1341</f>
        <v>-1</v>
      </c>
      <c r="T1333" t="s">
        <v>500</v>
      </c>
      <c r="V1333">
        <f>U1341</f>
        <v>94.68</v>
      </c>
      <c r="AC1333" t="s">
        <v>500</v>
      </c>
      <c r="AE1333">
        <f>AD1341</f>
        <v>71.75</v>
      </c>
      <c r="AL1333" t="s">
        <v>336</v>
      </c>
      <c r="AM1333">
        <v>6.5039999999999996</v>
      </c>
    </row>
    <row r="1334" spans="2:39">
      <c r="B1334" t="s">
        <v>336</v>
      </c>
      <c r="C1334">
        <v>70.554000000000002</v>
      </c>
      <c r="D1334">
        <v>64</v>
      </c>
      <c r="K1334" t="s">
        <v>778</v>
      </c>
      <c r="M1334">
        <v>64</v>
      </c>
      <c r="T1334" t="s">
        <v>336</v>
      </c>
      <c r="U1334">
        <v>101.313</v>
      </c>
      <c r="V1334">
        <v>64</v>
      </c>
      <c r="AC1334" t="s">
        <v>336</v>
      </c>
      <c r="AD1334">
        <v>71.066000000000003</v>
      </c>
      <c r="AE1334">
        <v>64</v>
      </c>
      <c r="AL1334" t="s">
        <v>337</v>
      </c>
      <c r="AM1334">
        <v>6.5</v>
      </c>
    </row>
    <row r="1335" spans="2:39">
      <c r="B1335" t="s">
        <v>337</v>
      </c>
      <c r="C1335">
        <v>70.36</v>
      </c>
      <c r="D1335">
        <f>C1347</f>
        <v>71.14</v>
      </c>
      <c r="K1335" t="s">
        <v>789</v>
      </c>
      <c r="L1335">
        <v>-1</v>
      </c>
      <c r="M1335">
        <f>L1347</f>
        <v>-1</v>
      </c>
      <c r="T1335" t="s">
        <v>337</v>
      </c>
      <c r="U1335">
        <v>101.13</v>
      </c>
      <c r="V1335">
        <f>U1347</f>
        <v>98.68</v>
      </c>
      <c r="AC1335" t="s">
        <v>337</v>
      </c>
      <c r="AD1335">
        <v>71.02</v>
      </c>
      <c r="AE1335">
        <f>AD1347</f>
        <v>67.819999999999993</v>
      </c>
      <c r="AL1335" t="s">
        <v>358</v>
      </c>
      <c r="AM1335">
        <v>64.010000000000005</v>
      </c>
    </row>
    <row r="1336" spans="2:39">
      <c r="B1336" t="s">
        <v>501</v>
      </c>
      <c r="D1336">
        <f>C1350</f>
        <v>69.63</v>
      </c>
      <c r="K1336" t="s">
        <v>501</v>
      </c>
      <c r="M1336">
        <f>L1350</f>
        <v>-1</v>
      </c>
      <c r="T1336" t="s">
        <v>501</v>
      </c>
      <c r="V1336">
        <f>U1350</f>
        <v>90.45</v>
      </c>
      <c r="AC1336" t="s">
        <v>501</v>
      </c>
      <c r="AE1336">
        <f>AD1350</f>
        <v>70.760000000000005</v>
      </c>
      <c r="AL1336" t="s">
        <v>359</v>
      </c>
      <c r="AM1336">
        <v>64.010000000000005</v>
      </c>
    </row>
    <row r="1337" spans="2:39">
      <c r="B1337" t="s">
        <v>336</v>
      </c>
      <c r="C1337">
        <v>70.477000000000004</v>
      </c>
      <c r="D1337">
        <f>C1353</f>
        <v>72.05</v>
      </c>
      <c r="K1337" t="s">
        <v>778</v>
      </c>
      <c r="M1337">
        <f>L1353</f>
        <v>-1</v>
      </c>
      <c r="T1337" t="s">
        <v>336</v>
      </c>
      <c r="U1337">
        <v>92.894000000000005</v>
      </c>
      <c r="V1337">
        <f>U1353</f>
        <v>103.08</v>
      </c>
      <c r="AC1337" t="s">
        <v>336</v>
      </c>
      <c r="AD1337">
        <v>67.385999999999996</v>
      </c>
      <c r="AE1337">
        <f>AD1353</f>
        <v>69.41</v>
      </c>
      <c r="AL1337" t="s">
        <v>269</v>
      </c>
    </row>
    <row r="1338" spans="2:39">
      <c r="B1338" t="s">
        <v>337</v>
      </c>
      <c r="C1338">
        <v>70.31</v>
      </c>
      <c r="D1338">
        <f>C1356</f>
        <v>71.16</v>
      </c>
      <c r="K1338" t="s">
        <v>789</v>
      </c>
      <c r="L1338">
        <v>-1</v>
      </c>
      <c r="M1338">
        <f>L1356</f>
        <v>-1</v>
      </c>
      <c r="T1338" t="s">
        <v>337</v>
      </c>
      <c r="U1338">
        <v>92.71</v>
      </c>
      <c r="V1338">
        <f>U1356</f>
        <v>94.4</v>
      </c>
      <c r="AC1338" t="s">
        <v>337</v>
      </c>
      <c r="AD1338">
        <v>67.34</v>
      </c>
      <c r="AE1338">
        <f>AD1356</f>
        <v>75.349999999999994</v>
      </c>
      <c r="AL1338" t="s">
        <v>336</v>
      </c>
      <c r="AM1338">
        <v>7.032</v>
      </c>
    </row>
    <row r="1339" spans="2:39">
      <c r="B1339" t="s">
        <v>502</v>
      </c>
      <c r="K1339" t="s">
        <v>502</v>
      </c>
      <c r="T1339" t="s">
        <v>502</v>
      </c>
      <c r="AC1339" t="s">
        <v>502</v>
      </c>
      <c r="AL1339" t="s">
        <v>337</v>
      </c>
      <c r="AM1339">
        <v>7.02</v>
      </c>
    </row>
    <row r="1340" spans="2:39">
      <c r="B1340" t="s">
        <v>336</v>
      </c>
      <c r="C1340">
        <v>70.477999999999994</v>
      </c>
      <c r="K1340" t="s">
        <v>778</v>
      </c>
      <c r="T1340" t="s">
        <v>336</v>
      </c>
      <c r="U1340">
        <v>94.876000000000005</v>
      </c>
      <c r="AC1340" t="s">
        <v>336</v>
      </c>
      <c r="AD1340">
        <v>71.792000000000002</v>
      </c>
      <c r="AL1340" t="s">
        <v>358</v>
      </c>
      <c r="AM1340">
        <v>64.013999999999996</v>
      </c>
    </row>
    <row r="1341" spans="2:39">
      <c r="B1341" t="s">
        <v>337</v>
      </c>
      <c r="C1341">
        <v>70.290000000000006</v>
      </c>
      <c r="K1341" t="s">
        <v>789</v>
      </c>
      <c r="L1341">
        <v>-1</v>
      </c>
      <c r="T1341" t="s">
        <v>337</v>
      </c>
      <c r="U1341">
        <v>94.68</v>
      </c>
      <c r="AC1341" t="s">
        <v>337</v>
      </c>
      <c r="AD1341">
        <v>71.75</v>
      </c>
      <c r="AL1341" t="s">
        <v>359</v>
      </c>
      <c r="AM1341">
        <v>64.010000000000005</v>
      </c>
    </row>
    <row r="1342" spans="2:39">
      <c r="B1342" t="s">
        <v>503</v>
      </c>
      <c r="K1342" t="s">
        <v>503</v>
      </c>
      <c r="T1342" t="s">
        <v>503</v>
      </c>
      <c r="AC1342" t="s">
        <v>503</v>
      </c>
      <c r="AL1342" t="s">
        <v>270</v>
      </c>
    </row>
    <row r="1343" spans="2:39">
      <c r="B1343" t="s">
        <v>336</v>
      </c>
      <c r="C1343">
        <v>70.518000000000001</v>
      </c>
      <c r="K1343" t="s">
        <v>778</v>
      </c>
      <c r="T1343" t="s">
        <v>336</v>
      </c>
      <c r="U1343">
        <v>94.593999999999994</v>
      </c>
      <c r="AC1343" t="s">
        <v>336</v>
      </c>
      <c r="AD1343">
        <v>67.647000000000006</v>
      </c>
      <c r="AL1343" t="s">
        <v>336</v>
      </c>
      <c r="AM1343">
        <v>6.8390000000000004</v>
      </c>
    </row>
    <row r="1344" spans="2:39">
      <c r="B1344" t="s">
        <v>337</v>
      </c>
      <c r="C1344">
        <v>70.349999999999994</v>
      </c>
      <c r="K1344" t="s">
        <v>789</v>
      </c>
      <c r="L1344">
        <v>-1</v>
      </c>
      <c r="T1344" t="s">
        <v>337</v>
      </c>
      <c r="U1344">
        <v>94.39</v>
      </c>
      <c r="AC1344" t="s">
        <v>337</v>
      </c>
      <c r="AD1344">
        <v>67.61</v>
      </c>
      <c r="AL1344" t="s">
        <v>337</v>
      </c>
      <c r="AM1344">
        <v>6.83</v>
      </c>
    </row>
    <row r="1345" spans="2:46">
      <c r="B1345" t="s">
        <v>504</v>
      </c>
      <c r="K1345" t="s">
        <v>504</v>
      </c>
      <c r="T1345" t="s">
        <v>504</v>
      </c>
      <c r="AC1345" t="s">
        <v>504</v>
      </c>
      <c r="AL1345" t="s">
        <v>358</v>
      </c>
      <c r="AM1345">
        <v>64.006</v>
      </c>
    </row>
    <row r="1346" spans="2:46">
      <c r="B1346" t="s">
        <v>336</v>
      </c>
      <c r="C1346">
        <v>71.322999999999993</v>
      </c>
      <c r="K1346" t="s">
        <v>778</v>
      </c>
      <c r="T1346" t="s">
        <v>336</v>
      </c>
      <c r="U1346">
        <v>98.873999999999995</v>
      </c>
      <c r="AC1346" t="s">
        <v>336</v>
      </c>
      <c r="AD1346">
        <v>67.864000000000004</v>
      </c>
      <c r="AL1346" t="s">
        <v>359</v>
      </c>
      <c r="AM1346">
        <v>64.010000000000005</v>
      </c>
    </row>
    <row r="1347" spans="2:46">
      <c r="B1347" t="s">
        <v>337</v>
      </c>
      <c r="C1347">
        <v>71.14</v>
      </c>
      <c r="K1347" t="s">
        <v>789</v>
      </c>
      <c r="L1347">
        <v>-1</v>
      </c>
      <c r="T1347" t="s">
        <v>337</v>
      </c>
      <c r="U1347">
        <v>98.68</v>
      </c>
      <c r="AC1347" t="s">
        <v>337</v>
      </c>
      <c r="AD1347">
        <v>67.819999999999993</v>
      </c>
      <c r="AL1347" t="s">
        <v>271</v>
      </c>
    </row>
    <row r="1348" spans="2:46">
      <c r="B1348" t="s">
        <v>505</v>
      </c>
      <c r="K1348" t="s">
        <v>505</v>
      </c>
      <c r="T1348" t="s">
        <v>505</v>
      </c>
      <c r="AC1348" t="s">
        <v>505</v>
      </c>
      <c r="AL1348" t="s">
        <v>336</v>
      </c>
      <c r="AM1348">
        <v>7.1849999999999996</v>
      </c>
    </row>
    <row r="1349" spans="2:46">
      <c r="B1349" t="s">
        <v>336</v>
      </c>
      <c r="C1349">
        <v>69.816999999999993</v>
      </c>
      <c r="K1349" t="s">
        <v>778</v>
      </c>
      <c r="T1349" t="s">
        <v>336</v>
      </c>
      <c r="U1349">
        <v>90.658000000000001</v>
      </c>
      <c r="AC1349" t="s">
        <v>336</v>
      </c>
      <c r="AD1349">
        <v>70.805999999999997</v>
      </c>
      <c r="AL1349" t="s">
        <v>337</v>
      </c>
      <c r="AM1349">
        <v>7.18</v>
      </c>
    </row>
    <row r="1350" spans="2:46">
      <c r="B1350" t="s">
        <v>337</v>
      </c>
      <c r="C1350">
        <v>69.63</v>
      </c>
      <c r="K1350" t="s">
        <v>789</v>
      </c>
      <c r="L1350">
        <v>-1</v>
      </c>
      <c r="T1350" t="s">
        <v>337</v>
      </c>
      <c r="U1350">
        <v>90.45</v>
      </c>
      <c r="AC1350" t="s">
        <v>337</v>
      </c>
      <c r="AD1350">
        <v>70.760000000000005</v>
      </c>
      <c r="AL1350" t="s">
        <v>358</v>
      </c>
      <c r="AM1350">
        <v>64.013000000000005</v>
      </c>
    </row>
    <row r="1351" spans="2:46">
      <c r="B1351" t="s">
        <v>506</v>
      </c>
      <c r="K1351" t="s">
        <v>506</v>
      </c>
      <c r="T1351" t="s">
        <v>506</v>
      </c>
      <c r="AC1351" t="s">
        <v>506</v>
      </c>
      <c r="AL1351" t="s">
        <v>359</v>
      </c>
      <c r="AM1351">
        <v>64.010000000000005</v>
      </c>
    </row>
    <row r="1352" spans="2:46">
      <c r="B1352" t="s">
        <v>336</v>
      </c>
      <c r="C1352">
        <v>72.236999999999995</v>
      </c>
      <c r="K1352" t="s">
        <v>778</v>
      </c>
      <c r="T1352" t="s">
        <v>336</v>
      </c>
      <c r="U1352">
        <v>103.307</v>
      </c>
      <c r="AC1352" t="s">
        <v>336</v>
      </c>
      <c r="AD1352">
        <v>69.456999999999994</v>
      </c>
      <c r="AL1352" t="s">
        <v>272</v>
      </c>
    </row>
    <row r="1353" spans="2:46">
      <c r="B1353" t="s">
        <v>337</v>
      </c>
      <c r="C1353">
        <v>72.05</v>
      </c>
      <c r="K1353" t="s">
        <v>789</v>
      </c>
      <c r="L1353">
        <v>-1</v>
      </c>
      <c r="T1353" t="s">
        <v>337</v>
      </c>
      <c r="U1353">
        <v>103.08</v>
      </c>
      <c r="AC1353" t="s">
        <v>337</v>
      </c>
      <c r="AD1353">
        <v>69.41</v>
      </c>
      <c r="AL1353" t="s">
        <v>336</v>
      </c>
      <c r="AM1353">
        <v>8.4939999999999998</v>
      </c>
    </row>
    <row r="1354" spans="2:46">
      <c r="B1354" t="s">
        <v>507</v>
      </c>
      <c r="K1354" t="s">
        <v>507</v>
      </c>
      <c r="T1354" t="s">
        <v>507</v>
      </c>
      <c r="AC1354" t="s">
        <v>507</v>
      </c>
      <c r="AL1354" t="s">
        <v>337</v>
      </c>
      <c r="AM1354">
        <v>8.49</v>
      </c>
    </row>
    <row r="1355" spans="2:46">
      <c r="B1355" t="s">
        <v>336</v>
      </c>
      <c r="C1355">
        <v>71.343000000000004</v>
      </c>
      <c r="K1355" t="s">
        <v>778</v>
      </c>
      <c r="T1355" t="s">
        <v>336</v>
      </c>
      <c r="U1355">
        <v>94.61</v>
      </c>
      <c r="AC1355" t="s">
        <v>336</v>
      </c>
      <c r="AD1355">
        <v>75.397000000000006</v>
      </c>
      <c r="AL1355" t="s">
        <v>358</v>
      </c>
      <c r="AM1355">
        <v>64.006</v>
      </c>
    </row>
    <row r="1356" spans="2:46">
      <c r="B1356" t="s">
        <v>337</v>
      </c>
      <c r="C1356">
        <v>71.16</v>
      </c>
      <c r="K1356" t="s">
        <v>789</v>
      </c>
      <c r="L1356">
        <v>-1</v>
      </c>
      <c r="T1356" t="s">
        <v>337</v>
      </c>
      <c r="U1356">
        <v>94.4</v>
      </c>
      <c r="AC1356" t="s">
        <v>337</v>
      </c>
      <c r="AD1356">
        <v>75.349999999999994</v>
      </c>
      <c r="AL1356" t="s">
        <v>359</v>
      </c>
      <c r="AM1356">
        <v>64.010000000000005</v>
      </c>
    </row>
    <row r="1357" spans="2:46">
      <c r="B1357" t="s">
        <v>508</v>
      </c>
      <c r="K1357" t="s">
        <v>508</v>
      </c>
      <c r="T1357" t="s">
        <v>508</v>
      </c>
      <c r="AC1357" t="s">
        <v>508</v>
      </c>
      <c r="AL1357" t="s">
        <v>273</v>
      </c>
    </row>
    <row r="1358" spans="2:46">
      <c r="B1358" t="s">
        <v>336</v>
      </c>
      <c r="C1358">
        <v>74.042000000000002</v>
      </c>
      <c r="E1358">
        <f>MIN(C1359,C1362,C1365,C1368,C1371,C1374,C1377,C1380,C1383,C1386)</f>
        <v>70.239999999999995</v>
      </c>
      <c r="F1358">
        <f>QUARTILE(D1359:D1368,1)</f>
        <v>71.972499999999997</v>
      </c>
      <c r="G1358">
        <f>MEDIAN(C1359,C1362,C1365,C1368,C1371,C1374,C1377,C1380,C1383,C1386)</f>
        <v>72.38</v>
      </c>
      <c r="H1358">
        <f>QUARTILE(D1359:D1368,3)</f>
        <v>72.832499999999996</v>
      </c>
      <c r="I1358">
        <f>MAX(C1359,C1362,C1365,C1368,C1371,C1374,C1377,C1380,C1383,C1386)</f>
        <v>73.849999999999994</v>
      </c>
      <c r="J1358">
        <f>SUM(D1359:D1368)/COUNTIF(D1359:D1368,"&gt;0")</f>
        <v>72.346000000000004</v>
      </c>
      <c r="K1358" t="s">
        <v>778</v>
      </c>
      <c r="N1358">
        <f>MIN(L1359,L1362,L1365,L1368,L1371,L1374,L1377,L1380,L1383,L1386)</f>
        <v>-1</v>
      </c>
      <c r="O1358">
        <f>QUARTILE(M1359:M1368,1)</f>
        <v>-1</v>
      </c>
      <c r="P1358">
        <f>MEDIAN(L1359,L1362,L1365,L1368,L1371,L1374,L1377,L1380,L1383,L1386)</f>
        <v>-1</v>
      </c>
      <c r="Q1358">
        <f>QUARTILE(M1359:M1368,3)</f>
        <v>-1</v>
      </c>
      <c r="R1358">
        <f>MAX(L1359,L1362,L1365,L1368,L1371,L1374,L1377,L1380,L1383,L1386)</f>
        <v>-1</v>
      </c>
      <c r="S1358" t="e">
        <f>SUM(M1359:M1368)/COUNTIF(M1359:M1368,"&gt;0")</f>
        <v>#DIV/0!</v>
      </c>
      <c r="T1358" t="s">
        <v>336</v>
      </c>
      <c r="U1358">
        <v>116.84</v>
      </c>
      <c r="W1358">
        <f>MIN(U1359,U1362,U1365,U1368,U1371,U1374,U1377,U1380,U1383,U1386)</f>
        <v>94.22</v>
      </c>
      <c r="X1358">
        <f>QUARTILE(V1359:V1368,1)</f>
        <v>104.155</v>
      </c>
      <c r="Y1358">
        <f>MEDIAN(U1359,U1362,U1365,U1368,U1371,U1374,U1377,U1380,U1383,U1386)</f>
        <v>107.97999999999999</v>
      </c>
      <c r="Z1358">
        <f>QUARTILE(V1359:V1368,3)</f>
        <v>109.86500000000001</v>
      </c>
      <c r="AA1358">
        <f>MAX(U1359,U1362,U1365,U1368,U1371,U1374,U1377,U1380,U1383,U1386)</f>
        <v>116.78</v>
      </c>
      <c r="AB1358">
        <f>SUM(V1359:V1368)/COUNTIF(V1359:V1368,"&gt;0")</f>
        <v>107.001</v>
      </c>
      <c r="AC1358" t="s">
        <v>336</v>
      </c>
      <c r="AD1358">
        <v>70.914000000000001</v>
      </c>
      <c r="AF1358">
        <f>MIN(AD1359,AD1362,AD1365,AD1368,AD1371,AD1374,AD1377,AD1380,AD1383,AD1386)</f>
        <v>65.08</v>
      </c>
      <c r="AG1358">
        <f>QUARTILE(AE1359:AE1368,1)</f>
        <v>71.032499999999999</v>
      </c>
      <c r="AH1358">
        <f>MEDIAN(AD1359,AD1362,AD1365,AD1368,AD1371,AD1374,AD1377,AD1380,AD1383,AD1386)</f>
        <v>72.78</v>
      </c>
      <c r="AI1358">
        <f>QUARTILE(AE1359:AE1368,3)</f>
        <v>73.849999999999994</v>
      </c>
      <c r="AJ1358">
        <f>MAX(AD1359,AD1362,AD1365,AD1368,AD1371,AD1374,AD1377,AD1380,AD1383,AD1386)</f>
        <v>74.790000000000006</v>
      </c>
      <c r="AK1358">
        <f>SUM(AE1359:AE1368)/COUNTIF(AE1359:AE1368,"&gt;0")</f>
        <v>71.945000000000007</v>
      </c>
      <c r="AL1358" t="s">
        <v>336</v>
      </c>
      <c r="AM1358">
        <v>5.3959999999999999</v>
      </c>
      <c r="AO1358">
        <f>MIN(AN1359:AN1368)</f>
        <v>0.37</v>
      </c>
      <c r="AP1358">
        <f>QUARTILE(AN1359:AN1368,1)</f>
        <v>3.86</v>
      </c>
      <c r="AQ1358">
        <f>MEDIAN(AN1359:AN1368)</f>
        <v>64.010000000000005</v>
      </c>
      <c r="AR1358">
        <f>QUARTILE(AN1359:AN1368,3)</f>
        <v>64.010000000000005</v>
      </c>
      <c r="AS1358">
        <f>MAX(AN1359:AN1368)</f>
        <v>64.010000000000005</v>
      </c>
      <c r="AT1358">
        <f>SUMIF(AN1359:AN1368,"&lt;64",AN1359:AN1368)/COUNTIF(AN1359:AN1368,"&lt;64")</f>
        <v>2.6125000000000003</v>
      </c>
    </row>
    <row r="1359" spans="2:46">
      <c r="B1359" t="s">
        <v>337</v>
      </c>
      <c r="C1359">
        <v>73.849999999999994</v>
      </c>
      <c r="D1359">
        <f>C1359</f>
        <v>73.849999999999994</v>
      </c>
      <c r="K1359" t="s">
        <v>789</v>
      </c>
      <c r="L1359">
        <v>-1</v>
      </c>
      <c r="M1359">
        <f>L1359</f>
        <v>-1</v>
      </c>
      <c r="T1359" t="s">
        <v>337</v>
      </c>
      <c r="U1359">
        <v>116.65</v>
      </c>
      <c r="V1359">
        <f>U1359</f>
        <v>116.65</v>
      </c>
      <c r="AC1359" t="s">
        <v>337</v>
      </c>
      <c r="AD1359">
        <v>70.86</v>
      </c>
      <c r="AE1359">
        <f>AD1359</f>
        <v>70.86</v>
      </c>
      <c r="AL1359" t="s">
        <v>337</v>
      </c>
      <c r="AM1359">
        <v>5.39</v>
      </c>
      <c r="AN1359">
        <f>AM1361</f>
        <v>64.010000000000005</v>
      </c>
    </row>
    <row r="1360" spans="2:46">
      <c r="B1360" t="s">
        <v>509</v>
      </c>
      <c r="D1360">
        <f>C1362</f>
        <v>72.78</v>
      </c>
      <c r="K1360" t="s">
        <v>509</v>
      </c>
      <c r="M1360">
        <f>L1362</f>
        <v>-1</v>
      </c>
      <c r="T1360" t="s">
        <v>509</v>
      </c>
      <c r="V1360">
        <f>U1362</f>
        <v>110.18</v>
      </c>
      <c r="AC1360" t="s">
        <v>509</v>
      </c>
      <c r="AE1360">
        <f>AD1362</f>
        <v>72.59</v>
      </c>
      <c r="AL1360" t="s">
        <v>358</v>
      </c>
      <c r="AM1360">
        <v>64.013000000000005</v>
      </c>
      <c r="AN1360">
        <f>AM1366</f>
        <v>64.010000000000005</v>
      </c>
    </row>
    <row r="1361" spans="2:40">
      <c r="B1361" t="s">
        <v>336</v>
      </c>
      <c r="C1361">
        <v>72.951999999999998</v>
      </c>
      <c r="D1361">
        <f>C1365</f>
        <v>70.239999999999995</v>
      </c>
      <c r="K1361" t="s">
        <v>778</v>
      </c>
      <c r="M1361">
        <f>L1365</f>
        <v>-1</v>
      </c>
      <c r="T1361" t="s">
        <v>336</v>
      </c>
      <c r="U1361">
        <v>110.4</v>
      </c>
      <c r="V1361">
        <f>U1365</f>
        <v>94.22</v>
      </c>
      <c r="AC1361" t="s">
        <v>336</v>
      </c>
      <c r="AD1361">
        <v>72.653999999999996</v>
      </c>
      <c r="AE1361">
        <f>AD1365</f>
        <v>74.790000000000006</v>
      </c>
      <c r="AL1361" t="s">
        <v>359</v>
      </c>
      <c r="AM1361">
        <v>64.010000000000005</v>
      </c>
      <c r="AN1361">
        <f>AM1371</f>
        <v>64.010000000000005</v>
      </c>
    </row>
    <row r="1362" spans="2:40">
      <c r="B1362" t="s">
        <v>337</v>
      </c>
      <c r="C1362">
        <v>72.78</v>
      </c>
      <c r="D1362">
        <f>C1368</f>
        <v>71.239999999999995</v>
      </c>
      <c r="K1362" t="s">
        <v>789</v>
      </c>
      <c r="L1362">
        <v>-1</v>
      </c>
      <c r="M1362">
        <f>L1368</f>
        <v>-1</v>
      </c>
      <c r="T1362" t="s">
        <v>337</v>
      </c>
      <c r="U1362">
        <v>110.18</v>
      </c>
      <c r="V1362">
        <f>U1368</f>
        <v>98.22</v>
      </c>
      <c r="AC1362" t="s">
        <v>337</v>
      </c>
      <c r="AD1362">
        <v>72.59</v>
      </c>
      <c r="AE1362">
        <f>AD1368</f>
        <v>70.06</v>
      </c>
      <c r="AL1362" t="s">
        <v>274</v>
      </c>
      <c r="AN1362">
        <f>AM1376</f>
        <v>0.37</v>
      </c>
    </row>
    <row r="1363" spans="2:40">
      <c r="B1363" t="s">
        <v>510</v>
      </c>
      <c r="D1363">
        <f>C1371</f>
        <v>72.849999999999994</v>
      </c>
      <c r="K1363" t="s">
        <v>510</v>
      </c>
      <c r="M1363">
        <f>L1371</f>
        <v>-1</v>
      </c>
      <c r="T1363" t="s">
        <v>510</v>
      </c>
      <c r="V1363">
        <f>U1371</f>
        <v>108.92</v>
      </c>
      <c r="AC1363" t="s">
        <v>510</v>
      </c>
      <c r="AE1363">
        <f>AD1371</f>
        <v>73.959999999999994</v>
      </c>
      <c r="AL1363" t="s">
        <v>336</v>
      </c>
      <c r="AM1363">
        <v>5.9850000000000003</v>
      </c>
      <c r="AN1363">
        <f>AM1381</f>
        <v>5.36</v>
      </c>
    </row>
    <row r="1364" spans="2:40">
      <c r="B1364" t="s">
        <v>336</v>
      </c>
      <c r="C1364">
        <v>70.438999999999993</v>
      </c>
      <c r="D1364">
        <f>C1374</f>
        <v>72.739999999999995</v>
      </c>
      <c r="K1364" t="s">
        <v>778</v>
      </c>
      <c r="M1364">
        <f>L1374</f>
        <v>-1</v>
      </c>
      <c r="T1364" t="s">
        <v>336</v>
      </c>
      <c r="U1364">
        <v>94.415999999999997</v>
      </c>
      <c r="V1364">
        <f>U1374</f>
        <v>108.82</v>
      </c>
      <c r="AC1364" t="s">
        <v>336</v>
      </c>
      <c r="AD1364">
        <v>74.84</v>
      </c>
      <c r="AE1364">
        <f>AD1374</f>
        <v>74.069999999999993</v>
      </c>
      <c r="AL1364" t="s">
        <v>337</v>
      </c>
      <c r="AM1364">
        <v>5.97</v>
      </c>
      <c r="AN1364">
        <f>AM1386</f>
        <v>64.010000000000005</v>
      </c>
    </row>
    <row r="1365" spans="2:40">
      <c r="B1365" t="s">
        <v>337</v>
      </c>
      <c r="C1365">
        <v>70.239999999999995</v>
      </c>
      <c r="D1365">
        <f>C1377</f>
        <v>71.98</v>
      </c>
      <c r="K1365" t="s">
        <v>789</v>
      </c>
      <c r="L1365">
        <v>-1</v>
      </c>
      <c r="M1365">
        <f>L1377</f>
        <v>-1</v>
      </c>
      <c r="T1365" t="s">
        <v>337</v>
      </c>
      <c r="U1365">
        <v>94.22</v>
      </c>
      <c r="V1365">
        <f>U1377</f>
        <v>103.77</v>
      </c>
      <c r="AC1365" t="s">
        <v>337</v>
      </c>
      <c r="AD1365">
        <v>74.790000000000006</v>
      </c>
      <c r="AE1365">
        <f>AD1377</f>
        <v>73.52</v>
      </c>
      <c r="AL1365" t="s">
        <v>358</v>
      </c>
      <c r="AM1365">
        <v>64.010000000000005</v>
      </c>
      <c r="AN1365">
        <f>AM1391</f>
        <v>1.36</v>
      </c>
    </row>
    <row r="1366" spans="2:40">
      <c r="B1366" t="s">
        <v>511</v>
      </c>
      <c r="D1366">
        <f>C1380</f>
        <v>73.790000000000006</v>
      </c>
      <c r="K1366" t="s">
        <v>511</v>
      </c>
      <c r="M1366">
        <f>L1380</f>
        <v>-1</v>
      </c>
      <c r="T1366" t="s">
        <v>511</v>
      </c>
      <c r="V1366">
        <f>U1380</f>
        <v>116.78</v>
      </c>
      <c r="AC1366" t="s">
        <v>511</v>
      </c>
      <c r="AE1366">
        <f>AD1380</f>
        <v>71.55</v>
      </c>
      <c r="AL1366" t="s">
        <v>359</v>
      </c>
      <c r="AM1366">
        <v>64.010000000000005</v>
      </c>
      <c r="AN1366">
        <f>AM1396</f>
        <v>64.010000000000005</v>
      </c>
    </row>
    <row r="1367" spans="2:40">
      <c r="B1367" t="s">
        <v>336</v>
      </c>
      <c r="C1367">
        <v>71.456000000000003</v>
      </c>
      <c r="D1367">
        <f>C1383</f>
        <v>71.97</v>
      </c>
      <c r="K1367" t="s">
        <v>778</v>
      </c>
      <c r="M1367">
        <f>L1383</f>
        <v>-1</v>
      </c>
      <c r="T1367" t="s">
        <v>336</v>
      </c>
      <c r="U1367">
        <v>98.42</v>
      </c>
      <c r="V1367">
        <f>U1383</f>
        <v>107.14</v>
      </c>
      <c r="AC1367" t="s">
        <v>336</v>
      </c>
      <c r="AD1367">
        <v>70.117000000000004</v>
      </c>
      <c r="AE1367">
        <f>AD1383</f>
        <v>65.08</v>
      </c>
      <c r="AL1367" t="s">
        <v>275</v>
      </c>
      <c r="AN1367">
        <f>AM1401</f>
        <v>64.010000000000005</v>
      </c>
    </row>
    <row r="1368" spans="2:40">
      <c r="B1368" t="s">
        <v>337</v>
      </c>
      <c r="C1368">
        <v>71.239999999999995</v>
      </c>
      <c r="D1368">
        <f>C1386</f>
        <v>72.02</v>
      </c>
      <c r="K1368" t="s">
        <v>789</v>
      </c>
      <c r="L1368">
        <v>-1</v>
      </c>
      <c r="M1368">
        <f>L1386</f>
        <v>-1</v>
      </c>
      <c r="T1368" t="s">
        <v>337</v>
      </c>
      <c r="U1368">
        <v>98.22</v>
      </c>
      <c r="V1368">
        <f>U1386</f>
        <v>105.31</v>
      </c>
      <c r="AC1368" t="s">
        <v>337</v>
      </c>
      <c r="AD1368">
        <v>70.06</v>
      </c>
      <c r="AE1368">
        <f>AD1386</f>
        <v>72.97</v>
      </c>
      <c r="AL1368" t="s">
        <v>336</v>
      </c>
      <c r="AM1368">
        <v>6.8330000000000002</v>
      </c>
      <c r="AN1368">
        <f>AM1406</f>
        <v>3.36</v>
      </c>
    </row>
    <row r="1369" spans="2:40">
      <c r="B1369" t="s">
        <v>512</v>
      </c>
      <c r="K1369" t="s">
        <v>512</v>
      </c>
      <c r="T1369" t="s">
        <v>512</v>
      </c>
      <c r="AC1369" t="s">
        <v>512</v>
      </c>
      <c r="AL1369" t="s">
        <v>337</v>
      </c>
      <c r="AM1369">
        <v>6.82</v>
      </c>
    </row>
    <row r="1370" spans="2:40">
      <c r="B1370" t="s">
        <v>336</v>
      </c>
      <c r="C1370">
        <v>73.03</v>
      </c>
      <c r="K1370" t="s">
        <v>778</v>
      </c>
      <c r="T1370" t="s">
        <v>336</v>
      </c>
      <c r="U1370">
        <v>109.119</v>
      </c>
      <c r="AC1370" t="s">
        <v>336</v>
      </c>
      <c r="AD1370">
        <v>73.995000000000005</v>
      </c>
      <c r="AL1370" t="s">
        <v>358</v>
      </c>
      <c r="AM1370">
        <v>64.013000000000005</v>
      </c>
    </row>
    <row r="1371" spans="2:40">
      <c r="B1371" t="s">
        <v>337</v>
      </c>
      <c r="C1371">
        <v>72.849999999999994</v>
      </c>
      <c r="K1371" t="s">
        <v>789</v>
      </c>
      <c r="L1371">
        <v>-1</v>
      </c>
      <c r="T1371" t="s">
        <v>337</v>
      </c>
      <c r="U1371">
        <v>108.92</v>
      </c>
      <c r="AC1371" t="s">
        <v>337</v>
      </c>
      <c r="AD1371">
        <v>73.959999999999994</v>
      </c>
      <c r="AL1371" t="s">
        <v>359</v>
      </c>
      <c r="AM1371">
        <v>64.010000000000005</v>
      </c>
    </row>
    <row r="1372" spans="2:40">
      <c r="B1372" t="s">
        <v>513</v>
      </c>
      <c r="K1372" t="s">
        <v>513</v>
      </c>
      <c r="T1372" t="s">
        <v>513</v>
      </c>
      <c r="AC1372" t="s">
        <v>513</v>
      </c>
      <c r="AL1372" t="s">
        <v>276</v>
      </c>
    </row>
    <row r="1373" spans="2:40">
      <c r="B1373" t="s">
        <v>336</v>
      </c>
      <c r="C1373">
        <v>72.945999999999998</v>
      </c>
      <c r="K1373" t="s">
        <v>778</v>
      </c>
      <c r="T1373" t="s">
        <v>336</v>
      </c>
      <c r="U1373">
        <v>109.01300000000001</v>
      </c>
      <c r="AC1373" t="s">
        <v>336</v>
      </c>
      <c r="AD1373">
        <v>74.114999999999995</v>
      </c>
      <c r="AL1373" t="s">
        <v>336</v>
      </c>
      <c r="AM1373">
        <v>1.2E-2</v>
      </c>
    </row>
    <row r="1374" spans="2:40">
      <c r="B1374" t="s">
        <v>337</v>
      </c>
      <c r="C1374">
        <v>72.739999999999995</v>
      </c>
      <c r="K1374" t="s">
        <v>789</v>
      </c>
      <c r="L1374">
        <v>-1</v>
      </c>
      <c r="T1374" t="s">
        <v>337</v>
      </c>
      <c r="U1374">
        <v>108.82</v>
      </c>
      <c r="AC1374" t="s">
        <v>337</v>
      </c>
      <c r="AD1374">
        <v>74.069999999999993</v>
      </c>
      <c r="AL1374" t="s">
        <v>337</v>
      </c>
      <c r="AM1374">
        <v>0.01</v>
      </c>
    </row>
    <row r="1375" spans="2:40">
      <c r="B1375" t="s">
        <v>514</v>
      </c>
      <c r="K1375" t="s">
        <v>514</v>
      </c>
      <c r="T1375" t="s">
        <v>514</v>
      </c>
      <c r="AC1375" t="s">
        <v>514</v>
      </c>
      <c r="AL1375" t="s">
        <v>358</v>
      </c>
      <c r="AM1375">
        <v>0.374</v>
      </c>
    </row>
    <row r="1376" spans="2:40">
      <c r="B1376" t="s">
        <v>336</v>
      </c>
      <c r="C1376">
        <v>72.186000000000007</v>
      </c>
      <c r="K1376" t="s">
        <v>778</v>
      </c>
      <c r="T1376" t="s">
        <v>336</v>
      </c>
      <c r="U1376">
        <v>103.964</v>
      </c>
      <c r="AC1376" t="s">
        <v>336</v>
      </c>
      <c r="AD1376">
        <v>73.569999999999993</v>
      </c>
      <c r="AL1376" t="s">
        <v>359</v>
      </c>
      <c r="AM1376">
        <v>0.37</v>
      </c>
    </row>
    <row r="1377" spans="2:39">
      <c r="B1377" t="s">
        <v>337</v>
      </c>
      <c r="C1377">
        <v>71.98</v>
      </c>
      <c r="K1377" t="s">
        <v>789</v>
      </c>
      <c r="L1377">
        <v>-1</v>
      </c>
      <c r="T1377" t="s">
        <v>337</v>
      </c>
      <c r="U1377">
        <v>103.77</v>
      </c>
      <c r="AC1377" t="s">
        <v>337</v>
      </c>
      <c r="AD1377">
        <v>73.52</v>
      </c>
      <c r="AL1377" t="s">
        <v>277</v>
      </c>
    </row>
    <row r="1378" spans="2:39">
      <c r="B1378" t="s">
        <v>515</v>
      </c>
      <c r="K1378" t="s">
        <v>515</v>
      </c>
      <c r="T1378" t="s">
        <v>515</v>
      </c>
      <c r="AC1378" t="s">
        <v>515</v>
      </c>
      <c r="AL1378" t="s">
        <v>336</v>
      </c>
      <c r="AM1378">
        <v>3.5000000000000003E-2</v>
      </c>
    </row>
    <row r="1379" spans="2:39">
      <c r="B1379" t="s">
        <v>336</v>
      </c>
      <c r="C1379">
        <v>73.968999999999994</v>
      </c>
      <c r="K1379" t="s">
        <v>778</v>
      </c>
      <c r="T1379" t="s">
        <v>336</v>
      </c>
      <c r="U1379">
        <v>116.97799999999999</v>
      </c>
      <c r="AC1379" t="s">
        <v>336</v>
      </c>
      <c r="AD1379">
        <v>71.599999999999994</v>
      </c>
      <c r="AL1379" t="s">
        <v>337</v>
      </c>
      <c r="AM1379">
        <v>0.03</v>
      </c>
    </row>
    <row r="1380" spans="2:39">
      <c r="B1380" t="s">
        <v>337</v>
      </c>
      <c r="C1380">
        <v>73.790000000000006</v>
      </c>
      <c r="K1380" t="s">
        <v>789</v>
      </c>
      <c r="L1380">
        <v>-1</v>
      </c>
      <c r="T1380" t="s">
        <v>337</v>
      </c>
      <c r="U1380">
        <v>116.78</v>
      </c>
      <c r="AC1380" t="s">
        <v>337</v>
      </c>
      <c r="AD1380">
        <v>71.55</v>
      </c>
      <c r="AL1380" t="s">
        <v>358</v>
      </c>
      <c r="AM1380">
        <v>5.3650000000000002</v>
      </c>
    </row>
    <row r="1381" spans="2:39">
      <c r="B1381" t="s">
        <v>516</v>
      </c>
      <c r="K1381" t="s">
        <v>516</v>
      </c>
      <c r="T1381" t="s">
        <v>516</v>
      </c>
      <c r="AC1381" t="s">
        <v>516</v>
      </c>
      <c r="AL1381" t="s">
        <v>359</v>
      </c>
      <c r="AM1381">
        <v>5.36</v>
      </c>
    </row>
    <row r="1382" spans="2:39">
      <c r="B1382" t="s">
        <v>336</v>
      </c>
      <c r="C1382">
        <v>72.156999999999996</v>
      </c>
      <c r="K1382" t="s">
        <v>778</v>
      </c>
      <c r="T1382" t="s">
        <v>336</v>
      </c>
      <c r="U1382">
        <v>107.33</v>
      </c>
      <c r="AC1382" t="s">
        <v>336</v>
      </c>
      <c r="AD1382">
        <v>65.123999999999995</v>
      </c>
      <c r="AL1382" t="s">
        <v>278</v>
      </c>
    </row>
    <row r="1383" spans="2:39">
      <c r="B1383" t="s">
        <v>337</v>
      </c>
      <c r="C1383">
        <v>71.97</v>
      </c>
      <c r="K1383" t="s">
        <v>789</v>
      </c>
      <c r="L1383">
        <v>-1</v>
      </c>
      <c r="T1383" t="s">
        <v>337</v>
      </c>
      <c r="U1383">
        <v>107.14</v>
      </c>
      <c r="AC1383" t="s">
        <v>337</v>
      </c>
      <c r="AD1383">
        <v>65.08</v>
      </c>
      <c r="AL1383" t="s">
        <v>336</v>
      </c>
      <c r="AM1383">
        <v>6.5490000000000004</v>
      </c>
    </row>
    <row r="1384" spans="2:39">
      <c r="B1384" t="s">
        <v>517</v>
      </c>
      <c r="K1384" t="s">
        <v>517</v>
      </c>
      <c r="T1384" t="s">
        <v>517</v>
      </c>
      <c r="AC1384" t="s">
        <v>517</v>
      </c>
      <c r="AL1384" t="s">
        <v>337</v>
      </c>
      <c r="AM1384">
        <v>6.54</v>
      </c>
    </row>
    <row r="1385" spans="2:39">
      <c r="B1385" t="s">
        <v>336</v>
      </c>
      <c r="C1385">
        <v>72.204999999999998</v>
      </c>
      <c r="K1385" t="s">
        <v>778</v>
      </c>
      <c r="T1385" t="s">
        <v>336</v>
      </c>
      <c r="U1385">
        <v>105.499</v>
      </c>
      <c r="AC1385" t="s">
        <v>336</v>
      </c>
      <c r="AD1385">
        <v>73.010000000000005</v>
      </c>
      <c r="AL1385" t="s">
        <v>358</v>
      </c>
      <c r="AM1385">
        <v>64.006</v>
      </c>
    </row>
    <row r="1386" spans="2:39">
      <c r="B1386" t="s">
        <v>337</v>
      </c>
      <c r="C1386">
        <v>72.02</v>
      </c>
      <c r="K1386" t="s">
        <v>789</v>
      </c>
      <c r="L1386">
        <v>-1</v>
      </c>
      <c r="T1386" t="s">
        <v>337</v>
      </c>
      <c r="U1386">
        <v>105.31</v>
      </c>
      <c r="AC1386" t="s">
        <v>337</v>
      </c>
      <c r="AD1386">
        <v>72.97</v>
      </c>
      <c r="AL1386" t="s">
        <v>359</v>
      </c>
      <c r="AM1386">
        <v>64.010000000000005</v>
      </c>
    </row>
    <row r="1387" spans="2:39">
      <c r="B1387" t="s">
        <v>518</v>
      </c>
      <c r="K1387" t="s">
        <v>518</v>
      </c>
      <c r="T1387" t="s">
        <v>518</v>
      </c>
      <c r="AC1387" t="s">
        <v>518</v>
      </c>
      <c r="AL1387" t="s">
        <v>279</v>
      </c>
    </row>
    <row r="1388" spans="2:39">
      <c r="B1388" t="s">
        <v>336</v>
      </c>
      <c r="C1388">
        <v>73.013000000000005</v>
      </c>
      <c r="E1388">
        <f>MIN(C1389,C1392,C1395,C1398,C1401,C1404,C1407,C1410,C1413,C1416)</f>
        <v>69.61</v>
      </c>
      <c r="F1388">
        <f>QUARTILE(D1389:D1398,1)</f>
        <v>71.28</v>
      </c>
      <c r="G1388">
        <f>MEDIAN(C1389,C1392,C1395,C1398,C1401,C1404,C1407,C1410,C1413,C1416)</f>
        <v>72.36</v>
      </c>
      <c r="H1388">
        <f>QUARTILE(D1389:D1398,3)</f>
        <v>73.584999999999994</v>
      </c>
      <c r="I1388">
        <f>MAX(C1389,C1392,C1395,C1398,C1401,C1404,C1407,C1410,C1413,C1416)</f>
        <v>77.55</v>
      </c>
      <c r="J1388">
        <f>SUM(D1389:D1398)/COUNTIF(D1389:D1398,"&gt;0")</f>
        <v>72.578999999999994</v>
      </c>
      <c r="K1388" t="s">
        <v>778</v>
      </c>
      <c r="N1388">
        <f>MIN(L1389,L1392,L1395,L1398,L1401,L1404,L1407,L1410,L1413,L1416)</f>
        <v>-1</v>
      </c>
      <c r="O1388">
        <f>QUARTILE(M1389:M1398,1)</f>
        <v>-1</v>
      </c>
      <c r="P1388">
        <f>MEDIAN(L1389,L1392,L1395,L1398,L1401,L1404,L1407,L1410,L1413,L1416)</f>
        <v>-1</v>
      </c>
      <c r="Q1388">
        <f>QUARTILE(M1389:M1398,3)</f>
        <v>-1</v>
      </c>
      <c r="R1388">
        <f>MAX(L1389,L1392,L1395,L1398,L1401,L1404,L1407,L1410,L1413,L1416)</f>
        <v>-1</v>
      </c>
      <c r="S1388" t="e">
        <f>SUM(M1389:M1398)/COUNTIF(M1389:M1398,"&gt;0")</f>
        <v>#DIV/0!</v>
      </c>
      <c r="T1388" t="s">
        <v>336</v>
      </c>
      <c r="U1388">
        <v>112.238</v>
      </c>
      <c r="W1388">
        <f>MIN(U1389,U1392,U1395,U1398,U1401,U1404,U1407,U1410,U1413,U1416)</f>
        <v>93.79</v>
      </c>
      <c r="X1388">
        <f>QUARTILE(V1389:V1398,1)</f>
        <v>101.545</v>
      </c>
      <c r="Y1388">
        <f>MEDIAN(U1389,U1392,U1395,U1398,U1401,U1404,U1407,U1410,U1413,U1416)</f>
        <v>106.545</v>
      </c>
      <c r="Z1388">
        <f>QUARTILE(V1389:V1398,3)</f>
        <v>111.8625</v>
      </c>
      <c r="AA1388">
        <f>MAX(U1389,U1392,U1395,U1398,U1401,U1404,U1407,U1410,U1413,U1416)</f>
        <v>123.61</v>
      </c>
      <c r="AB1388">
        <f>SUM(V1389:V1398)/COUNTIF(V1389:V1398,"&gt;0")</f>
        <v>107.253</v>
      </c>
      <c r="AC1388" t="s">
        <v>336</v>
      </c>
      <c r="AD1388">
        <v>72.254000000000005</v>
      </c>
      <c r="AF1388">
        <f>MIN(AD1389,AD1392,AD1395,AD1398,AD1401,AD1404,AD1407,AD1410,AD1413,AD1416)</f>
        <v>68.64</v>
      </c>
      <c r="AG1388">
        <f>QUARTILE(AE1389:AE1398,1)</f>
        <v>72.552499999999995</v>
      </c>
      <c r="AH1388">
        <f>MEDIAN(AD1389,AD1392,AD1395,AD1398,AD1401,AD1404,AD1407,AD1410,AD1413,AD1416)</f>
        <v>74.525000000000006</v>
      </c>
      <c r="AI1388">
        <f>QUARTILE(AE1389:AE1398,3)</f>
        <v>75.392499999999998</v>
      </c>
      <c r="AJ1388">
        <f>MAX(AD1389,AD1392,AD1395,AD1398,AD1401,AD1404,AD1407,AD1410,AD1413,AD1416)</f>
        <v>76.489999999999995</v>
      </c>
      <c r="AK1388">
        <f>SUM(AE1389:AE1398)/COUNTIF(AE1389:AE1398,"&gt;0")</f>
        <v>73.567999999999998</v>
      </c>
      <c r="AL1388" t="s">
        <v>336</v>
      </c>
      <c r="AM1388">
        <v>1.4999999999999999E-2</v>
      </c>
    </row>
    <row r="1389" spans="2:39">
      <c r="B1389" t="s">
        <v>337</v>
      </c>
      <c r="C1389">
        <v>72.83</v>
      </c>
      <c r="D1389">
        <f>C1389</f>
        <v>72.83</v>
      </c>
      <c r="K1389" t="s">
        <v>789</v>
      </c>
      <c r="L1389">
        <v>-1</v>
      </c>
      <c r="M1389">
        <f>L1389</f>
        <v>-1</v>
      </c>
      <c r="T1389" t="s">
        <v>337</v>
      </c>
      <c r="U1389">
        <v>112.05</v>
      </c>
      <c r="V1389">
        <f>U1389</f>
        <v>112.05</v>
      </c>
      <c r="AC1389" t="s">
        <v>337</v>
      </c>
      <c r="AD1389">
        <v>72.209999999999994</v>
      </c>
      <c r="AE1389">
        <f>AD1389</f>
        <v>72.209999999999994</v>
      </c>
      <c r="AL1389" t="s">
        <v>337</v>
      </c>
      <c r="AM1389">
        <v>0</v>
      </c>
    </row>
    <row r="1390" spans="2:39">
      <c r="B1390" t="s">
        <v>519</v>
      </c>
      <c r="D1390">
        <f>C1392</f>
        <v>71.08</v>
      </c>
      <c r="K1390" t="s">
        <v>519</v>
      </c>
      <c r="M1390">
        <f>L1392</f>
        <v>-1</v>
      </c>
      <c r="T1390" t="s">
        <v>519</v>
      </c>
      <c r="V1390">
        <f>U1392</f>
        <v>101.77</v>
      </c>
      <c r="AC1390" t="s">
        <v>519</v>
      </c>
      <c r="AE1390">
        <f>AD1392</f>
        <v>75.44</v>
      </c>
      <c r="AL1390" t="s">
        <v>358</v>
      </c>
      <c r="AM1390">
        <v>1.357</v>
      </c>
    </row>
    <row r="1391" spans="2:39">
      <c r="B1391" t="s">
        <v>336</v>
      </c>
      <c r="C1391">
        <v>71.308999999999997</v>
      </c>
      <c r="D1391">
        <f>C1395</f>
        <v>73.83</v>
      </c>
      <c r="K1391" t="s">
        <v>778</v>
      </c>
      <c r="M1391">
        <f>L1395</f>
        <v>-1</v>
      </c>
      <c r="T1391" t="s">
        <v>336</v>
      </c>
      <c r="U1391">
        <v>101.98399999999999</v>
      </c>
      <c r="V1391">
        <f>U1395</f>
        <v>123.61</v>
      </c>
      <c r="AC1391" t="s">
        <v>336</v>
      </c>
      <c r="AD1391">
        <v>75.495000000000005</v>
      </c>
      <c r="AE1391">
        <f>AD1395</f>
        <v>69.27</v>
      </c>
      <c r="AL1391" t="s">
        <v>359</v>
      </c>
      <c r="AM1391">
        <v>1.36</v>
      </c>
    </row>
    <row r="1392" spans="2:39">
      <c r="B1392" t="s">
        <v>337</v>
      </c>
      <c r="C1392">
        <v>71.08</v>
      </c>
      <c r="D1392">
        <f>C1398</f>
        <v>70.25</v>
      </c>
      <c r="K1392" t="s">
        <v>789</v>
      </c>
      <c r="L1392">
        <v>-1</v>
      </c>
      <c r="M1392">
        <f>L1398</f>
        <v>-1</v>
      </c>
      <c r="T1392" t="s">
        <v>337</v>
      </c>
      <c r="U1392">
        <v>101.77</v>
      </c>
      <c r="V1392">
        <f>U1398</f>
        <v>98.86</v>
      </c>
      <c r="AC1392" t="s">
        <v>337</v>
      </c>
      <c r="AD1392">
        <v>75.44</v>
      </c>
      <c r="AE1392">
        <f>AD1398</f>
        <v>73.58</v>
      </c>
      <c r="AL1392" t="s">
        <v>280</v>
      </c>
    </row>
    <row r="1393" spans="2:46">
      <c r="B1393" t="s">
        <v>520</v>
      </c>
      <c r="D1393">
        <f>C1401</f>
        <v>71.89</v>
      </c>
      <c r="K1393" t="s">
        <v>520</v>
      </c>
      <c r="M1393">
        <f>L1401</f>
        <v>-1</v>
      </c>
      <c r="T1393" t="s">
        <v>520</v>
      </c>
      <c r="V1393">
        <f>U1401</f>
        <v>107.2</v>
      </c>
      <c r="AC1393" t="s">
        <v>520</v>
      </c>
      <c r="AE1393">
        <f>AD1401</f>
        <v>75.19</v>
      </c>
      <c r="AL1393" t="s">
        <v>336</v>
      </c>
      <c r="AM1393">
        <v>7.3289999999999997</v>
      </c>
    </row>
    <row r="1394" spans="2:46">
      <c r="B1394" t="s">
        <v>336</v>
      </c>
      <c r="C1394">
        <v>74.031000000000006</v>
      </c>
      <c r="D1394">
        <f>C1404</f>
        <v>72.849999999999994</v>
      </c>
      <c r="K1394" t="s">
        <v>778</v>
      </c>
      <c r="M1394">
        <f>L1404</f>
        <v>-1</v>
      </c>
      <c r="T1394" t="s">
        <v>336</v>
      </c>
      <c r="U1394">
        <v>123.80500000000001</v>
      </c>
      <c r="V1394">
        <f>U1404</f>
        <v>111.3</v>
      </c>
      <c r="AC1394" t="s">
        <v>336</v>
      </c>
      <c r="AD1394">
        <v>69.316999999999993</v>
      </c>
      <c r="AE1394">
        <f>AD1404</f>
        <v>75.25</v>
      </c>
      <c r="AL1394" t="s">
        <v>337</v>
      </c>
      <c r="AM1394">
        <v>7.32</v>
      </c>
    </row>
    <row r="1395" spans="2:46">
      <c r="B1395" t="s">
        <v>337</v>
      </c>
      <c r="C1395">
        <v>73.83</v>
      </c>
      <c r="D1395">
        <f>C1407</f>
        <v>69.61</v>
      </c>
      <c r="K1395" t="s">
        <v>789</v>
      </c>
      <c r="L1395">
        <v>-1</v>
      </c>
      <c r="M1395">
        <f>L1407</f>
        <v>-1</v>
      </c>
      <c r="T1395" t="s">
        <v>337</v>
      </c>
      <c r="U1395">
        <v>123.61</v>
      </c>
      <c r="V1395">
        <f>U1407</f>
        <v>93.79</v>
      </c>
      <c r="AC1395" t="s">
        <v>337</v>
      </c>
      <c r="AD1395">
        <v>69.27</v>
      </c>
      <c r="AE1395">
        <f>AD1407</f>
        <v>73.86</v>
      </c>
      <c r="AL1395" t="s">
        <v>358</v>
      </c>
      <c r="AM1395">
        <v>64.010000000000005</v>
      </c>
    </row>
    <row r="1396" spans="2:46">
      <c r="B1396" t="s">
        <v>521</v>
      </c>
      <c r="D1396">
        <f>C1410</f>
        <v>71.88</v>
      </c>
      <c r="K1396" t="s">
        <v>521</v>
      </c>
      <c r="M1396">
        <f>L1410</f>
        <v>-1</v>
      </c>
      <c r="T1396" t="s">
        <v>521</v>
      </c>
      <c r="V1396">
        <f>U1410</f>
        <v>105.89</v>
      </c>
      <c r="AC1396" t="s">
        <v>521</v>
      </c>
      <c r="AE1396">
        <f>AD1410</f>
        <v>68.64</v>
      </c>
      <c r="AL1396" t="s">
        <v>359</v>
      </c>
      <c r="AM1396">
        <v>64.010000000000005</v>
      </c>
    </row>
    <row r="1397" spans="2:46">
      <c r="B1397" t="s">
        <v>336</v>
      </c>
      <c r="C1397">
        <v>70.424000000000007</v>
      </c>
      <c r="D1397">
        <f>C1413</f>
        <v>74.02</v>
      </c>
      <c r="K1397" t="s">
        <v>778</v>
      </c>
      <c r="M1397">
        <f>L1413</f>
        <v>-1</v>
      </c>
      <c r="T1397" t="s">
        <v>336</v>
      </c>
      <c r="U1397">
        <v>99.051000000000002</v>
      </c>
      <c r="V1397">
        <f>U1413</f>
        <v>116.59</v>
      </c>
      <c r="AC1397" t="s">
        <v>336</v>
      </c>
      <c r="AD1397">
        <v>73.629000000000005</v>
      </c>
      <c r="AE1397">
        <f>AD1413</f>
        <v>75.75</v>
      </c>
      <c r="AL1397" t="s">
        <v>281</v>
      </c>
    </row>
    <row r="1398" spans="2:46">
      <c r="B1398" t="s">
        <v>337</v>
      </c>
      <c r="C1398">
        <v>70.25</v>
      </c>
      <c r="D1398">
        <f>C1416</f>
        <v>77.55</v>
      </c>
      <c r="K1398" t="s">
        <v>789</v>
      </c>
      <c r="L1398">
        <v>-1</v>
      </c>
      <c r="M1398">
        <f>L1416</f>
        <v>-1</v>
      </c>
      <c r="T1398" t="s">
        <v>337</v>
      </c>
      <c r="U1398">
        <v>98.86</v>
      </c>
      <c r="V1398">
        <f>U1416</f>
        <v>101.47</v>
      </c>
      <c r="AC1398" t="s">
        <v>337</v>
      </c>
      <c r="AD1398">
        <v>73.58</v>
      </c>
      <c r="AE1398">
        <f>AD1416</f>
        <v>76.489999999999995</v>
      </c>
      <c r="AL1398" t="s">
        <v>336</v>
      </c>
      <c r="AM1398">
        <v>5.7889999999999997</v>
      </c>
    </row>
    <row r="1399" spans="2:46">
      <c r="B1399" t="s">
        <v>522</v>
      </c>
      <c r="K1399" t="s">
        <v>522</v>
      </c>
      <c r="T1399" t="s">
        <v>522</v>
      </c>
      <c r="AC1399" t="s">
        <v>522</v>
      </c>
      <c r="AL1399" t="s">
        <v>337</v>
      </c>
      <c r="AM1399">
        <v>5.78</v>
      </c>
    </row>
    <row r="1400" spans="2:46">
      <c r="B1400" t="s">
        <v>336</v>
      </c>
      <c r="C1400">
        <v>72.088999999999999</v>
      </c>
      <c r="K1400" t="s">
        <v>778</v>
      </c>
      <c r="T1400" t="s">
        <v>336</v>
      </c>
      <c r="U1400">
        <v>107.417</v>
      </c>
      <c r="AC1400" t="s">
        <v>336</v>
      </c>
      <c r="AD1400">
        <v>75.236999999999995</v>
      </c>
      <c r="AL1400" t="s">
        <v>358</v>
      </c>
      <c r="AM1400">
        <v>64.013999999999996</v>
      </c>
    </row>
    <row r="1401" spans="2:46">
      <c r="B1401" t="s">
        <v>337</v>
      </c>
      <c r="C1401">
        <v>71.89</v>
      </c>
      <c r="K1401" t="s">
        <v>789</v>
      </c>
      <c r="L1401">
        <v>-1</v>
      </c>
      <c r="T1401" t="s">
        <v>337</v>
      </c>
      <c r="U1401">
        <v>107.2</v>
      </c>
      <c r="AC1401" t="s">
        <v>337</v>
      </c>
      <c r="AD1401">
        <v>75.19</v>
      </c>
      <c r="AL1401" t="s">
        <v>359</v>
      </c>
      <c r="AM1401">
        <v>64.010000000000005</v>
      </c>
    </row>
    <row r="1402" spans="2:46">
      <c r="B1402" t="s">
        <v>523</v>
      </c>
      <c r="K1402" t="s">
        <v>523</v>
      </c>
      <c r="T1402" t="s">
        <v>523</v>
      </c>
      <c r="AC1402" t="s">
        <v>523</v>
      </c>
      <c r="AL1402" t="s">
        <v>282</v>
      </c>
    </row>
    <row r="1403" spans="2:46">
      <c r="B1403" t="s">
        <v>336</v>
      </c>
      <c r="C1403">
        <v>73.025000000000006</v>
      </c>
      <c r="K1403" t="s">
        <v>778</v>
      </c>
      <c r="T1403" t="s">
        <v>336</v>
      </c>
      <c r="U1403">
        <v>111.49299999999999</v>
      </c>
      <c r="AC1403" t="s">
        <v>336</v>
      </c>
      <c r="AD1403">
        <v>75.307000000000002</v>
      </c>
      <c r="AL1403" t="s">
        <v>336</v>
      </c>
      <c r="AM1403">
        <v>4.5999999999999999E-2</v>
      </c>
    </row>
    <row r="1404" spans="2:46">
      <c r="B1404" t="s">
        <v>337</v>
      </c>
      <c r="C1404">
        <v>72.849999999999994</v>
      </c>
      <c r="K1404" t="s">
        <v>789</v>
      </c>
      <c r="L1404">
        <v>-1</v>
      </c>
      <c r="T1404" t="s">
        <v>337</v>
      </c>
      <c r="U1404">
        <v>111.3</v>
      </c>
      <c r="AC1404" t="s">
        <v>337</v>
      </c>
      <c r="AD1404">
        <v>75.25</v>
      </c>
      <c r="AL1404" t="s">
        <v>337</v>
      </c>
      <c r="AM1404">
        <v>0.04</v>
      </c>
    </row>
    <row r="1405" spans="2:46">
      <c r="B1405" t="s">
        <v>524</v>
      </c>
      <c r="K1405" t="s">
        <v>524</v>
      </c>
      <c r="T1405" t="s">
        <v>524</v>
      </c>
      <c r="AC1405" t="s">
        <v>524</v>
      </c>
      <c r="AL1405" t="s">
        <v>358</v>
      </c>
      <c r="AM1405">
        <v>3.3639999999999999</v>
      </c>
    </row>
    <row r="1406" spans="2:46">
      <c r="B1406" t="s">
        <v>336</v>
      </c>
      <c r="C1406">
        <v>69.784000000000006</v>
      </c>
      <c r="K1406" t="s">
        <v>778</v>
      </c>
      <c r="T1406" t="s">
        <v>336</v>
      </c>
      <c r="U1406">
        <v>93.983000000000004</v>
      </c>
      <c r="AC1406" t="s">
        <v>336</v>
      </c>
      <c r="AD1406">
        <v>73.91</v>
      </c>
      <c r="AL1406" t="s">
        <v>359</v>
      </c>
      <c r="AM1406">
        <v>3.36</v>
      </c>
    </row>
    <row r="1407" spans="2:46">
      <c r="B1407" t="s">
        <v>337</v>
      </c>
      <c r="C1407">
        <v>69.61</v>
      </c>
      <c r="K1407" t="s">
        <v>789</v>
      </c>
      <c r="L1407">
        <v>-1</v>
      </c>
      <c r="T1407" t="s">
        <v>337</v>
      </c>
      <c r="U1407">
        <v>93.79</v>
      </c>
      <c r="AC1407" t="s">
        <v>337</v>
      </c>
      <c r="AD1407">
        <v>73.86</v>
      </c>
      <c r="AL1407" t="s">
        <v>283</v>
      </c>
    </row>
    <row r="1408" spans="2:46">
      <c r="B1408" t="s">
        <v>525</v>
      </c>
      <c r="K1408" t="s">
        <v>525</v>
      </c>
      <c r="T1408" t="s">
        <v>525</v>
      </c>
      <c r="AC1408" t="s">
        <v>525</v>
      </c>
      <c r="AL1408" t="s">
        <v>336</v>
      </c>
      <c r="AM1408">
        <v>6.6740000000000004</v>
      </c>
      <c r="AO1408">
        <f>MIN(AN1409:AN1418)</f>
        <v>64.010000000000005</v>
      </c>
      <c r="AP1408">
        <f>QUARTILE(AN1409:AN1418,1)</f>
        <v>64.010000000000005</v>
      </c>
      <c r="AQ1408">
        <f>MEDIAN(AN1409:AN1418)</f>
        <v>64.010000000000005</v>
      </c>
      <c r="AR1408">
        <f>QUARTILE(AN1409:AN1418,3)</f>
        <v>64.010000000000005</v>
      </c>
      <c r="AS1408">
        <f>MAX(AN1409:AN1418)</f>
        <v>64.010000000000005</v>
      </c>
      <c r="AT1408" t="e">
        <f>SUMIF(AN1409:AN1418,"&lt;64",AN1409:AN1418)/COUNTIF(AN1409:AN1418,"&lt;64")</f>
        <v>#DIV/0!</v>
      </c>
    </row>
    <row r="1409" spans="2:40">
      <c r="B1409" t="s">
        <v>336</v>
      </c>
      <c r="C1409">
        <v>72.075999999999993</v>
      </c>
      <c r="K1409" t="s">
        <v>778</v>
      </c>
      <c r="T1409" t="s">
        <v>336</v>
      </c>
      <c r="U1409">
        <v>106.102</v>
      </c>
      <c r="AC1409" t="s">
        <v>336</v>
      </c>
      <c r="AD1409">
        <v>68.694000000000003</v>
      </c>
      <c r="AL1409" t="s">
        <v>337</v>
      </c>
      <c r="AM1409">
        <v>6.66</v>
      </c>
      <c r="AN1409">
        <f>AM1411</f>
        <v>64.010000000000005</v>
      </c>
    </row>
    <row r="1410" spans="2:40">
      <c r="B1410" t="s">
        <v>337</v>
      </c>
      <c r="C1410">
        <v>71.88</v>
      </c>
      <c r="K1410" t="s">
        <v>789</v>
      </c>
      <c r="L1410">
        <v>-1</v>
      </c>
      <c r="T1410" t="s">
        <v>337</v>
      </c>
      <c r="U1410">
        <v>105.89</v>
      </c>
      <c r="AC1410" t="s">
        <v>337</v>
      </c>
      <c r="AD1410">
        <v>68.64</v>
      </c>
      <c r="AL1410" t="s">
        <v>358</v>
      </c>
      <c r="AM1410">
        <v>64.013000000000005</v>
      </c>
      <c r="AN1410">
        <f>AM1416</f>
        <v>64.010000000000005</v>
      </c>
    </row>
    <row r="1411" spans="2:40">
      <c r="B1411" t="s">
        <v>526</v>
      </c>
      <c r="K1411" t="s">
        <v>526</v>
      </c>
      <c r="T1411" t="s">
        <v>526</v>
      </c>
      <c r="AC1411" t="s">
        <v>526</v>
      </c>
      <c r="AL1411" t="s">
        <v>359</v>
      </c>
      <c r="AM1411">
        <v>64.010000000000005</v>
      </c>
      <c r="AN1411">
        <f>AM1421</f>
        <v>64.010000000000005</v>
      </c>
    </row>
    <row r="1412" spans="2:40">
      <c r="B1412" t="s">
        <v>336</v>
      </c>
      <c r="C1412">
        <v>74.203999999999994</v>
      </c>
      <c r="K1412" t="s">
        <v>778</v>
      </c>
      <c r="T1412" t="s">
        <v>336</v>
      </c>
      <c r="U1412">
        <v>116.816</v>
      </c>
      <c r="AC1412" t="s">
        <v>336</v>
      </c>
      <c r="AD1412">
        <v>75.808999999999997</v>
      </c>
      <c r="AL1412" t="s">
        <v>284</v>
      </c>
      <c r="AN1412">
        <f>AM1426</f>
        <v>64.010000000000005</v>
      </c>
    </row>
    <row r="1413" spans="2:40">
      <c r="B1413" t="s">
        <v>337</v>
      </c>
      <c r="C1413">
        <v>74.02</v>
      </c>
      <c r="K1413" t="s">
        <v>789</v>
      </c>
      <c r="L1413">
        <v>-1</v>
      </c>
      <c r="T1413" t="s">
        <v>337</v>
      </c>
      <c r="U1413">
        <v>116.59</v>
      </c>
      <c r="AC1413" t="s">
        <v>337</v>
      </c>
      <c r="AD1413">
        <v>75.75</v>
      </c>
      <c r="AL1413" t="s">
        <v>336</v>
      </c>
      <c r="AM1413">
        <v>7.1769999999999996</v>
      </c>
      <c r="AN1413">
        <f>AM1431</f>
        <v>64.010000000000005</v>
      </c>
    </row>
    <row r="1414" spans="2:40">
      <c r="B1414" t="s">
        <v>527</v>
      </c>
      <c r="K1414" t="s">
        <v>527</v>
      </c>
      <c r="T1414" t="s">
        <v>527</v>
      </c>
      <c r="AC1414" t="s">
        <v>527</v>
      </c>
      <c r="AL1414" t="s">
        <v>337</v>
      </c>
      <c r="AM1414">
        <v>7.16</v>
      </c>
      <c r="AN1414">
        <f>AM1436</f>
        <v>64.010000000000005</v>
      </c>
    </row>
    <row r="1415" spans="2:40">
      <c r="B1415" t="s">
        <v>336</v>
      </c>
      <c r="C1415">
        <v>77.736000000000004</v>
      </c>
      <c r="K1415" t="s">
        <v>778</v>
      </c>
      <c r="T1415" t="s">
        <v>336</v>
      </c>
      <c r="U1415">
        <v>101.68</v>
      </c>
      <c r="AC1415" t="s">
        <v>336</v>
      </c>
      <c r="AD1415">
        <v>76.540999999999997</v>
      </c>
      <c r="AL1415" t="s">
        <v>358</v>
      </c>
      <c r="AM1415">
        <v>64.001999999999995</v>
      </c>
      <c r="AN1415">
        <f>AM1441</f>
        <v>64.010000000000005</v>
      </c>
    </row>
    <row r="1416" spans="2:40">
      <c r="B1416" t="s">
        <v>337</v>
      </c>
      <c r="C1416">
        <v>77.55</v>
      </c>
      <c r="K1416" t="s">
        <v>789</v>
      </c>
      <c r="L1416">
        <v>-1</v>
      </c>
      <c r="T1416" t="s">
        <v>337</v>
      </c>
      <c r="U1416">
        <v>101.47</v>
      </c>
      <c r="AC1416" t="s">
        <v>337</v>
      </c>
      <c r="AD1416">
        <v>76.489999999999995</v>
      </c>
      <c r="AL1416" t="s">
        <v>359</v>
      </c>
      <c r="AM1416">
        <v>64.010000000000005</v>
      </c>
      <c r="AN1416">
        <f>AM1446</f>
        <v>64.010000000000005</v>
      </c>
    </row>
    <row r="1417" spans="2:40">
      <c r="B1417" t="s">
        <v>528</v>
      </c>
      <c r="K1417" t="s">
        <v>528</v>
      </c>
      <c r="T1417" t="s">
        <v>528</v>
      </c>
      <c r="AC1417" t="s">
        <v>528</v>
      </c>
      <c r="AL1417" t="s">
        <v>285</v>
      </c>
      <c r="AN1417">
        <f>AM1451</f>
        <v>64.010000000000005</v>
      </c>
    </row>
    <row r="1418" spans="2:40">
      <c r="B1418" t="s">
        <v>336</v>
      </c>
      <c r="C1418">
        <v>72.900000000000006</v>
      </c>
      <c r="E1418">
        <f>MIN(C1419,C1422,C1425,C1428,C1431,C1434,C1437,C1440,C1443,C1446)</f>
        <v>69.52</v>
      </c>
      <c r="F1418">
        <f>QUARTILE(D1419:D1428,1)</f>
        <v>70.537499999999994</v>
      </c>
      <c r="G1418">
        <f>MEDIAN(C1419,C1422,C1425,C1428,C1431,C1434,C1437,C1440,C1443,C1446)</f>
        <v>71.900000000000006</v>
      </c>
      <c r="H1418">
        <f>QUARTILE(D1419:D1428,3)</f>
        <v>72.534999999999997</v>
      </c>
      <c r="I1418">
        <f>MAX(C1419,C1422,C1425,C1428,C1431,C1434,C1437,C1440,C1443,C1446)</f>
        <v>74.7</v>
      </c>
      <c r="J1418">
        <f>SUM(D1419:D1428)/COUNTIF(D1419:D1428,"&gt;0")</f>
        <v>71.849999999999994</v>
      </c>
      <c r="K1418" t="s">
        <v>778</v>
      </c>
      <c r="N1418">
        <f>MIN(L1419,L1422,L1425,L1428,L1431,L1434,L1437,L1440,L1443,L1446)</f>
        <v>-1</v>
      </c>
      <c r="O1418">
        <f>QUARTILE(M1419:M1428,1)</f>
        <v>-1</v>
      </c>
      <c r="P1418">
        <f>MEDIAN(L1419,L1422,L1425,L1428,L1431,L1434,L1437,L1440,L1443,L1446)</f>
        <v>-1</v>
      </c>
      <c r="Q1418">
        <f>QUARTILE(M1419:M1428,3)</f>
        <v>-1</v>
      </c>
      <c r="R1418">
        <f>MAX(L1419,L1422,L1425,L1428,L1431,L1434,L1437,L1440,L1443,L1446)</f>
        <v>-1</v>
      </c>
      <c r="S1418" t="e">
        <f>SUM(M1419:M1428)/COUNTIF(M1419:M1428,"&gt;0")</f>
        <v>#DIV/0!</v>
      </c>
      <c r="T1418" t="s">
        <v>336</v>
      </c>
      <c r="U1418">
        <v>113.84099999999999</v>
      </c>
      <c r="W1418">
        <f>MIN(U1419,U1422,U1425,U1428,U1431,U1434,U1437,U1440,U1443,U1446)</f>
        <v>69.17</v>
      </c>
      <c r="X1418">
        <f>QUARTILE(V1419:V1428,1)</f>
        <v>98.302499999999995</v>
      </c>
      <c r="Y1418">
        <f>MEDIAN(U1419,U1422,U1425,U1428,U1431,U1434,U1437,U1440,U1443,U1446)</f>
        <v>103.53</v>
      </c>
      <c r="Z1418">
        <f>QUARTILE(V1419:V1428,3)</f>
        <v>111.52249999999999</v>
      </c>
      <c r="AA1418">
        <f>MAX(U1419,U1422,U1425,U1428,U1431,U1434,U1437,U1440,U1443,U1446)</f>
        <v>119.19</v>
      </c>
      <c r="AB1418">
        <f>SUM(V1419:V1428)/COUNTIF(V1419:V1428,"&gt;0")</f>
        <v>102.381</v>
      </c>
      <c r="AC1418" t="s">
        <v>336</v>
      </c>
      <c r="AD1418">
        <v>77.403999999999996</v>
      </c>
      <c r="AF1418">
        <f>MIN(AD1419,AD1422,AD1425,AD1428,AD1431,AD1434,AD1437,AD1440,AD1443,AD1446)</f>
        <v>74.56</v>
      </c>
      <c r="AG1418">
        <f>QUARTILE(AE1419:AE1428,1)</f>
        <v>76.69</v>
      </c>
      <c r="AH1418">
        <f>MEDIAN(AD1419,AD1422,AD1425,AD1428,AD1431,AD1434,AD1437,AD1440,AD1443,AD1446)</f>
        <v>76.784999999999997</v>
      </c>
      <c r="AI1418">
        <f>QUARTILE(AE1419:AE1428,3)</f>
        <v>77.514999999999986</v>
      </c>
      <c r="AJ1418">
        <f>MAX(AD1419,AD1422,AD1425,AD1428,AD1431,AD1434,AD1437,AD1440,AD1443,AD1446)</f>
        <v>81.86</v>
      </c>
      <c r="AK1418">
        <f>SUM(AE1419:AE1428)/COUNTIF(AE1419:AE1428,"&gt;0")</f>
        <v>77.344000000000008</v>
      </c>
      <c r="AL1418" t="s">
        <v>336</v>
      </c>
      <c r="AM1418">
        <v>8.0719999999999992</v>
      </c>
      <c r="AN1418">
        <f>AM1456</f>
        <v>64.010000000000005</v>
      </c>
    </row>
    <row r="1419" spans="2:40">
      <c r="B1419" t="s">
        <v>337</v>
      </c>
      <c r="C1419">
        <v>72.72</v>
      </c>
      <c r="D1419">
        <f>C1419</f>
        <v>72.72</v>
      </c>
      <c r="K1419" t="s">
        <v>789</v>
      </c>
      <c r="L1419">
        <v>-1</v>
      </c>
      <c r="M1419">
        <f>L1419</f>
        <v>-1</v>
      </c>
      <c r="T1419" t="s">
        <v>337</v>
      </c>
      <c r="U1419">
        <v>113.63</v>
      </c>
      <c r="V1419">
        <f>U1419</f>
        <v>113.63</v>
      </c>
      <c r="AC1419" t="s">
        <v>337</v>
      </c>
      <c r="AD1419">
        <v>77.349999999999994</v>
      </c>
      <c r="AE1419">
        <f>AD1419</f>
        <v>77.349999999999994</v>
      </c>
      <c r="AL1419" t="s">
        <v>337</v>
      </c>
      <c r="AM1419">
        <v>8.0500000000000007</v>
      </c>
    </row>
    <row r="1420" spans="2:40">
      <c r="B1420" t="s">
        <v>529</v>
      </c>
      <c r="D1420">
        <f>C1422</f>
        <v>70.290000000000006</v>
      </c>
      <c r="K1420" t="s">
        <v>529</v>
      </c>
      <c r="M1420">
        <f>L1422</f>
        <v>-1</v>
      </c>
      <c r="T1420" t="s">
        <v>529</v>
      </c>
      <c r="V1420">
        <f>U1422</f>
        <v>99.75</v>
      </c>
      <c r="AC1420" t="s">
        <v>529</v>
      </c>
      <c r="AE1420">
        <f>AD1422</f>
        <v>79.400000000000006</v>
      </c>
      <c r="AL1420" t="s">
        <v>358</v>
      </c>
      <c r="AM1420">
        <v>64.009</v>
      </c>
    </row>
    <row r="1421" spans="2:40">
      <c r="B1421" t="s">
        <v>336</v>
      </c>
      <c r="C1421">
        <v>70.474999999999994</v>
      </c>
      <c r="D1421">
        <f>C1425</f>
        <v>74.02</v>
      </c>
      <c r="K1421" t="s">
        <v>778</v>
      </c>
      <c r="M1421">
        <f>L1425</f>
        <v>-1</v>
      </c>
      <c r="T1421" t="s">
        <v>336</v>
      </c>
      <c r="U1421">
        <v>99.944000000000003</v>
      </c>
      <c r="V1421">
        <f>U1425</f>
        <v>119.19</v>
      </c>
      <c r="AC1421" t="s">
        <v>336</v>
      </c>
      <c r="AD1421">
        <v>79.445999999999998</v>
      </c>
      <c r="AE1421">
        <f>AD1425</f>
        <v>76.72</v>
      </c>
      <c r="AL1421" t="s">
        <v>359</v>
      </c>
      <c r="AM1421">
        <v>64.010000000000005</v>
      </c>
    </row>
    <row r="1422" spans="2:40">
      <c r="B1422" t="s">
        <v>337</v>
      </c>
      <c r="C1422">
        <v>70.290000000000006</v>
      </c>
      <c r="D1422">
        <f>C1428</f>
        <v>71.98</v>
      </c>
      <c r="K1422" t="s">
        <v>789</v>
      </c>
      <c r="L1422">
        <v>-1</v>
      </c>
      <c r="M1422">
        <f>L1428</f>
        <v>-1</v>
      </c>
      <c r="T1422" t="s">
        <v>337</v>
      </c>
      <c r="U1422">
        <v>99.75</v>
      </c>
      <c r="V1422">
        <f>U1428</f>
        <v>112.32</v>
      </c>
      <c r="AC1422" t="s">
        <v>337</v>
      </c>
      <c r="AD1422">
        <v>79.400000000000006</v>
      </c>
      <c r="AE1422">
        <f>AD1428</f>
        <v>74.56</v>
      </c>
      <c r="AL1422" t="s">
        <v>286</v>
      </c>
    </row>
    <row r="1423" spans="2:40">
      <c r="B1423" t="s">
        <v>530</v>
      </c>
      <c r="D1423">
        <f>C1431</f>
        <v>71.86</v>
      </c>
      <c r="K1423" t="s">
        <v>530</v>
      </c>
      <c r="M1423">
        <f>L1431</f>
        <v>-1</v>
      </c>
      <c r="T1423" t="s">
        <v>530</v>
      </c>
      <c r="V1423">
        <f>U1431</f>
        <v>109.13</v>
      </c>
      <c r="AC1423" t="s">
        <v>530</v>
      </c>
      <c r="AE1423">
        <f>AD1431</f>
        <v>81.86</v>
      </c>
      <c r="AL1423" t="s">
        <v>336</v>
      </c>
      <c r="AM1423">
        <v>6.9610000000000003</v>
      </c>
    </row>
    <row r="1424" spans="2:40">
      <c r="B1424" t="s">
        <v>336</v>
      </c>
      <c r="C1424">
        <v>74.203000000000003</v>
      </c>
      <c r="D1424">
        <f>C1434</f>
        <v>71.94</v>
      </c>
      <c r="K1424" t="s">
        <v>778</v>
      </c>
      <c r="M1424">
        <f>L1434</f>
        <v>-1</v>
      </c>
      <c r="T1424" t="s">
        <v>336</v>
      </c>
      <c r="U1424">
        <v>119.417</v>
      </c>
      <c r="V1424">
        <f>U1434</f>
        <v>105.69</v>
      </c>
      <c r="AC1424" t="s">
        <v>336</v>
      </c>
      <c r="AD1424">
        <v>76.766999999999996</v>
      </c>
      <c r="AE1424">
        <f>AD1434</f>
        <v>76.819999999999993</v>
      </c>
      <c r="AL1424" t="s">
        <v>337</v>
      </c>
      <c r="AM1424">
        <v>6.95</v>
      </c>
    </row>
    <row r="1425" spans="2:39">
      <c r="B1425" t="s">
        <v>337</v>
      </c>
      <c r="C1425">
        <v>74.02</v>
      </c>
      <c r="D1425">
        <f>C1437</f>
        <v>71.13</v>
      </c>
      <c r="K1425" t="s">
        <v>789</v>
      </c>
      <c r="L1425">
        <v>-1</v>
      </c>
      <c r="M1425">
        <f>L1437</f>
        <v>-1</v>
      </c>
      <c r="T1425" t="s">
        <v>337</v>
      </c>
      <c r="U1425">
        <v>119.19</v>
      </c>
      <c r="V1425">
        <f>U1437</f>
        <v>101.37</v>
      </c>
      <c r="AC1425" t="s">
        <v>337</v>
      </c>
      <c r="AD1425">
        <v>76.72</v>
      </c>
      <c r="AE1425">
        <f>AD1437</f>
        <v>77.569999999999993</v>
      </c>
      <c r="AL1425" t="s">
        <v>358</v>
      </c>
      <c r="AM1425">
        <v>64.010000000000005</v>
      </c>
    </row>
    <row r="1426" spans="2:39">
      <c r="B1426" t="s">
        <v>531</v>
      </c>
      <c r="D1426">
        <f>C1440</f>
        <v>70.34</v>
      </c>
      <c r="K1426" t="s">
        <v>531</v>
      </c>
      <c r="M1426">
        <f>L1440</f>
        <v>-1</v>
      </c>
      <c r="T1426" t="s">
        <v>531</v>
      </c>
      <c r="V1426">
        <f>U1440</f>
        <v>95.74</v>
      </c>
      <c r="AC1426" t="s">
        <v>531</v>
      </c>
      <c r="AE1426">
        <f>AD1440</f>
        <v>75.73</v>
      </c>
      <c r="AL1426" t="s">
        <v>359</v>
      </c>
      <c r="AM1426">
        <v>64.010000000000005</v>
      </c>
    </row>
    <row r="1427" spans="2:39">
      <c r="B1427" t="s">
        <v>336</v>
      </c>
      <c r="C1427">
        <v>72.164000000000001</v>
      </c>
      <c r="D1427">
        <f>C1443</f>
        <v>74.7</v>
      </c>
      <c r="K1427" t="s">
        <v>778</v>
      </c>
      <c r="M1427">
        <f>L1443</f>
        <v>-1</v>
      </c>
      <c r="T1427" t="s">
        <v>336</v>
      </c>
      <c r="U1427">
        <v>112.535</v>
      </c>
      <c r="V1427">
        <f>U1443</f>
        <v>69.17</v>
      </c>
      <c r="AC1427" t="s">
        <v>336</v>
      </c>
      <c r="AD1427">
        <v>74.616</v>
      </c>
      <c r="AE1427">
        <f>AD1443</f>
        <v>76.75</v>
      </c>
      <c r="AL1427" t="s">
        <v>287</v>
      </c>
    </row>
    <row r="1428" spans="2:39">
      <c r="B1428" t="s">
        <v>337</v>
      </c>
      <c r="C1428">
        <v>71.98</v>
      </c>
      <c r="D1428">
        <f>C1446</f>
        <v>69.52</v>
      </c>
      <c r="K1428" t="s">
        <v>789</v>
      </c>
      <c r="L1428">
        <v>-1</v>
      </c>
      <c r="M1428">
        <f>L1446</f>
        <v>-1</v>
      </c>
      <c r="T1428" t="s">
        <v>337</v>
      </c>
      <c r="U1428">
        <v>112.32</v>
      </c>
      <c r="V1428">
        <f>U1446</f>
        <v>97.82</v>
      </c>
      <c r="AC1428" t="s">
        <v>337</v>
      </c>
      <c r="AD1428">
        <v>74.56</v>
      </c>
      <c r="AE1428">
        <f>AD1446</f>
        <v>76.680000000000007</v>
      </c>
      <c r="AL1428" t="s">
        <v>336</v>
      </c>
      <c r="AM1428">
        <v>8.0960000000000001</v>
      </c>
    </row>
    <row r="1429" spans="2:39">
      <c r="B1429" t="s">
        <v>532</v>
      </c>
      <c r="K1429" t="s">
        <v>532</v>
      </c>
      <c r="T1429" t="s">
        <v>532</v>
      </c>
      <c r="AC1429" t="s">
        <v>532</v>
      </c>
      <c r="AL1429" t="s">
        <v>337</v>
      </c>
      <c r="AM1429">
        <v>8.09</v>
      </c>
    </row>
    <row r="1430" spans="2:39">
      <c r="B1430" t="s">
        <v>336</v>
      </c>
      <c r="C1430">
        <v>72.028999999999996</v>
      </c>
      <c r="K1430" t="s">
        <v>778</v>
      </c>
      <c r="T1430" t="s">
        <v>336</v>
      </c>
      <c r="U1430">
        <v>109.34399999999999</v>
      </c>
      <c r="AC1430" t="s">
        <v>336</v>
      </c>
      <c r="AD1430">
        <v>81.906000000000006</v>
      </c>
      <c r="AL1430" t="s">
        <v>358</v>
      </c>
      <c r="AM1430">
        <v>64.016999999999996</v>
      </c>
    </row>
    <row r="1431" spans="2:39">
      <c r="B1431" t="s">
        <v>337</v>
      </c>
      <c r="C1431">
        <v>71.86</v>
      </c>
      <c r="K1431" t="s">
        <v>789</v>
      </c>
      <c r="L1431">
        <v>-1</v>
      </c>
      <c r="T1431" t="s">
        <v>337</v>
      </c>
      <c r="U1431">
        <v>109.13</v>
      </c>
      <c r="AC1431" t="s">
        <v>337</v>
      </c>
      <c r="AD1431">
        <v>81.86</v>
      </c>
      <c r="AL1431" t="s">
        <v>359</v>
      </c>
      <c r="AM1431">
        <v>64.010000000000005</v>
      </c>
    </row>
    <row r="1432" spans="2:39">
      <c r="B1432" t="s">
        <v>533</v>
      </c>
      <c r="K1432" t="s">
        <v>533</v>
      </c>
      <c r="T1432" t="s">
        <v>533</v>
      </c>
      <c r="AC1432" t="s">
        <v>533</v>
      </c>
      <c r="AL1432" t="s">
        <v>288</v>
      </c>
    </row>
    <row r="1433" spans="2:39">
      <c r="B1433" t="s">
        <v>336</v>
      </c>
      <c r="C1433">
        <v>72.102999999999994</v>
      </c>
      <c r="K1433" t="s">
        <v>778</v>
      </c>
      <c r="T1433" t="s">
        <v>336</v>
      </c>
      <c r="U1433">
        <v>105.91</v>
      </c>
      <c r="AC1433" t="s">
        <v>336</v>
      </c>
      <c r="AD1433">
        <v>76.866</v>
      </c>
      <c r="AL1433" t="s">
        <v>336</v>
      </c>
      <c r="AM1433">
        <v>7.2050000000000001</v>
      </c>
    </row>
    <row r="1434" spans="2:39">
      <c r="B1434" t="s">
        <v>337</v>
      </c>
      <c r="C1434">
        <v>71.94</v>
      </c>
      <c r="K1434" t="s">
        <v>789</v>
      </c>
      <c r="L1434">
        <v>-1</v>
      </c>
      <c r="T1434" t="s">
        <v>337</v>
      </c>
      <c r="U1434">
        <v>105.69</v>
      </c>
      <c r="AC1434" t="s">
        <v>337</v>
      </c>
      <c r="AD1434">
        <v>76.819999999999993</v>
      </c>
      <c r="AL1434" t="s">
        <v>337</v>
      </c>
      <c r="AM1434">
        <v>7.2</v>
      </c>
    </row>
    <row r="1435" spans="2:39">
      <c r="B1435" t="s">
        <v>534</v>
      </c>
      <c r="K1435" t="s">
        <v>534</v>
      </c>
      <c r="T1435" t="s">
        <v>534</v>
      </c>
      <c r="AC1435" t="s">
        <v>534</v>
      </c>
      <c r="AL1435" t="s">
        <v>358</v>
      </c>
      <c r="AM1435">
        <v>64.010000000000005</v>
      </c>
    </row>
    <row r="1436" spans="2:39">
      <c r="B1436" t="s">
        <v>336</v>
      </c>
      <c r="C1436">
        <v>71.313999999999993</v>
      </c>
      <c r="K1436" t="s">
        <v>778</v>
      </c>
      <c r="T1436" t="s">
        <v>336</v>
      </c>
      <c r="U1436">
        <v>101.599</v>
      </c>
      <c r="AC1436" t="s">
        <v>336</v>
      </c>
      <c r="AD1436">
        <v>77.617999999999995</v>
      </c>
      <c r="AL1436" t="s">
        <v>359</v>
      </c>
      <c r="AM1436">
        <v>64.010000000000005</v>
      </c>
    </row>
    <row r="1437" spans="2:39">
      <c r="B1437" t="s">
        <v>337</v>
      </c>
      <c r="C1437">
        <v>71.13</v>
      </c>
      <c r="K1437" t="s">
        <v>789</v>
      </c>
      <c r="L1437">
        <v>-1</v>
      </c>
      <c r="T1437" t="s">
        <v>337</v>
      </c>
      <c r="U1437">
        <v>101.37</v>
      </c>
      <c r="AC1437" t="s">
        <v>337</v>
      </c>
      <c r="AD1437">
        <v>77.569999999999993</v>
      </c>
      <c r="AL1437" t="s">
        <v>289</v>
      </c>
    </row>
    <row r="1438" spans="2:39">
      <c r="B1438" t="s">
        <v>535</v>
      </c>
      <c r="K1438" t="s">
        <v>535</v>
      </c>
      <c r="T1438" t="s">
        <v>535</v>
      </c>
      <c r="AC1438" t="s">
        <v>535</v>
      </c>
      <c r="AL1438" t="s">
        <v>336</v>
      </c>
      <c r="AM1438">
        <v>6.3780000000000001</v>
      </c>
    </row>
    <row r="1439" spans="2:39">
      <c r="B1439" t="s">
        <v>336</v>
      </c>
      <c r="C1439">
        <v>70.52</v>
      </c>
      <c r="K1439" t="s">
        <v>778</v>
      </c>
      <c r="T1439" t="s">
        <v>336</v>
      </c>
      <c r="U1439">
        <v>95.924999999999997</v>
      </c>
      <c r="AC1439" t="s">
        <v>336</v>
      </c>
      <c r="AD1439">
        <v>75.775000000000006</v>
      </c>
      <c r="AL1439" t="s">
        <v>337</v>
      </c>
      <c r="AM1439">
        <v>6.37</v>
      </c>
    </row>
    <row r="1440" spans="2:39">
      <c r="B1440" t="s">
        <v>337</v>
      </c>
      <c r="C1440">
        <v>70.34</v>
      </c>
      <c r="K1440" t="s">
        <v>789</v>
      </c>
      <c r="L1440">
        <v>-1</v>
      </c>
      <c r="T1440" t="s">
        <v>337</v>
      </c>
      <c r="U1440">
        <v>95.74</v>
      </c>
      <c r="AC1440" t="s">
        <v>337</v>
      </c>
      <c r="AD1440">
        <v>75.73</v>
      </c>
      <c r="AL1440" t="s">
        <v>358</v>
      </c>
      <c r="AM1440">
        <v>64.016999999999996</v>
      </c>
    </row>
    <row r="1441" spans="2:39">
      <c r="B1441" t="s">
        <v>536</v>
      </c>
      <c r="K1441" t="s">
        <v>536</v>
      </c>
      <c r="T1441" t="s">
        <v>536</v>
      </c>
      <c r="AC1441" t="s">
        <v>536</v>
      </c>
      <c r="AL1441" t="s">
        <v>359</v>
      </c>
      <c r="AM1441">
        <v>64.010000000000005</v>
      </c>
    </row>
    <row r="1442" spans="2:39">
      <c r="B1442" t="s">
        <v>336</v>
      </c>
      <c r="C1442">
        <v>74.909000000000006</v>
      </c>
      <c r="K1442" t="s">
        <v>778</v>
      </c>
      <c r="T1442" t="s">
        <v>336</v>
      </c>
      <c r="U1442">
        <v>69.254999999999995</v>
      </c>
      <c r="AC1442" t="s">
        <v>336</v>
      </c>
      <c r="AD1442">
        <v>76.796999999999997</v>
      </c>
      <c r="AL1442" t="s">
        <v>290</v>
      </c>
    </row>
    <row r="1443" spans="2:39">
      <c r="B1443" t="s">
        <v>337</v>
      </c>
      <c r="C1443">
        <v>74.7</v>
      </c>
      <c r="K1443" t="s">
        <v>789</v>
      </c>
      <c r="L1443">
        <v>-1</v>
      </c>
      <c r="T1443" t="s">
        <v>337</v>
      </c>
      <c r="U1443">
        <v>69.17</v>
      </c>
      <c r="AC1443" t="s">
        <v>337</v>
      </c>
      <c r="AD1443">
        <v>76.75</v>
      </c>
      <c r="AL1443" t="s">
        <v>336</v>
      </c>
      <c r="AM1443">
        <v>6.3849999999999998</v>
      </c>
    </row>
    <row r="1444" spans="2:39">
      <c r="B1444" t="s">
        <v>537</v>
      </c>
      <c r="K1444" t="s">
        <v>537</v>
      </c>
      <c r="T1444" t="s">
        <v>537</v>
      </c>
      <c r="AC1444" t="s">
        <v>537</v>
      </c>
      <c r="AL1444" t="s">
        <v>337</v>
      </c>
      <c r="AM1444">
        <v>6.37</v>
      </c>
    </row>
    <row r="1445" spans="2:39">
      <c r="B1445" t="s">
        <v>336</v>
      </c>
      <c r="C1445">
        <v>69.712000000000003</v>
      </c>
      <c r="K1445" t="s">
        <v>778</v>
      </c>
      <c r="T1445" t="s">
        <v>336</v>
      </c>
      <c r="U1445">
        <v>98.028000000000006</v>
      </c>
      <c r="AC1445" t="s">
        <v>336</v>
      </c>
      <c r="AD1445">
        <v>76.721000000000004</v>
      </c>
      <c r="AL1445" t="s">
        <v>358</v>
      </c>
      <c r="AM1445">
        <v>64.010000000000005</v>
      </c>
    </row>
    <row r="1446" spans="2:39">
      <c r="B1446" t="s">
        <v>337</v>
      </c>
      <c r="C1446">
        <v>69.52</v>
      </c>
      <c r="K1446" t="s">
        <v>789</v>
      </c>
      <c r="L1446">
        <v>-1</v>
      </c>
      <c r="T1446" t="s">
        <v>337</v>
      </c>
      <c r="U1446">
        <v>97.82</v>
      </c>
      <c r="AC1446" t="s">
        <v>337</v>
      </c>
      <c r="AD1446">
        <v>76.680000000000007</v>
      </c>
      <c r="AL1446" t="s">
        <v>359</v>
      </c>
      <c r="AM1446">
        <v>64.010000000000005</v>
      </c>
    </row>
    <row r="1447" spans="2:39">
      <c r="B1447" t="s">
        <v>538</v>
      </c>
      <c r="K1447" t="s">
        <v>538</v>
      </c>
      <c r="T1447" t="s">
        <v>538</v>
      </c>
      <c r="AC1447" t="s">
        <v>538</v>
      </c>
      <c r="AL1447" t="s">
        <v>291</v>
      </c>
    </row>
    <row r="1448" spans="2:39">
      <c r="B1448" t="s">
        <v>336</v>
      </c>
      <c r="C1448">
        <v>74.891999999999996</v>
      </c>
      <c r="E1448">
        <f>MIN(C1449,C1452,C1455,C1458,C1461,C1464,C1467,C1470,C1473,C1476)</f>
        <v>70.22</v>
      </c>
      <c r="F1448">
        <f>QUARTILE(D1449:D1458,1)</f>
        <v>71.295000000000002</v>
      </c>
      <c r="G1448">
        <f>MEDIAN(C1449,C1452,C1455,C1458,C1461,C1464,C1467,C1470,C1473,C1476)</f>
        <v>71.965000000000003</v>
      </c>
      <c r="H1448">
        <f>QUARTILE(D1449:D1458,3)</f>
        <v>73.227499999999992</v>
      </c>
      <c r="I1448">
        <f>MAX(C1449,C1452,C1455,C1458,C1461,C1464,C1467,C1470,C1473,C1476)</f>
        <v>74.709999999999994</v>
      </c>
      <c r="J1448">
        <f>SUM(D1449:D1458)/COUNTIF(D1449:D1458,"&gt;0")</f>
        <v>72.161000000000001</v>
      </c>
      <c r="K1448" t="s">
        <v>778</v>
      </c>
      <c r="N1448">
        <f>MIN(L1449,L1452,L1455,L1458,L1461,L1464,L1467,L1470,L1473,L1476)</f>
        <v>-1</v>
      </c>
      <c r="O1448">
        <f>QUARTILE(M1449:M1458,1)</f>
        <v>-1</v>
      </c>
      <c r="P1448">
        <f>MEDIAN(L1449,L1452,L1455,L1458,L1461,L1464,L1467,L1470,L1473,L1476)</f>
        <v>-1</v>
      </c>
      <c r="Q1448">
        <f>QUARTILE(M1449:M1458,3)</f>
        <v>-1</v>
      </c>
      <c r="R1448">
        <f>MAX(L1449,L1452,L1455,L1458,L1461,L1464,L1467,L1470,L1473,L1476)</f>
        <v>-1</v>
      </c>
      <c r="S1448" t="e">
        <f>SUM(M1449:M1458)/COUNTIF(M1449:M1458,"&gt;0")</f>
        <v>#DIV/0!</v>
      </c>
      <c r="T1448" t="s">
        <v>336</v>
      </c>
      <c r="U1448">
        <v>128.44</v>
      </c>
      <c r="W1448">
        <f>MIN(U1449,U1452,U1455,U1458,U1461,U1464,U1467,U1470,U1473,U1476)</f>
        <v>93.73</v>
      </c>
      <c r="X1448">
        <f>QUARTILE(V1449:V1458,1)</f>
        <v>104.5425</v>
      </c>
      <c r="Y1448">
        <f>MEDIAN(U1449,U1452,U1455,U1458,U1461,U1464,U1467,U1470,U1473,U1476)</f>
        <v>111.28</v>
      </c>
      <c r="Z1448">
        <f>QUARTILE(V1449:V1458,3)</f>
        <v>121.58</v>
      </c>
      <c r="AA1448">
        <f>MAX(U1449,U1452,U1455,U1458,U1461,U1464,U1467,U1470,U1473,U1476)</f>
        <v>128.22999999999999</v>
      </c>
      <c r="AB1448">
        <f>SUM(V1449:V1458)/COUNTIF(V1449:V1458,"&gt;0")</f>
        <v>111.64399999999998</v>
      </c>
      <c r="AC1448" t="s">
        <v>336</v>
      </c>
      <c r="AD1448">
        <v>77.512</v>
      </c>
      <c r="AF1448">
        <f>MIN(AD1449,AD1452,AD1455,AD1458,AD1461,AD1464,AD1467,AD1470,AD1473,AD1476)</f>
        <v>73.06</v>
      </c>
      <c r="AG1448">
        <f>QUARTILE(AE1449:AE1458,1)</f>
        <v>76.875</v>
      </c>
      <c r="AH1448">
        <f>MEDIAN(AD1449,AD1452,AD1455,AD1458,AD1461,AD1464,AD1467,AD1470,AD1473,AD1476)</f>
        <v>77.92</v>
      </c>
      <c r="AI1448">
        <f>QUARTILE(AE1449:AE1458,3)</f>
        <v>80.080000000000013</v>
      </c>
      <c r="AJ1448">
        <f>MAX(AD1449,AD1452,AD1455,AD1458,AD1461,AD1464,AD1467,AD1470,AD1473,AD1476)</f>
        <v>83.04</v>
      </c>
      <c r="AK1448">
        <f>SUM(AE1449:AE1458)/COUNTIF(AE1449:AE1458,"&gt;0")</f>
        <v>78.325000000000003</v>
      </c>
      <c r="AL1448" t="s">
        <v>336</v>
      </c>
      <c r="AM1448">
        <v>6.7850000000000001</v>
      </c>
    </row>
    <row r="1449" spans="2:39">
      <c r="B1449" t="s">
        <v>337</v>
      </c>
      <c r="C1449">
        <v>74.709999999999994</v>
      </c>
      <c r="D1449">
        <f>C1449</f>
        <v>74.709999999999994</v>
      </c>
      <c r="K1449" t="s">
        <v>789</v>
      </c>
      <c r="L1449">
        <v>-1</v>
      </c>
      <c r="M1449">
        <f>L1449</f>
        <v>-1</v>
      </c>
      <c r="T1449" t="s">
        <v>337</v>
      </c>
      <c r="U1449">
        <v>128.22999999999999</v>
      </c>
      <c r="V1449">
        <f>U1449</f>
        <v>128.22999999999999</v>
      </c>
      <c r="AC1449" t="s">
        <v>337</v>
      </c>
      <c r="AD1449">
        <v>77.47</v>
      </c>
      <c r="AE1449">
        <f>AD1449</f>
        <v>77.47</v>
      </c>
      <c r="AL1449" t="s">
        <v>337</v>
      </c>
      <c r="AM1449">
        <v>6.78</v>
      </c>
    </row>
    <row r="1450" spans="2:39">
      <c r="B1450" t="s">
        <v>539</v>
      </c>
      <c r="D1450">
        <f>C1452</f>
        <v>70.42</v>
      </c>
      <c r="K1450" t="s">
        <v>539</v>
      </c>
      <c r="M1450">
        <f>L1452</f>
        <v>-1</v>
      </c>
      <c r="T1450" t="s">
        <v>539</v>
      </c>
      <c r="V1450">
        <f>U1452</f>
        <v>93.73</v>
      </c>
      <c r="AC1450" t="s">
        <v>539</v>
      </c>
      <c r="AE1450">
        <f>AD1452</f>
        <v>82.28</v>
      </c>
      <c r="AL1450" t="s">
        <v>358</v>
      </c>
      <c r="AM1450">
        <v>64.013000000000005</v>
      </c>
    </row>
    <row r="1451" spans="2:39">
      <c r="B1451" t="s">
        <v>336</v>
      </c>
      <c r="C1451">
        <v>70.593000000000004</v>
      </c>
      <c r="D1451">
        <f>C1455</f>
        <v>73.680000000000007</v>
      </c>
      <c r="K1451" t="s">
        <v>778</v>
      </c>
      <c r="M1451">
        <f>L1455</f>
        <v>-1</v>
      </c>
      <c r="T1451" t="s">
        <v>336</v>
      </c>
      <c r="U1451">
        <v>93.9</v>
      </c>
      <c r="V1451">
        <f>U1455</f>
        <v>123.1</v>
      </c>
      <c r="AC1451" t="s">
        <v>336</v>
      </c>
      <c r="AD1451">
        <v>82.320999999999998</v>
      </c>
      <c r="AE1451">
        <f>AD1455</f>
        <v>80.430000000000007</v>
      </c>
      <c r="AL1451" t="s">
        <v>359</v>
      </c>
      <c r="AM1451">
        <v>64.010000000000005</v>
      </c>
    </row>
    <row r="1452" spans="2:39">
      <c r="B1452" t="s">
        <v>337</v>
      </c>
      <c r="C1452">
        <v>70.42</v>
      </c>
      <c r="D1452">
        <f>C1458</f>
        <v>71.94</v>
      </c>
      <c r="K1452" t="s">
        <v>789</v>
      </c>
      <c r="L1452">
        <v>-1</v>
      </c>
      <c r="M1452">
        <f>L1458</f>
        <v>-1</v>
      </c>
      <c r="T1452" t="s">
        <v>337</v>
      </c>
      <c r="U1452">
        <v>93.73</v>
      </c>
      <c r="V1452">
        <f>U1458</f>
        <v>114.09</v>
      </c>
      <c r="AC1452" t="s">
        <v>337</v>
      </c>
      <c r="AD1452">
        <v>82.28</v>
      </c>
      <c r="AE1452">
        <f>AD1458</f>
        <v>75.430000000000007</v>
      </c>
      <c r="AL1452" t="s">
        <v>292</v>
      </c>
    </row>
    <row r="1453" spans="2:39">
      <c r="B1453" t="s">
        <v>540</v>
      </c>
      <c r="D1453">
        <f>C1461</f>
        <v>73.64</v>
      </c>
      <c r="K1453" t="s">
        <v>540</v>
      </c>
      <c r="M1453">
        <f>L1461</f>
        <v>-1</v>
      </c>
      <c r="T1453" t="s">
        <v>540</v>
      </c>
      <c r="V1453">
        <f>U1461</f>
        <v>122.96</v>
      </c>
      <c r="AC1453" t="s">
        <v>540</v>
      </c>
      <c r="AE1453">
        <f>AD1461</f>
        <v>76.680000000000007</v>
      </c>
      <c r="AL1453" t="s">
        <v>336</v>
      </c>
      <c r="AM1453">
        <v>7.0650000000000004</v>
      </c>
    </row>
    <row r="1454" spans="2:39">
      <c r="B1454" t="s">
        <v>336</v>
      </c>
      <c r="C1454">
        <v>73.879000000000005</v>
      </c>
      <c r="D1454">
        <f>C1464</f>
        <v>71.989999999999995</v>
      </c>
      <c r="K1454" t="s">
        <v>778</v>
      </c>
      <c r="M1454">
        <f>L1464</f>
        <v>-1</v>
      </c>
      <c r="T1454" t="s">
        <v>336</v>
      </c>
      <c r="U1454">
        <v>123.33799999999999</v>
      </c>
      <c r="V1454">
        <f>U1464</f>
        <v>117.44</v>
      </c>
      <c r="AC1454" t="s">
        <v>336</v>
      </c>
      <c r="AD1454">
        <v>80.48</v>
      </c>
      <c r="AE1454">
        <f>AD1464</f>
        <v>77.459999999999994</v>
      </c>
      <c r="AL1454" t="s">
        <v>337</v>
      </c>
      <c r="AM1454">
        <v>7.06</v>
      </c>
    </row>
    <row r="1455" spans="2:39">
      <c r="B1455" t="s">
        <v>337</v>
      </c>
      <c r="C1455">
        <v>73.680000000000007</v>
      </c>
      <c r="D1455">
        <f>C1467</f>
        <v>71.959999999999994</v>
      </c>
      <c r="K1455" t="s">
        <v>789</v>
      </c>
      <c r="L1455">
        <v>-1</v>
      </c>
      <c r="M1455">
        <f>L1467</f>
        <v>-1</v>
      </c>
      <c r="T1455" t="s">
        <v>337</v>
      </c>
      <c r="U1455">
        <v>123.1</v>
      </c>
      <c r="V1455">
        <f>U1467</f>
        <v>107.31</v>
      </c>
      <c r="AC1455" t="s">
        <v>337</v>
      </c>
      <c r="AD1455">
        <v>80.430000000000007</v>
      </c>
      <c r="AE1455">
        <f>AD1467</f>
        <v>78.37</v>
      </c>
      <c r="AL1455" t="s">
        <v>358</v>
      </c>
      <c r="AM1455">
        <v>64.010000000000005</v>
      </c>
    </row>
    <row r="1456" spans="2:39">
      <c r="B1456" t="s">
        <v>541</v>
      </c>
      <c r="D1456">
        <f>C1470</f>
        <v>71.08</v>
      </c>
      <c r="K1456" t="s">
        <v>541</v>
      </c>
      <c r="M1456">
        <f>L1470</f>
        <v>-1</v>
      </c>
      <c r="T1456" t="s">
        <v>541</v>
      </c>
      <c r="V1456">
        <f>U1470</f>
        <v>103.62</v>
      </c>
      <c r="AC1456" t="s">
        <v>541</v>
      </c>
      <c r="AE1456">
        <f>AD1470</f>
        <v>83.04</v>
      </c>
      <c r="AL1456" t="s">
        <v>359</v>
      </c>
      <c r="AM1456">
        <v>64.010000000000005</v>
      </c>
    </row>
    <row r="1457" spans="2:46">
      <c r="B1457" t="s">
        <v>336</v>
      </c>
      <c r="C1457">
        <v>72.144000000000005</v>
      </c>
      <c r="D1457">
        <f>C1473</f>
        <v>70.22</v>
      </c>
      <c r="K1457" t="s">
        <v>778</v>
      </c>
      <c r="M1457">
        <f>L1473</f>
        <v>-1</v>
      </c>
      <c r="T1457" t="s">
        <v>336</v>
      </c>
      <c r="U1457">
        <v>114.28</v>
      </c>
      <c r="V1457">
        <f>U1473</f>
        <v>97.49</v>
      </c>
      <c r="AC1457" t="s">
        <v>336</v>
      </c>
      <c r="AD1457">
        <v>75.488</v>
      </c>
      <c r="AE1457">
        <f>AD1473</f>
        <v>79.03</v>
      </c>
      <c r="AL1457" t="s">
        <v>293</v>
      </c>
    </row>
    <row r="1458" spans="2:46">
      <c r="B1458" t="s">
        <v>337</v>
      </c>
      <c r="C1458">
        <v>71.94</v>
      </c>
      <c r="D1458">
        <f>C1476</f>
        <v>71.97</v>
      </c>
      <c r="K1458" t="s">
        <v>789</v>
      </c>
      <c r="L1458">
        <v>-1</v>
      </c>
      <c r="M1458">
        <f>L1476</f>
        <v>-1</v>
      </c>
      <c r="T1458" t="s">
        <v>337</v>
      </c>
      <c r="U1458">
        <v>114.09</v>
      </c>
      <c r="V1458">
        <f>U1476</f>
        <v>108.47</v>
      </c>
      <c r="AC1458" t="s">
        <v>337</v>
      </c>
      <c r="AD1458">
        <v>75.430000000000007</v>
      </c>
      <c r="AE1458">
        <f>AD1476</f>
        <v>73.06</v>
      </c>
      <c r="AL1458" t="s">
        <v>336</v>
      </c>
      <c r="AM1458">
        <v>7.4009999999999998</v>
      </c>
      <c r="AO1458">
        <f>MIN(AN1459:AN1468)</f>
        <v>10.84</v>
      </c>
      <c r="AP1458">
        <f>QUARTILE(AN1459:AN1468,1)</f>
        <v>64.010000000000005</v>
      </c>
      <c r="AQ1458">
        <f>MEDIAN(AN1459:AN1468)</f>
        <v>64.010000000000005</v>
      </c>
      <c r="AR1458">
        <f>QUARTILE(AN1459:AN1468,3)</f>
        <v>64.010000000000005</v>
      </c>
      <c r="AS1458">
        <f>MAX(AN1459:AN1468)</f>
        <v>64.010000000000005</v>
      </c>
      <c r="AT1458">
        <f>SUMIF(AN1459:AN1468,"&lt;64",AN1459:AN1468)/COUNTIF(AN1459:AN1468,"&lt;64")</f>
        <v>10.84</v>
      </c>
    </row>
    <row r="1459" spans="2:46">
      <c r="B1459" t="s">
        <v>542</v>
      </c>
      <c r="K1459" t="s">
        <v>542</v>
      </c>
      <c r="T1459" t="s">
        <v>542</v>
      </c>
      <c r="AC1459" t="s">
        <v>542</v>
      </c>
      <c r="AL1459" t="s">
        <v>337</v>
      </c>
      <c r="AM1459">
        <v>7.39</v>
      </c>
      <c r="AN1459">
        <f>AM1461</f>
        <v>64.010000000000005</v>
      </c>
    </row>
    <row r="1460" spans="2:46">
      <c r="B1460" t="s">
        <v>336</v>
      </c>
      <c r="C1460">
        <v>73.831000000000003</v>
      </c>
      <c r="K1460" t="s">
        <v>778</v>
      </c>
      <c r="T1460" t="s">
        <v>336</v>
      </c>
      <c r="U1460">
        <v>123.158</v>
      </c>
      <c r="AC1460" t="s">
        <v>336</v>
      </c>
      <c r="AD1460">
        <v>76.72</v>
      </c>
      <c r="AL1460" t="s">
        <v>358</v>
      </c>
      <c r="AM1460">
        <v>64.016999999999996</v>
      </c>
      <c r="AN1460">
        <f>AM1466</f>
        <v>64.010000000000005</v>
      </c>
    </row>
    <row r="1461" spans="2:46">
      <c r="B1461" t="s">
        <v>337</v>
      </c>
      <c r="C1461">
        <v>73.64</v>
      </c>
      <c r="K1461" t="s">
        <v>789</v>
      </c>
      <c r="L1461">
        <v>-1</v>
      </c>
      <c r="T1461" t="s">
        <v>337</v>
      </c>
      <c r="U1461">
        <v>122.96</v>
      </c>
      <c r="AC1461" t="s">
        <v>337</v>
      </c>
      <c r="AD1461">
        <v>76.680000000000007</v>
      </c>
      <c r="AL1461" t="s">
        <v>359</v>
      </c>
      <c r="AM1461">
        <v>64.010000000000005</v>
      </c>
      <c r="AN1461">
        <f>AM1471</f>
        <v>10.84</v>
      </c>
    </row>
    <row r="1462" spans="2:46">
      <c r="B1462" t="s">
        <v>543</v>
      </c>
      <c r="K1462" t="s">
        <v>543</v>
      </c>
      <c r="T1462" t="s">
        <v>543</v>
      </c>
      <c r="AC1462" t="s">
        <v>543</v>
      </c>
      <c r="AL1462" t="s">
        <v>294</v>
      </c>
      <c r="AN1462">
        <f>AM1476</f>
        <v>64.010000000000005</v>
      </c>
    </row>
    <row r="1463" spans="2:46">
      <c r="B1463" t="s">
        <v>336</v>
      </c>
      <c r="C1463">
        <v>72.171000000000006</v>
      </c>
      <c r="K1463" t="s">
        <v>778</v>
      </c>
      <c r="T1463" t="s">
        <v>336</v>
      </c>
      <c r="U1463">
        <v>117.661</v>
      </c>
      <c r="AC1463" t="s">
        <v>336</v>
      </c>
      <c r="AD1463">
        <v>77.516000000000005</v>
      </c>
      <c r="AL1463" t="s">
        <v>336</v>
      </c>
      <c r="AM1463">
        <v>6.11</v>
      </c>
      <c r="AN1463">
        <f>AM1481</f>
        <v>64.010000000000005</v>
      </c>
    </row>
    <row r="1464" spans="2:46">
      <c r="B1464" t="s">
        <v>337</v>
      </c>
      <c r="C1464">
        <v>71.989999999999995</v>
      </c>
      <c r="K1464" t="s">
        <v>789</v>
      </c>
      <c r="L1464">
        <v>-1</v>
      </c>
      <c r="T1464" t="s">
        <v>337</v>
      </c>
      <c r="U1464">
        <v>117.44</v>
      </c>
      <c r="AC1464" t="s">
        <v>337</v>
      </c>
      <c r="AD1464">
        <v>77.459999999999994</v>
      </c>
      <c r="AL1464" t="s">
        <v>337</v>
      </c>
      <c r="AM1464">
        <v>6.11</v>
      </c>
      <c r="AN1464">
        <f>AM1486</f>
        <v>64.010000000000005</v>
      </c>
    </row>
    <row r="1465" spans="2:46">
      <c r="B1465" t="s">
        <v>544</v>
      </c>
      <c r="K1465" t="s">
        <v>544</v>
      </c>
      <c r="T1465" t="s">
        <v>544</v>
      </c>
      <c r="AC1465" t="s">
        <v>544</v>
      </c>
      <c r="AL1465" t="s">
        <v>358</v>
      </c>
      <c r="AM1465">
        <v>64.010000000000005</v>
      </c>
      <c r="AN1465">
        <f>AM1491</f>
        <v>64.010000000000005</v>
      </c>
    </row>
    <row r="1466" spans="2:46">
      <c r="B1466" t="s">
        <v>336</v>
      </c>
      <c r="C1466">
        <v>72.120999999999995</v>
      </c>
      <c r="K1466" t="s">
        <v>778</v>
      </c>
      <c r="T1466" t="s">
        <v>336</v>
      </c>
      <c r="U1466">
        <v>107.52500000000001</v>
      </c>
      <c r="AC1466" t="s">
        <v>336</v>
      </c>
      <c r="AD1466">
        <v>78.417000000000002</v>
      </c>
      <c r="AL1466" t="s">
        <v>359</v>
      </c>
      <c r="AM1466">
        <v>64.010000000000005</v>
      </c>
      <c r="AN1466">
        <f>AM1496</f>
        <v>64.010000000000005</v>
      </c>
    </row>
    <row r="1467" spans="2:46">
      <c r="B1467" t="s">
        <v>337</v>
      </c>
      <c r="C1467">
        <v>71.959999999999994</v>
      </c>
      <c r="K1467" t="s">
        <v>789</v>
      </c>
      <c r="L1467">
        <v>-1</v>
      </c>
      <c r="T1467" t="s">
        <v>337</v>
      </c>
      <c r="U1467">
        <v>107.31</v>
      </c>
      <c r="AC1467" t="s">
        <v>337</v>
      </c>
      <c r="AD1467">
        <v>78.37</v>
      </c>
      <c r="AL1467" t="s">
        <v>295</v>
      </c>
      <c r="AN1467">
        <f>AM1501</f>
        <v>64.010000000000005</v>
      </c>
    </row>
    <row r="1468" spans="2:46">
      <c r="B1468" t="s">
        <v>545</v>
      </c>
      <c r="K1468" t="s">
        <v>545</v>
      </c>
      <c r="T1468" t="s">
        <v>545</v>
      </c>
      <c r="AC1468" t="s">
        <v>545</v>
      </c>
      <c r="AL1468" t="s">
        <v>336</v>
      </c>
      <c r="AM1468">
        <v>1.2E-2</v>
      </c>
      <c r="AN1468">
        <f>AM1506</f>
        <v>64.010000000000005</v>
      </c>
    </row>
    <row r="1469" spans="2:46">
      <c r="B1469" t="s">
        <v>336</v>
      </c>
      <c r="C1469">
        <v>71.266000000000005</v>
      </c>
      <c r="K1469" t="s">
        <v>778</v>
      </c>
      <c r="T1469" t="s">
        <v>336</v>
      </c>
      <c r="U1469">
        <v>103.828</v>
      </c>
      <c r="AC1469" t="s">
        <v>336</v>
      </c>
      <c r="AD1469">
        <v>83.08</v>
      </c>
      <c r="AL1469" t="s">
        <v>337</v>
      </c>
      <c r="AM1469">
        <v>0.01</v>
      </c>
    </row>
    <row r="1470" spans="2:46">
      <c r="B1470" t="s">
        <v>337</v>
      </c>
      <c r="C1470">
        <v>71.08</v>
      </c>
      <c r="K1470" t="s">
        <v>789</v>
      </c>
      <c r="L1470">
        <v>-1</v>
      </c>
      <c r="T1470" t="s">
        <v>337</v>
      </c>
      <c r="U1470">
        <v>103.62</v>
      </c>
      <c r="AC1470" t="s">
        <v>337</v>
      </c>
      <c r="AD1470">
        <v>83.04</v>
      </c>
      <c r="AL1470" t="s">
        <v>358</v>
      </c>
      <c r="AM1470">
        <v>10.843999999999999</v>
      </c>
    </row>
    <row r="1471" spans="2:46">
      <c r="B1471" t="s">
        <v>546</v>
      </c>
      <c r="K1471" t="s">
        <v>546</v>
      </c>
      <c r="T1471" t="s">
        <v>546</v>
      </c>
      <c r="AC1471" t="s">
        <v>546</v>
      </c>
      <c r="AL1471" t="s">
        <v>359</v>
      </c>
      <c r="AM1471">
        <v>10.84</v>
      </c>
    </row>
    <row r="1472" spans="2:46">
      <c r="B1472" t="s">
        <v>336</v>
      </c>
      <c r="C1472">
        <v>70.415000000000006</v>
      </c>
      <c r="K1472" t="s">
        <v>778</v>
      </c>
      <c r="T1472" t="s">
        <v>336</v>
      </c>
      <c r="U1472">
        <v>97.671999999999997</v>
      </c>
      <c r="AC1472" t="s">
        <v>336</v>
      </c>
      <c r="AD1472">
        <v>79.090999999999994</v>
      </c>
      <c r="AL1472" t="s">
        <v>296</v>
      </c>
    </row>
    <row r="1473" spans="2:39">
      <c r="B1473" t="s">
        <v>337</v>
      </c>
      <c r="C1473">
        <v>70.22</v>
      </c>
      <c r="K1473" t="s">
        <v>789</v>
      </c>
      <c r="L1473">
        <v>-1</v>
      </c>
      <c r="T1473" t="s">
        <v>337</v>
      </c>
      <c r="U1473">
        <v>97.49</v>
      </c>
      <c r="AC1473" t="s">
        <v>337</v>
      </c>
      <c r="AD1473">
        <v>79.03</v>
      </c>
      <c r="AL1473" t="s">
        <v>336</v>
      </c>
      <c r="AM1473">
        <v>6.8849999999999998</v>
      </c>
    </row>
    <row r="1474" spans="2:39">
      <c r="B1474" t="s">
        <v>547</v>
      </c>
      <c r="K1474" t="s">
        <v>547</v>
      </c>
      <c r="T1474" t="s">
        <v>547</v>
      </c>
      <c r="AC1474" t="s">
        <v>547</v>
      </c>
      <c r="AL1474" t="s">
        <v>337</v>
      </c>
      <c r="AM1474">
        <v>6.88</v>
      </c>
    </row>
    <row r="1475" spans="2:39">
      <c r="B1475" t="s">
        <v>336</v>
      </c>
      <c r="C1475">
        <v>72.153999999999996</v>
      </c>
      <c r="K1475" t="s">
        <v>778</v>
      </c>
      <c r="T1475" t="s">
        <v>336</v>
      </c>
      <c r="U1475">
        <v>108.65900000000001</v>
      </c>
      <c r="AC1475" t="s">
        <v>336</v>
      </c>
      <c r="AD1475">
        <v>73.103999999999999</v>
      </c>
      <c r="AL1475" t="s">
        <v>358</v>
      </c>
      <c r="AM1475">
        <v>64.010000000000005</v>
      </c>
    </row>
    <row r="1476" spans="2:39">
      <c r="B1476" t="s">
        <v>337</v>
      </c>
      <c r="C1476">
        <v>71.97</v>
      </c>
      <c r="K1476" t="s">
        <v>789</v>
      </c>
      <c r="L1476">
        <v>-1</v>
      </c>
      <c r="T1476" t="s">
        <v>337</v>
      </c>
      <c r="U1476">
        <v>108.47</v>
      </c>
      <c r="AC1476" t="s">
        <v>337</v>
      </c>
      <c r="AD1476">
        <v>73.06</v>
      </c>
      <c r="AL1476" t="s">
        <v>359</v>
      </c>
      <c r="AM1476">
        <v>64.010000000000005</v>
      </c>
    </row>
    <row r="1477" spans="2:39">
      <c r="B1477" t="s">
        <v>548</v>
      </c>
      <c r="K1477" t="s">
        <v>548</v>
      </c>
      <c r="T1477" t="s">
        <v>548</v>
      </c>
      <c r="AC1477" t="s">
        <v>548</v>
      </c>
      <c r="AL1477" t="s">
        <v>297</v>
      </c>
    </row>
    <row r="1478" spans="2:39">
      <c r="B1478" t="s">
        <v>336</v>
      </c>
      <c r="C1478">
        <v>72.213999999999999</v>
      </c>
      <c r="E1478">
        <f>MIN(C1479,C1482,C1485,C1488,C1491,C1494,C1497,C1500,C1503,C1506)</f>
        <v>69.510000000000005</v>
      </c>
      <c r="F1478">
        <f>QUARTILE(D1479:D1488,1)</f>
        <v>71.087499999999991</v>
      </c>
      <c r="G1478">
        <f>MEDIAN(C1479,C1482,C1485,C1488,C1491,C1494,C1497,C1500,C1503,C1506)</f>
        <v>71.974999999999994</v>
      </c>
      <c r="H1478">
        <f>QUARTILE(D1479:D1488,3)</f>
        <v>72.58250000000001</v>
      </c>
      <c r="I1478">
        <f>MAX(C1479,C1482,C1485,C1488,C1491,C1494,C1497,C1500,C1503,C1506)</f>
        <v>79.489999999999995</v>
      </c>
      <c r="J1478">
        <f>SUM(D1479:D1488)/COUNTIF(D1479:D1488,"&gt;0")</f>
        <v>72.388999999999996</v>
      </c>
      <c r="K1478" t="s">
        <v>778</v>
      </c>
      <c r="N1478">
        <f>MIN(L1479,L1482,L1485,L1488,L1491,L1494,L1497,L1500,L1503,L1506)</f>
        <v>-1</v>
      </c>
      <c r="O1478">
        <f>QUARTILE(M1479:M1488,1)</f>
        <v>-1</v>
      </c>
      <c r="P1478">
        <f>MEDIAN(L1479,L1482,L1485,L1488,L1491,L1494,L1497,L1500,L1503,L1506)</f>
        <v>-1</v>
      </c>
      <c r="Q1478">
        <f>QUARTILE(M1479:M1488,3)</f>
        <v>-1</v>
      </c>
      <c r="R1478">
        <f>MAX(L1479,L1482,L1485,L1488,L1491,L1494,L1497,L1500,L1503,L1506)</f>
        <v>-1</v>
      </c>
      <c r="S1478" t="e">
        <f>SUM(M1479:M1488)/COUNTIF(M1479:M1488,"&gt;0")</f>
        <v>#DIV/0!</v>
      </c>
      <c r="T1478" t="s">
        <v>336</v>
      </c>
      <c r="U1478">
        <v>116.82</v>
      </c>
      <c r="W1478">
        <f>MIN(U1479,U1482,U1485,U1488,U1491,U1494,U1497,U1500,U1503,U1506)</f>
        <v>95.11</v>
      </c>
      <c r="X1478">
        <f>QUARTILE(V1479:V1488,1)</f>
        <v>106.145</v>
      </c>
      <c r="Y1478">
        <f>MEDIAN(U1479,U1482,U1485,U1488,U1491,U1494,U1497,U1500,U1503,U1506)</f>
        <v>112.485</v>
      </c>
      <c r="Z1478">
        <f>QUARTILE(V1479:V1488,3)</f>
        <v>119.04249999999999</v>
      </c>
      <c r="AA1478">
        <f>MAX(U1479,U1482,U1485,U1488,U1491,U1494,U1497,U1500,U1503,U1506)</f>
        <v>128.82</v>
      </c>
      <c r="AB1478">
        <f>SUM(V1479:V1488)/COUNTIF(V1479:V1488,"&gt;0")</f>
        <v>111.992</v>
      </c>
      <c r="AC1478" t="s">
        <v>336</v>
      </c>
      <c r="AD1478">
        <v>78.694000000000003</v>
      </c>
      <c r="AF1478">
        <f>MIN(AD1479,AD1482,AD1485,AD1488,AD1491,AD1494,AD1497,AD1500,AD1503,AD1506)</f>
        <v>78.58</v>
      </c>
      <c r="AG1478">
        <f>QUARTILE(AE1479:AE1488,1)</f>
        <v>79.364999999999995</v>
      </c>
      <c r="AH1478">
        <f>MEDIAN(AD1479,AD1482,AD1485,AD1488,AD1491,AD1494,AD1497,AD1500,AD1503,AD1506)</f>
        <v>80.664999999999992</v>
      </c>
      <c r="AI1478">
        <f>QUARTILE(AE1479:AE1488,3)</f>
        <v>81.862499999999997</v>
      </c>
      <c r="AJ1478">
        <f>MAX(AD1479,AD1482,AD1485,AD1488,AD1491,AD1494,AD1497,AD1500,AD1503,AD1506)</f>
        <v>84.44</v>
      </c>
      <c r="AK1478">
        <f>SUM(AE1479:AE1488)/COUNTIF(AE1479:AE1488,"&gt;0")</f>
        <v>80.989000000000004</v>
      </c>
      <c r="AL1478" t="s">
        <v>336</v>
      </c>
      <c r="AM1478">
        <v>7.242</v>
      </c>
    </row>
    <row r="1479" spans="2:39">
      <c r="B1479" t="s">
        <v>337</v>
      </c>
      <c r="C1479">
        <v>72.05</v>
      </c>
      <c r="D1479">
        <f>C1479</f>
        <v>72.05</v>
      </c>
      <c r="K1479" t="s">
        <v>789</v>
      </c>
      <c r="L1479">
        <v>-1</v>
      </c>
      <c r="M1479">
        <f>L1479</f>
        <v>-1</v>
      </c>
      <c r="T1479" t="s">
        <v>337</v>
      </c>
      <c r="U1479">
        <v>116.62</v>
      </c>
      <c r="V1479">
        <f>U1479</f>
        <v>116.62</v>
      </c>
      <c r="AC1479" t="s">
        <v>337</v>
      </c>
      <c r="AD1479">
        <v>78.63</v>
      </c>
      <c r="AE1479">
        <f>AD1479</f>
        <v>78.63</v>
      </c>
      <c r="AL1479" t="s">
        <v>337</v>
      </c>
      <c r="AM1479">
        <v>7.23</v>
      </c>
    </row>
    <row r="1480" spans="2:39">
      <c r="B1480" t="s">
        <v>549</v>
      </c>
      <c r="D1480">
        <f>C1482</f>
        <v>70.180000000000007</v>
      </c>
      <c r="K1480" t="s">
        <v>549</v>
      </c>
      <c r="M1480">
        <f>L1482</f>
        <v>-1</v>
      </c>
      <c r="T1480" t="s">
        <v>549</v>
      </c>
      <c r="V1480">
        <f>U1482</f>
        <v>98.6</v>
      </c>
      <c r="AC1480" t="s">
        <v>549</v>
      </c>
      <c r="AE1480">
        <f>AD1482</f>
        <v>81.48</v>
      </c>
      <c r="AL1480" t="s">
        <v>358</v>
      </c>
      <c r="AM1480">
        <v>64.016000000000005</v>
      </c>
    </row>
    <row r="1481" spans="2:39">
      <c r="B1481" t="s">
        <v>336</v>
      </c>
      <c r="C1481">
        <v>70.36</v>
      </c>
      <c r="D1481">
        <f>C1485</f>
        <v>71.14</v>
      </c>
      <c r="K1481" t="s">
        <v>778</v>
      </c>
      <c r="M1481">
        <f>L1485</f>
        <v>-1</v>
      </c>
      <c r="T1481" t="s">
        <v>336</v>
      </c>
      <c r="U1481">
        <v>98.805999999999997</v>
      </c>
      <c r="V1481">
        <f>U1485</f>
        <v>105.86</v>
      </c>
      <c r="AC1481" t="s">
        <v>336</v>
      </c>
      <c r="AD1481">
        <v>81.537000000000006</v>
      </c>
      <c r="AE1481">
        <f>AD1485</f>
        <v>81.99</v>
      </c>
      <c r="AL1481" t="s">
        <v>359</v>
      </c>
      <c r="AM1481">
        <v>64.010000000000005</v>
      </c>
    </row>
    <row r="1482" spans="2:39">
      <c r="B1482" t="s">
        <v>337</v>
      </c>
      <c r="C1482">
        <v>70.180000000000007</v>
      </c>
      <c r="D1482">
        <f>C1488</f>
        <v>71.94</v>
      </c>
      <c r="K1482" t="s">
        <v>789</v>
      </c>
      <c r="L1482">
        <v>-1</v>
      </c>
      <c r="M1482">
        <f>L1488</f>
        <v>-1</v>
      </c>
      <c r="T1482" t="s">
        <v>337</v>
      </c>
      <c r="U1482">
        <v>98.6</v>
      </c>
      <c r="V1482">
        <f>U1488</f>
        <v>108.97</v>
      </c>
      <c r="AC1482" t="s">
        <v>337</v>
      </c>
      <c r="AD1482">
        <v>81.48</v>
      </c>
      <c r="AE1482">
        <f>AD1488</f>
        <v>79.08</v>
      </c>
      <c r="AL1482" t="s">
        <v>298</v>
      </c>
    </row>
    <row r="1483" spans="2:39">
      <c r="B1483" t="s">
        <v>550</v>
      </c>
      <c r="D1483">
        <f>C1491</f>
        <v>69.510000000000005</v>
      </c>
      <c r="K1483" t="s">
        <v>550</v>
      </c>
      <c r="M1483">
        <f>L1491</f>
        <v>-1</v>
      </c>
      <c r="T1483" t="s">
        <v>550</v>
      </c>
      <c r="V1483">
        <f>U1491</f>
        <v>95.11</v>
      </c>
      <c r="AC1483" t="s">
        <v>550</v>
      </c>
      <c r="AE1483">
        <f>AD1491</f>
        <v>80.78</v>
      </c>
      <c r="AL1483" t="s">
        <v>336</v>
      </c>
      <c r="AM1483">
        <v>6.524</v>
      </c>
    </row>
    <row r="1484" spans="2:39">
      <c r="B1484" t="s">
        <v>336</v>
      </c>
      <c r="C1484">
        <v>71.311999999999998</v>
      </c>
      <c r="D1484">
        <f>C1494</f>
        <v>79.489999999999995</v>
      </c>
      <c r="K1484" t="s">
        <v>778</v>
      </c>
      <c r="M1484">
        <f>L1494</f>
        <v>-1</v>
      </c>
      <c r="T1484" t="s">
        <v>336</v>
      </c>
      <c r="U1484">
        <v>106.078</v>
      </c>
      <c r="V1484">
        <f>U1494</f>
        <v>128.82</v>
      </c>
      <c r="AC1484" t="s">
        <v>336</v>
      </c>
      <c r="AD1484">
        <v>82.034000000000006</v>
      </c>
      <c r="AE1484">
        <f>AD1494</f>
        <v>78.58</v>
      </c>
      <c r="AL1484" t="s">
        <v>337</v>
      </c>
      <c r="AM1484">
        <v>6.51</v>
      </c>
    </row>
    <row r="1485" spans="2:39">
      <c r="B1485" t="s">
        <v>337</v>
      </c>
      <c r="C1485">
        <v>71.14</v>
      </c>
      <c r="D1485">
        <f>C1497</f>
        <v>72.760000000000005</v>
      </c>
      <c r="K1485" t="s">
        <v>789</v>
      </c>
      <c r="L1485">
        <v>-1</v>
      </c>
      <c r="M1485">
        <f>L1497</f>
        <v>-1</v>
      </c>
      <c r="T1485" t="s">
        <v>337</v>
      </c>
      <c r="U1485">
        <v>105.86</v>
      </c>
      <c r="V1485">
        <f>U1497</f>
        <v>116</v>
      </c>
      <c r="AC1485" t="s">
        <v>337</v>
      </c>
      <c r="AD1485">
        <v>81.99</v>
      </c>
      <c r="AE1485">
        <f>AD1497</f>
        <v>80.55</v>
      </c>
      <c r="AL1485" t="s">
        <v>358</v>
      </c>
      <c r="AM1485">
        <v>64.001999999999995</v>
      </c>
    </row>
    <row r="1486" spans="2:39">
      <c r="B1486" t="s">
        <v>551</v>
      </c>
      <c r="D1486">
        <f>C1500</f>
        <v>71.069999999999993</v>
      </c>
      <c r="K1486" t="s">
        <v>551</v>
      </c>
      <c r="M1486">
        <f>L1500</f>
        <v>-1</v>
      </c>
      <c r="T1486" t="s">
        <v>551</v>
      </c>
      <c r="V1486">
        <f>U1500</f>
        <v>107</v>
      </c>
      <c r="AC1486" t="s">
        <v>551</v>
      </c>
      <c r="AE1486">
        <f>AD1500</f>
        <v>84.44</v>
      </c>
      <c r="AL1486" t="s">
        <v>359</v>
      </c>
      <c r="AM1486">
        <v>64.010000000000005</v>
      </c>
    </row>
    <row r="1487" spans="2:39">
      <c r="B1487" t="s">
        <v>336</v>
      </c>
      <c r="C1487">
        <v>72.132000000000005</v>
      </c>
      <c r="D1487">
        <f>C1503</f>
        <v>72.010000000000005</v>
      </c>
      <c r="K1487" t="s">
        <v>778</v>
      </c>
      <c r="M1487">
        <f>L1503</f>
        <v>-1</v>
      </c>
      <c r="T1487" t="s">
        <v>336</v>
      </c>
      <c r="U1487">
        <v>109.145</v>
      </c>
      <c r="V1487">
        <f>U1503</f>
        <v>119.85</v>
      </c>
      <c r="AC1487" t="s">
        <v>336</v>
      </c>
      <c r="AD1487">
        <v>79.128</v>
      </c>
      <c r="AE1487">
        <f>AD1503</f>
        <v>80.22</v>
      </c>
      <c r="AL1487" t="s">
        <v>299</v>
      </c>
    </row>
    <row r="1488" spans="2:39">
      <c r="B1488" t="s">
        <v>337</v>
      </c>
      <c r="C1488">
        <v>71.94</v>
      </c>
      <c r="D1488">
        <f>C1506</f>
        <v>73.739999999999995</v>
      </c>
      <c r="K1488" t="s">
        <v>789</v>
      </c>
      <c r="L1488">
        <v>-1</v>
      </c>
      <c r="M1488">
        <f>L1506</f>
        <v>-1</v>
      </c>
      <c r="T1488" t="s">
        <v>337</v>
      </c>
      <c r="U1488">
        <v>108.97</v>
      </c>
      <c r="V1488">
        <f>U1506</f>
        <v>123.09</v>
      </c>
      <c r="AC1488" t="s">
        <v>337</v>
      </c>
      <c r="AD1488">
        <v>79.08</v>
      </c>
      <c r="AE1488">
        <f>AD1506</f>
        <v>84.14</v>
      </c>
      <c r="AL1488" t="s">
        <v>336</v>
      </c>
      <c r="AM1488">
        <v>7.0620000000000003</v>
      </c>
    </row>
    <row r="1489" spans="2:39">
      <c r="B1489" t="s">
        <v>552</v>
      </c>
      <c r="K1489" t="s">
        <v>552</v>
      </c>
      <c r="T1489" t="s">
        <v>552</v>
      </c>
      <c r="AC1489" t="s">
        <v>552</v>
      </c>
      <c r="AL1489" t="s">
        <v>337</v>
      </c>
      <c r="AM1489">
        <v>7.05</v>
      </c>
    </row>
    <row r="1490" spans="2:39">
      <c r="B1490" t="s">
        <v>336</v>
      </c>
      <c r="C1490">
        <v>69.691000000000003</v>
      </c>
      <c r="K1490" t="s">
        <v>778</v>
      </c>
      <c r="T1490" t="s">
        <v>336</v>
      </c>
      <c r="U1490">
        <v>95.304000000000002</v>
      </c>
      <c r="AC1490" t="s">
        <v>336</v>
      </c>
      <c r="AD1490">
        <v>80.819000000000003</v>
      </c>
      <c r="AL1490" t="s">
        <v>358</v>
      </c>
      <c r="AM1490">
        <v>64.001999999999995</v>
      </c>
    </row>
    <row r="1491" spans="2:39">
      <c r="B1491" t="s">
        <v>337</v>
      </c>
      <c r="C1491">
        <v>69.510000000000005</v>
      </c>
      <c r="K1491" t="s">
        <v>789</v>
      </c>
      <c r="L1491">
        <v>-1</v>
      </c>
      <c r="T1491" t="s">
        <v>337</v>
      </c>
      <c r="U1491">
        <v>95.11</v>
      </c>
      <c r="AC1491" t="s">
        <v>337</v>
      </c>
      <c r="AD1491">
        <v>80.78</v>
      </c>
      <c r="AL1491" t="s">
        <v>359</v>
      </c>
      <c r="AM1491">
        <v>64.010000000000005</v>
      </c>
    </row>
    <row r="1492" spans="2:39">
      <c r="B1492" t="s">
        <v>553</v>
      </c>
      <c r="K1492" t="s">
        <v>553</v>
      </c>
      <c r="T1492" t="s">
        <v>553</v>
      </c>
      <c r="AC1492" t="s">
        <v>553</v>
      </c>
      <c r="AL1492" t="s">
        <v>300</v>
      </c>
    </row>
    <row r="1493" spans="2:39">
      <c r="B1493" t="s">
        <v>336</v>
      </c>
      <c r="C1493">
        <v>79.679000000000002</v>
      </c>
      <c r="K1493" t="s">
        <v>778</v>
      </c>
      <c r="T1493" t="s">
        <v>336</v>
      </c>
      <c r="U1493">
        <v>129.02500000000001</v>
      </c>
      <c r="AC1493" t="s">
        <v>336</v>
      </c>
      <c r="AD1493">
        <v>78.622</v>
      </c>
      <c r="AL1493" t="s">
        <v>336</v>
      </c>
      <c r="AM1493">
        <v>6.2670000000000003</v>
      </c>
    </row>
    <row r="1494" spans="2:39">
      <c r="B1494" t="s">
        <v>337</v>
      </c>
      <c r="C1494">
        <v>79.489999999999995</v>
      </c>
      <c r="K1494" t="s">
        <v>789</v>
      </c>
      <c r="L1494">
        <v>-1</v>
      </c>
      <c r="T1494" t="s">
        <v>337</v>
      </c>
      <c r="U1494">
        <v>128.82</v>
      </c>
      <c r="AC1494" t="s">
        <v>337</v>
      </c>
      <c r="AD1494">
        <v>78.58</v>
      </c>
      <c r="AL1494" t="s">
        <v>337</v>
      </c>
      <c r="AM1494">
        <v>6.26</v>
      </c>
    </row>
    <row r="1495" spans="2:39">
      <c r="B1495" t="s">
        <v>554</v>
      </c>
      <c r="K1495" t="s">
        <v>554</v>
      </c>
      <c r="T1495" t="s">
        <v>554</v>
      </c>
      <c r="AC1495" t="s">
        <v>554</v>
      </c>
      <c r="AL1495" t="s">
        <v>358</v>
      </c>
      <c r="AM1495">
        <v>64.007000000000005</v>
      </c>
    </row>
    <row r="1496" spans="2:39">
      <c r="B1496" t="s">
        <v>336</v>
      </c>
      <c r="C1496">
        <v>72.975999999999999</v>
      </c>
      <c r="K1496" t="s">
        <v>778</v>
      </c>
      <c r="T1496" t="s">
        <v>336</v>
      </c>
      <c r="U1496">
        <v>116.233</v>
      </c>
      <c r="AC1496" t="s">
        <v>336</v>
      </c>
      <c r="AD1496">
        <v>80.596999999999994</v>
      </c>
      <c r="AL1496" t="s">
        <v>359</v>
      </c>
      <c r="AM1496">
        <v>64.010000000000005</v>
      </c>
    </row>
    <row r="1497" spans="2:39">
      <c r="B1497" t="s">
        <v>337</v>
      </c>
      <c r="C1497">
        <v>72.760000000000005</v>
      </c>
      <c r="K1497" t="s">
        <v>789</v>
      </c>
      <c r="L1497">
        <v>-1</v>
      </c>
      <c r="T1497" t="s">
        <v>337</v>
      </c>
      <c r="U1497">
        <v>116</v>
      </c>
      <c r="AC1497" t="s">
        <v>337</v>
      </c>
      <c r="AD1497">
        <v>80.55</v>
      </c>
      <c r="AL1497" t="s">
        <v>301</v>
      </c>
    </row>
    <row r="1498" spans="2:39">
      <c r="B1498" t="s">
        <v>555</v>
      </c>
      <c r="K1498" t="s">
        <v>555</v>
      </c>
      <c r="T1498" t="s">
        <v>555</v>
      </c>
      <c r="AC1498" t="s">
        <v>555</v>
      </c>
      <c r="AL1498" t="s">
        <v>336</v>
      </c>
      <c r="AM1498">
        <v>5.68</v>
      </c>
    </row>
    <row r="1499" spans="2:39">
      <c r="B1499" t="s">
        <v>336</v>
      </c>
      <c r="C1499">
        <v>71.257000000000005</v>
      </c>
      <c r="K1499" t="s">
        <v>778</v>
      </c>
      <c r="T1499" t="s">
        <v>336</v>
      </c>
      <c r="U1499">
        <v>107.21</v>
      </c>
      <c r="AC1499" t="s">
        <v>336</v>
      </c>
      <c r="AD1499">
        <v>84.491</v>
      </c>
      <c r="AL1499" t="s">
        <v>337</v>
      </c>
      <c r="AM1499">
        <v>5.67</v>
      </c>
    </row>
    <row r="1500" spans="2:39">
      <c r="B1500" t="s">
        <v>337</v>
      </c>
      <c r="C1500">
        <v>71.069999999999993</v>
      </c>
      <c r="K1500" t="s">
        <v>789</v>
      </c>
      <c r="L1500">
        <v>-1</v>
      </c>
      <c r="T1500" t="s">
        <v>337</v>
      </c>
      <c r="U1500">
        <v>107</v>
      </c>
      <c r="AC1500" t="s">
        <v>337</v>
      </c>
      <c r="AD1500">
        <v>84.44</v>
      </c>
      <c r="AL1500" t="s">
        <v>358</v>
      </c>
      <c r="AM1500">
        <v>64.010999999999996</v>
      </c>
    </row>
    <row r="1501" spans="2:39">
      <c r="B1501" t="s">
        <v>556</v>
      </c>
      <c r="K1501" t="s">
        <v>556</v>
      </c>
      <c r="T1501" t="s">
        <v>556</v>
      </c>
      <c r="AC1501" t="s">
        <v>556</v>
      </c>
      <c r="AL1501" t="s">
        <v>359</v>
      </c>
      <c r="AM1501">
        <v>64.010000000000005</v>
      </c>
    </row>
    <row r="1502" spans="2:39">
      <c r="B1502" t="s">
        <v>336</v>
      </c>
      <c r="C1502">
        <v>72.209999999999994</v>
      </c>
      <c r="K1502" t="s">
        <v>778</v>
      </c>
      <c r="T1502" t="s">
        <v>336</v>
      </c>
      <c r="U1502">
        <v>120.05</v>
      </c>
      <c r="AC1502" t="s">
        <v>336</v>
      </c>
      <c r="AD1502">
        <v>80.268000000000001</v>
      </c>
      <c r="AL1502" t="s">
        <v>302</v>
      </c>
    </row>
    <row r="1503" spans="2:39">
      <c r="B1503" t="s">
        <v>337</v>
      </c>
      <c r="C1503">
        <v>72.010000000000005</v>
      </c>
      <c r="K1503" t="s">
        <v>789</v>
      </c>
      <c r="L1503">
        <v>-1</v>
      </c>
      <c r="T1503" t="s">
        <v>337</v>
      </c>
      <c r="U1503">
        <v>119.85</v>
      </c>
      <c r="AC1503" t="s">
        <v>337</v>
      </c>
      <c r="AD1503">
        <v>80.22</v>
      </c>
      <c r="AL1503" t="s">
        <v>336</v>
      </c>
      <c r="AM1503">
        <v>5.9180000000000001</v>
      </c>
    </row>
    <row r="1504" spans="2:39">
      <c r="B1504" t="s">
        <v>557</v>
      </c>
      <c r="K1504" t="s">
        <v>557</v>
      </c>
      <c r="T1504" t="s">
        <v>557</v>
      </c>
      <c r="AC1504" t="s">
        <v>557</v>
      </c>
      <c r="AL1504" t="s">
        <v>337</v>
      </c>
      <c r="AM1504">
        <v>5.91</v>
      </c>
    </row>
    <row r="1505" spans="2:46">
      <c r="B1505" t="s">
        <v>336</v>
      </c>
      <c r="C1505">
        <v>73.935000000000002</v>
      </c>
      <c r="K1505" t="s">
        <v>778</v>
      </c>
      <c r="T1505" t="s">
        <v>336</v>
      </c>
      <c r="U1505">
        <v>123.313</v>
      </c>
      <c r="AC1505" t="s">
        <v>336</v>
      </c>
      <c r="AD1505">
        <v>84.198999999999998</v>
      </c>
      <c r="AL1505" t="s">
        <v>358</v>
      </c>
      <c r="AM1505">
        <v>64.006</v>
      </c>
    </row>
    <row r="1506" spans="2:46">
      <c r="B1506" t="s">
        <v>337</v>
      </c>
      <c r="C1506">
        <v>73.739999999999995</v>
      </c>
      <c r="K1506" t="s">
        <v>789</v>
      </c>
      <c r="L1506">
        <v>-1</v>
      </c>
      <c r="T1506" t="s">
        <v>337</v>
      </c>
      <c r="U1506">
        <v>123.09</v>
      </c>
      <c r="AC1506" t="s">
        <v>337</v>
      </c>
      <c r="AD1506">
        <v>84.14</v>
      </c>
      <c r="AL1506" t="s">
        <v>359</v>
      </c>
      <c r="AM1506">
        <v>64.010000000000005</v>
      </c>
    </row>
    <row r="1507" spans="2:46">
      <c r="B1507" t="s">
        <v>558</v>
      </c>
      <c r="K1507" t="s">
        <v>558</v>
      </c>
      <c r="T1507" t="s">
        <v>558</v>
      </c>
      <c r="AC1507" t="s">
        <v>558</v>
      </c>
      <c r="AL1507" t="s">
        <v>303</v>
      </c>
    </row>
    <row r="1508" spans="2:46">
      <c r="B1508" t="s">
        <v>336</v>
      </c>
      <c r="C1508">
        <v>71.183000000000007</v>
      </c>
      <c r="E1508">
        <f>MIN(C1509,C1512,C1515,C1518,C1521,C1524,C1527,C1530,C1533,C1536)</f>
        <v>70.28</v>
      </c>
      <c r="F1508">
        <f>QUARTILE(D1509:D1518,1)</f>
        <v>71.06</v>
      </c>
      <c r="G1508">
        <f>MEDIAN(C1509,C1512,C1515,C1518,C1521,C1524,C1527,C1530,C1533,C1536)</f>
        <v>72.365000000000009</v>
      </c>
      <c r="H1508">
        <f>QUARTILE(D1509:D1518,3)</f>
        <v>72.825000000000003</v>
      </c>
      <c r="I1508">
        <f>MAX(C1509,C1512,C1515,C1518,C1521,C1524,C1527,C1530,C1533,C1536)</f>
        <v>73.84</v>
      </c>
      <c r="J1508">
        <f>SUM(D1509:D1518)/COUNTIF(D1509:D1518,"&gt;0")</f>
        <v>72.12</v>
      </c>
      <c r="K1508" t="s">
        <v>778</v>
      </c>
      <c r="N1508">
        <f>MIN(L1509,L1512,L1515,L1518,L1521,L1524,L1527,L1530,L1533,L1536)</f>
        <v>-1</v>
      </c>
      <c r="O1508">
        <f>QUARTILE(M1509:M1518,1)</f>
        <v>-1</v>
      </c>
      <c r="P1508">
        <f>MEDIAN(L1509,L1512,L1515,L1518,L1521,L1524,L1527,L1530,L1533,L1536)</f>
        <v>-1</v>
      </c>
      <c r="Q1508">
        <f>QUARTILE(M1509:M1518,3)</f>
        <v>-1</v>
      </c>
      <c r="R1508">
        <f>MAX(L1509,L1512,L1515,L1518,L1521,L1524,L1527,L1530,L1533,L1536)</f>
        <v>-1</v>
      </c>
      <c r="S1508" t="e">
        <f>SUM(M1509:M1518)/COUNTIF(M1509:M1518,"&gt;0")</f>
        <v>#DIV/0!</v>
      </c>
      <c r="T1508" t="s">
        <v>336</v>
      </c>
      <c r="U1508">
        <v>106.566</v>
      </c>
      <c r="W1508">
        <f>MIN(U1509,U1512,U1515,U1518,U1521,U1524,U1527,U1530,U1533,U1536)</f>
        <v>100.2</v>
      </c>
      <c r="X1508">
        <f>QUARTILE(V1509:V1518,1)</f>
        <v>106.4425</v>
      </c>
      <c r="Y1508">
        <f>MEDIAN(U1509,U1512,U1515,U1518,U1521,U1524,U1527,U1530,U1533,U1536)</f>
        <v>114.4</v>
      </c>
      <c r="Z1508">
        <f>QUARTILE(V1509:V1518,3)</f>
        <v>125.6875</v>
      </c>
      <c r="AA1508">
        <f>MAX(U1509,U1512,U1515,U1518,U1521,U1524,U1527,U1530,U1533,U1536)</f>
        <v>131.82</v>
      </c>
      <c r="AB1508">
        <f>SUM(V1509:V1518)/COUNTIF(V1509:V1518,"&gt;0")</f>
        <v>115.449</v>
      </c>
      <c r="AC1508" t="s">
        <v>336</v>
      </c>
      <c r="AD1508">
        <v>65.021000000000001</v>
      </c>
      <c r="AF1508">
        <f>MIN(AD1509,AD1512,AD1515,AD1518,AD1521,AD1524,AD1527,AD1530,AD1533,AD1536)</f>
        <v>64.39</v>
      </c>
      <c r="AG1508">
        <f>QUARTILE(AE1509:AE1518,1)</f>
        <v>65.247500000000002</v>
      </c>
      <c r="AH1508">
        <f>MEDIAN(AD1509,AD1512,AD1515,AD1518,AD1521,AD1524,AD1527,AD1530,AD1533,AD1536)</f>
        <v>74.12</v>
      </c>
      <c r="AI1508">
        <f>QUARTILE(AE1509:AE1518,3)</f>
        <v>82.3125</v>
      </c>
      <c r="AJ1508">
        <f>MAX(AD1509,AD1512,AD1515,AD1518,AD1521,AD1524,AD1527,AD1530,AD1533,AD1536)</f>
        <v>83.83</v>
      </c>
      <c r="AK1508">
        <f>SUM(AE1509:AE1518)/COUNTIF(AE1509:AE1518,"&gt;0")</f>
        <v>73.961999999999989</v>
      </c>
      <c r="AL1508" t="s">
        <v>336</v>
      </c>
      <c r="AM1508">
        <v>8.4559999999999995</v>
      </c>
      <c r="AO1508">
        <f>MIN(AN1509:AN1518)</f>
        <v>64.010000000000005</v>
      </c>
      <c r="AP1508">
        <f>QUARTILE(AN1509:AN1518,1)</f>
        <v>64.010000000000005</v>
      </c>
      <c r="AQ1508">
        <f>MEDIAN(AN1509:AN1518)</f>
        <v>64.010000000000005</v>
      </c>
      <c r="AR1508">
        <f>QUARTILE(AN1509:AN1518,3)</f>
        <v>64.010000000000005</v>
      </c>
      <c r="AS1508">
        <f>MAX(AN1509:AN1518)</f>
        <v>64.010000000000005</v>
      </c>
      <c r="AT1508" t="e">
        <f>SUMIF(AN1509:AN1518,"&lt;64",AN1509:AN1518)/COUNTIF(AN1509:AN1518,"&lt;64")</f>
        <v>#DIV/0!</v>
      </c>
    </row>
    <row r="1509" spans="2:46">
      <c r="B1509" t="s">
        <v>337</v>
      </c>
      <c r="C1509">
        <v>70.989999999999995</v>
      </c>
      <c r="D1509">
        <f>C1509</f>
        <v>70.989999999999995</v>
      </c>
      <c r="K1509" t="s">
        <v>789</v>
      </c>
      <c r="L1509">
        <v>-1</v>
      </c>
      <c r="M1509">
        <f>L1509</f>
        <v>-1</v>
      </c>
      <c r="T1509" t="s">
        <v>337</v>
      </c>
      <c r="U1509">
        <v>106.36</v>
      </c>
      <c r="V1509">
        <f>U1509</f>
        <v>106.36</v>
      </c>
      <c r="AC1509" t="s">
        <v>337</v>
      </c>
      <c r="AD1509">
        <v>64.97</v>
      </c>
      <c r="AE1509">
        <f>AD1509</f>
        <v>64.97</v>
      </c>
      <c r="AL1509" t="s">
        <v>337</v>
      </c>
      <c r="AM1509">
        <v>8.44</v>
      </c>
      <c r="AN1509">
        <f>AM1511</f>
        <v>64.010000000000005</v>
      </c>
    </row>
    <row r="1510" spans="2:46">
      <c r="B1510" t="s">
        <v>559</v>
      </c>
      <c r="D1510">
        <f>C1512</f>
        <v>71.040000000000006</v>
      </c>
      <c r="K1510" t="s">
        <v>559</v>
      </c>
      <c r="M1510">
        <f>L1512</f>
        <v>-1</v>
      </c>
      <c r="T1510" t="s">
        <v>559</v>
      </c>
      <c r="V1510">
        <f>U1512</f>
        <v>106.69</v>
      </c>
      <c r="AC1510" t="s">
        <v>559</v>
      </c>
      <c r="AE1510">
        <f>AD1512</f>
        <v>67.34</v>
      </c>
      <c r="AL1510" t="s">
        <v>358</v>
      </c>
      <c r="AM1510">
        <v>64.007000000000005</v>
      </c>
      <c r="AN1510">
        <f>AM1516</f>
        <v>64.010000000000005</v>
      </c>
    </row>
    <row r="1511" spans="2:46">
      <c r="B1511" t="s">
        <v>336</v>
      </c>
      <c r="C1511">
        <v>71.218000000000004</v>
      </c>
      <c r="D1511">
        <f>C1515</f>
        <v>72.84</v>
      </c>
      <c r="K1511" t="s">
        <v>778</v>
      </c>
      <c r="M1511">
        <f>L1515</f>
        <v>-1</v>
      </c>
      <c r="T1511" t="s">
        <v>336</v>
      </c>
      <c r="U1511">
        <v>106.90300000000001</v>
      </c>
      <c r="V1511">
        <f>U1515</f>
        <v>117.23</v>
      </c>
      <c r="AC1511" t="s">
        <v>336</v>
      </c>
      <c r="AD1511">
        <v>67.405000000000001</v>
      </c>
      <c r="AE1511">
        <f>AD1515</f>
        <v>66.08</v>
      </c>
      <c r="AL1511" t="s">
        <v>359</v>
      </c>
      <c r="AM1511">
        <v>64.010000000000005</v>
      </c>
      <c r="AN1511">
        <f>AM1521</f>
        <v>64.010000000000005</v>
      </c>
    </row>
    <row r="1512" spans="2:46">
      <c r="B1512" t="s">
        <v>337</v>
      </c>
      <c r="C1512">
        <v>71.040000000000006</v>
      </c>
      <c r="D1512">
        <f>C1518</f>
        <v>70.28</v>
      </c>
      <c r="K1512" t="s">
        <v>789</v>
      </c>
      <c r="L1512">
        <v>-1</v>
      </c>
      <c r="M1512">
        <f>L1518</f>
        <v>-1</v>
      </c>
      <c r="T1512" t="s">
        <v>337</v>
      </c>
      <c r="U1512">
        <v>106.69</v>
      </c>
      <c r="V1512">
        <f>U1518</f>
        <v>100.2</v>
      </c>
      <c r="AC1512" t="s">
        <v>337</v>
      </c>
      <c r="AD1512">
        <v>67.34</v>
      </c>
      <c r="AE1512">
        <f>AD1518</f>
        <v>83.27</v>
      </c>
      <c r="AL1512" t="s">
        <v>304</v>
      </c>
      <c r="AN1512">
        <f>AM1526</f>
        <v>64.010000000000005</v>
      </c>
    </row>
    <row r="1513" spans="2:46">
      <c r="B1513" t="s">
        <v>560</v>
      </c>
      <c r="D1513">
        <f>C1521</f>
        <v>71.12</v>
      </c>
      <c r="K1513" t="s">
        <v>560</v>
      </c>
      <c r="M1513">
        <f>L1521</f>
        <v>-1</v>
      </c>
      <c r="T1513" t="s">
        <v>560</v>
      </c>
      <c r="V1513">
        <f>U1521</f>
        <v>103.96</v>
      </c>
      <c r="AC1513" t="s">
        <v>560</v>
      </c>
      <c r="AE1513">
        <f>AD1521</f>
        <v>80.900000000000006</v>
      </c>
      <c r="AL1513" t="s">
        <v>336</v>
      </c>
      <c r="AM1513">
        <v>6.4489999999999998</v>
      </c>
      <c r="AN1513">
        <f>AM1531</f>
        <v>64.010000000000005</v>
      </c>
    </row>
    <row r="1514" spans="2:46">
      <c r="B1514" t="s">
        <v>336</v>
      </c>
      <c r="C1514">
        <v>73.046000000000006</v>
      </c>
      <c r="D1514">
        <f>C1524</f>
        <v>72.7</v>
      </c>
      <c r="K1514" t="s">
        <v>778</v>
      </c>
      <c r="M1514">
        <f>L1524</f>
        <v>-1</v>
      </c>
      <c r="T1514" t="s">
        <v>336</v>
      </c>
      <c r="U1514">
        <v>117.458</v>
      </c>
      <c r="V1514">
        <f>U1524</f>
        <v>120.01</v>
      </c>
      <c r="AC1514" t="s">
        <v>336</v>
      </c>
      <c r="AD1514">
        <v>66.128</v>
      </c>
      <c r="AE1514">
        <f>AD1524</f>
        <v>83.83</v>
      </c>
      <c r="AL1514" t="s">
        <v>337</v>
      </c>
      <c r="AM1514">
        <v>6.45</v>
      </c>
      <c r="AN1514">
        <f>AM1536</f>
        <v>64.010000000000005</v>
      </c>
    </row>
    <row r="1515" spans="2:46">
      <c r="B1515" t="s">
        <v>337</v>
      </c>
      <c r="C1515">
        <v>72.84</v>
      </c>
      <c r="D1515">
        <f>C1527</f>
        <v>72.03</v>
      </c>
      <c r="K1515" t="s">
        <v>789</v>
      </c>
      <c r="L1515">
        <v>-1</v>
      </c>
      <c r="M1515">
        <f>L1527</f>
        <v>-1</v>
      </c>
      <c r="T1515" t="s">
        <v>337</v>
      </c>
      <c r="U1515">
        <v>117.23</v>
      </c>
      <c r="V1515">
        <f>U1527</f>
        <v>111.57</v>
      </c>
      <c r="AC1515" t="s">
        <v>337</v>
      </c>
      <c r="AD1515">
        <v>66.08</v>
      </c>
      <c r="AE1515">
        <f>AD1527</f>
        <v>81.78</v>
      </c>
      <c r="AL1515" t="s">
        <v>358</v>
      </c>
      <c r="AM1515">
        <v>64.010999999999996</v>
      </c>
      <c r="AN1515">
        <f>AM1541</f>
        <v>64.010000000000005</v>
      </c>
    </row>
    <row r="1516" spans="2:46">
      <c r="B1516" t="s">
        <v>561</v>
      </c>
      <c r="D1516">
        <f>C1530</f>
        <v>73.58</v>
      </c>
      <c r="K1516" t="s">
        <v>561</v>
      </c>
      <c r="M1516">
        <f>L1530</f>
        <v>-1</v>
      </c>
      <c r="T1516" t="s">
        <v>561</v>
      </c>
      <c r="V1516">
        <f>U1530</f>
        <v>127.58</v>
      </c>
      <c r="AC1516" t="s">
        <v>561</v>
      </c>
      <c r="AE1516">
        <f>AD1530</f>
        <v>64.39</v>
      </c>
      <c r="AL1516" t="s">
        <v>359</v>
      </c>
      <c r="AM1516">
        <v>64.010000000000005</v>
      </c>
      <c r="AN1516">
        <f>AM1546</f>
        <v>64.010000000000005</v>
      </c>
    </row>
    <row r="1517" spans="2:46">
      <c r="B1517" t="s">
        <v>336</v>
      </c>
      <c r="C1517">
        <v>70.453000000000003</v>
      </c>
      <c r="D1517">
        <f>C1533</f>
        <v>72.78</v>
      </c>
      <c r="K1517" t="s">
        <v>778</v>
      </c>
      <c r="M1517">
        <f>L1533</f>
        <v>-1</v>
      </c>
      <c r="T1517" t="s">
        <v>336</v>
      </c>
      <c r="U1517">
        <v>100.35899999999999</v>
      </c>
      <c r="V1517">
        <f>U1533</f>
        <v>129.07</v>
      </c>
      <c r="AC1517" t="s">
        <v>336</v>
      </c>
      <c r="AD1517">
        <v>83.307000000000002</v>
      </c>
      <c r="AE1517">
        <f>AD1533</f>
        <v>64.569999999999993</v>
      </c>
      <c r="AL1517" t="s">
        <v>305</v>
      </c>
      <c r="AN1517">
        <f>AM1551</f>
        <v>64.010000000000005</v>
      </c>
    </row>
    <row r="1518" spans="2:46">
      <c r="B1518" t="s">
        <v>337</v>
      </c>
      <c r="C1518">
        <v>70.28</v>
      </c>
      <c r="D1518">
        <f>C1536</f>
        <v>73.84</v>
      </c>
      <c r="K1518" t="s">
        <v>789</v>
      </c>
      <c r="L1518">
        <v>-1</v>
      </c>
      <c r="M1518">
        <f>L1536</f>
        <v>-1</v>
      </c>
      <c r="T1518" t="s">
        <v>337</v>
      </c>
      <c r="U1518">
        <v>100.2</v>
      </c>
      <c r="V1518">
        <f>U1536</f>
        <v>131.82</v>
      </c>
      <c r="AC1518" t="s">
        <v>337</v>
      </c>
      <c r="AD1518">
        <v>83.27</v>
      </c>
      <c r="AE1518">
        <f>AD1536</f>
        <v>82.49</v>
      </c>
      <c r="AL1518" t="s">
        <v>336</v>
      </c>
      <c r="AM1518">
        <v>6.9779999999999998</v>
      </c>
      <c r="AN1518">
        <f>AM1556</f>
        <v>64.010000000000005</v>
      </c>
    </row>
    <row r="1519" spans="2:46">
      <c r="B1519" t="s">
        <v>562</v>
      </c>
      <c r="K1519" t="s">
        <v>562</v>
      </c>
      <c r="T1519" t="s">
        <v>562</v>
      </c>
      <c r="AC1519" t="s">
        <v>562</v>
      </c>
      <c r="AL1519" t="s">
        <v>337</v>
      </c>
      <c r="AM1519">
        <v>6.97</v>
      </c>
    </row>
    <row r="1520" spans="2:46">
      <c r="B1520" t="s">
        <v>336</v>
      </c>
      <c r="C1520">
        <v>71.307000000000002</v>
      </c>
      <c r="K1520" t="s">
        <v>778</v>
      </c>
      <c r="T1520" t="s">
        <v>336</v>
      </c>
      <c r="U1520">
        <v>104.149</v>
      </c>
      <c r="AC1520" t="s">
        <v>336</v>
      </c>
      <c r="AD1520">
        <v>80.947000000000003</v>
      </c>
      <c r="AL1520" t="s">
        <v>358</v>
      </c>
      <c r="AM1520">
        <v>64.006</v>
      </c>
    </row>
    <row r="1521" spans="2:39">
      <c r="B1521" t="s">
        <v>337</v>
      </c>
      <c r="C1521">
        <v>71.12</v>
      </c>
      <c r="K1521" t="s">
        <v>789</v>
      </c>
      <c r="L1521">
        <v>-1</v>
      </c>
      <c r="T1521" t="s">
        <v>337</v>
      </c>
      <c r="U1521">
        <v>103.96</v>
      </c>
      <c r="AC1521" t="s">
        <v>337</v>
      </c>
      <c r="AD1521">
        <v>80.900000000000006</v>
      </c>
      <c r="AL1521" t="s">
        <v>359</v>
      </c>
      <c r="AM1521">
        <v>64.010000000000005</v>
      </c>
    </row>
    <row r="1522" spans="2:39">
      <c r="B1522" t="s">
        <v>563</v>
      </c>
      <c r="K1522" t="s">
        <v>563</v>
      </c>
      <c r="T1522" t="s">
        <v>563</v>
      </c>
      <c r="AC1522" t="s">
        <v>563</v>
      </c>
      <c r="AL1522" t="s">
        <v>306</v>
      </c>
    </row>
    <row r="1523" spans="2:39">
      <c r="B1523" t="s">
        <v>336</v>
      </c>
      <c r="C1523">
        <v>72.887</v>
      </c>
      <c r="K1523" t="s">
        <v>778</v>
      </c>
      <c r="T1523" t="s">
        <v>336</v>
      </c>
      <c r="U1523">
        <v>120.20099999999999</v>
      </c>
      <c r="AC1523" t="s">
        <v>336</v>
      </c>
      <c r="AD1523">
        <v>83.885999999999996</v>
      </c>
      <c r="AL1523" t="s">
        <v>336</v>
      </c>
      <c r="AM1523">
        <v>6.4880000000000004</v>
      </c>
    </row>
    <row r="1524" spans="2:39">
      <c r="B1524" t="s">
        <v>337</v>
      </c>
      <c r="C1524">
        <v>72.7</v>
      </c>
      <c r="K1524" t="s">
        <v>789</v>
      </c>
      <c r="L1524">
        <v>-1</v>
      </c>
      <c r="T1524" t="s">
        <v>337</v>
      </c>
      <c r="U1524">
        <v>120.01</v>
      </c>
      <c r="AC1524" t="s">
        <v>337</v>
      </c>
      <c r="AD1524">
        <v>83.83</v>
      </c>
      <c r="AL1524" t="s">
        <v>337</v>
      </c>
      <c r="AM1524">
        <v>6.48</v>
      </c>
    </row>
    <row r="1525" spans="2:39">
      <c r="B1525" t="s">
        <v>564</v>
      </c>
      <c r="K1525" t="s">
        <v>564</v>
      </c>
      <c r="T1525" t="s">
        <v>564</v>
      </c>
      <c r="AC1525" t="s">
        <v>564</v>
      </c>
      <c r="AL1525" t="s">
        <v>358</v>
      </c>
      <c r="AM1525">
        <v>64.006</v>
      </c>
    </row>
    <row r="1526" spans="2:39">
      <c r="B1526" t="s">
        <v>336</v>
      </c>
      <c r="C1526">
        <v>72.203999999999994</v>
      </c>
      <c r="K1526" t="s">
        <v>778</v>
      </c>
      <c r="T1526" t="s">
        <v>336</v>
      </c>
      <c r="U1526">
        <v>111.755</v>
      </c>
      <c r="AC1526" t="s">
        <v>336</v>
      </c>
      <c r="AD1526">
        <v>81.832999999999998</v>
      </c>
      <c r="AL1526" t="s">
        <v>359</v>
      </c>
      <c r="AM1526">
        <v>64.010000000000005</v>
      </c>
    </row>
    <row r="1527" spans="2:39">
      <c r="B1527" t="s">
        <v>337</v>
      </c>
      <c r="C1527">
        <v>72.03</v>
      </c>
      <c r="K1527" t="s">
        <v>789</v>
      </c>
      <c r="L1527">
        <v>-1</v>
      </c>
      <c r="T1527" t="s">
        <v>337</v>
      </c>
      <c r="U1527">
        <v>111.57</v>
      </c>
      <c r="AC1527" t="s">
        <v>337</v>
      </c>
      <c r="AD1527">
        <v>81.78</v>
      </c>
      <c r="AL1527" t="s">
        <v>307</v>
      </c>
    </row>
    <row r="1528" spans="2:39">
      <c r="B1528" t="s">
        <v>565</v>
      </c>
      <c r="K1528" t="s">
        <v>565</v>
      </c>
      <c r="T1528" t="s">
        <v>565</v>
      </c>
      <c r="AC1528" t="s">
        <v>565</v>
      </c>
      <c r="AL1528" t="s">
        <v>336</v>
      </c>
      <c r="AM1528">
        <v>5.6029999999999998</v>
      </c>
    </row>
    <row r="1529" spans="2:39">
      <c r="B1529" t="s">
        <v>336</v>
      </c>
      <c r="C1529">
        <v>73.781000000000006</v>
      </c>
      <c r="K1529" t="s">
        <v>778</v>
      </c>
      <c r="T1529" t="s">
        <v>336</v>
      </c>
      <c r="U1529">
        <v>127.773</v>
      </c>
      <c r="AC1529" t="s">
        <v>336</v>
      </c>
      <c r="AD1529">
        <v>64.438000000000002</v>
      </c>
      <c r="AL1529" t="s">
        <v>337</v>
      </c>
      <c r="AM1529">
        <v>5.59</v>
      </c>
    </row>
    <row r="1530" spans="2:39">
      <c r="B1530" t="s">
        <v>337</v>
      </c>
      <c r="C1530">
        <v>73.58</v>
      </c>
      <c r="K1530" t="s">
        <v>789</v>
      </c>
      <c r="L1530">
        <v>-1</v>
      </c>
      <c r="T1530" t="s">
        <v>337</v>
      </c>
      <c r="U1530">
        <v>127.58</v>
      </c>
      <c r="AC1530" t="s">
        <v>337</v>
      </c>
      <c r="AD1530">
        <v>64.39</v>
      </c>
      <c r="AL1530" t="s">
        <v>358</v>
      </c>
      <c r="AM1530">
        <v>64.001999999999995</v>
      </c>
    </row>
    <row r="1531" spans="2:39">
      <c r="B1531" t="s">
        <v>566</v>
      </c>
      <c r="K1531" t="s">
        <v>566</v>
      </c>
      <c r="T1531" t="s">
        <v>566</v>
      </c>
      <c r="AC1531" t="s">
        <v>566</v>
      </c>
      <c r="AL1531" t="s">
        <v>359</v>
      </c>
      <c r="AM1531">
        <v>64.010000000000005</v>
      </c>
    </row>
    <row r="1532" spans="2:39">
      <c r="B1532" t="s">
        <v>336</v>
      </c>
      <c r="C1532">
        <v>72.994</v>
      </c>
      <c r="K1532" t="s">
        <v>778</v>
      </c>
      <c r="T1532" t="s">
        <v>336</v>
      </c>
      <c r="U1532">
        <v>129.279</v>
      </c>
      <c r="AC1532" t="s">
        <v>336</v>
      </c>
      <c r="AD1532">
        <v>64.62</v>
      </c>
      <c r="AL1532" t="s">
        <v>308</v>
      </c>
    </row>
    <row r="1533" spans="2:39">
      <c r="B1533" t="s">
        <v>337</v>
      </c>
      <c r="C1533">
        <v>72.78</v>
      </c>
      <c r="K1533" t="s">
        <v>789</v>
      </c>
      <c r="L1533">
        <v>-1</v>
      </c>
      <c r="T1533" t="s">
        <v>337</v>
      </c>
      <c r="U1533">
        <v>129.07</v>
      </c>
      <c r="AC1533" t="s">
        <v>337</v>
      </c>
      <c r="AD1533">
        <v>64.569999999999993</v>
      </c>
      <c r="AL1533" t="s">
        <v>336</v>
      </c>
      <c r="AM1533">
        <v>7.4340000000000002</v>
      </c>
    </row>
    <row r="1534" spans="2:39">
      <c r="B1534" t="s">
        <v>567</v>
      </c>
      <c r="K1534" t="s">
        <v>567</v>
      </c>
      <c r="T1534" t="s">
        <v>567</v>
      </c>
      <c r="AC1534" t="s">
        <v>567</v>
      </c>
      <c r="AL1534" t="s">
        <v>337</v>
      </c>
      <c r="AM1534">
        <v>7.42</v>
      </c>
    </row>
    <row r="1535" spans="2:39">
      <c r="B1535" t="s">
        <v>336</v>
      </c>
      <c r="C1535">
        <v>74.039000000000001</v>
      </c>
      <c r="K1535" t="s">
        <v>778</v>
      </c>
      <c r="T1535" t="s">
        <v>336</v>
      </c>
      <c r="U1535">
        <v>132.03200000000001</v>
      </c>
      <c r="AC1535" t="s">
        <v>336</v>
      </c>
      <c r="AD1535">
        <v>82.527000000000001</v>
      </c>
      <c r="AL1535" t="s">
        <v>358</v>
      </c>
      <c r="AM1535">
        <v>64.006</v>
      </c>
    </row>
    <row r="1536" spans="2:39">
      <c r="B1536" t="s">
        <v>337</v>
      </c>
      <c r="C1536">
        <v>73.84</v>
      </c>
      <c r="K1536" t="s">
        <v>789</v>
      </c>
      <c r="L1536">
        <v>-1</v>
      </c>
      <c r="T1536" t="s">
        <v>337</v>
      </c>
      <c r="U1536">
        <v>131.82</v>
      </c>
      <c r="AC1536" t="s">
        <v>337</v>
      </c>
      <c r="AD1536">
        <v>82.49</v>
      </c>
      <c r="AL1536" t="s">
        <v>359</v>
      </c>
      <c r="AM1536">
        <v>64.010000000000005</v>
      </c>
    </row>
    <row r="1537" spans="2:39">
      <c r="B1537" t="s">
        <v>568</v>
      </c>
      <c r="K1537" t="s">
        <v>568</v>
      </c>
      <c r="T1537" t="s">
        <v>568</v>
      </c>
      <c r="AC1537" t="s">
        <v>568</v>
      </c>
      <c r="AL1537" t="s">
        <v>309</v>
      </c>
    </row>
    <row r="1538" spans="2:39">
      <c r="B1538" t="s">
        <v>336</v>
      </c>
      <c r="C1538">
        <v>72.94</v>
      </c>
      <c r="E1538">
        <f>MIN(C1539,C1542,C1545,C1548,C1551,C1554,C1557,C1560,C1563,C1566)</f>
        <v>69.89</v>
      </c>
      <c r="F1538">
        <f>QUARTILE(D1539:D1548,1)</f>
        <v>71.064999999999998</v>
      </c>
      <c r="G1538">
        <f>MEDIAN(C1539,C1542,C1545,C1548,C1551,C1554,C1557,C1560,C1563,C1566)</f>
        <v>71.935000000000002</v>
      </c>
      <c r="H1538">
        <f>QUARTILE(D1539:D1548,3)</f>
        <v>72.804999999999993</v>
      </c>
      <c r="I1538">
        <f>MAX(C1539,C1542,C1545,C1548,C1551,C1554,C1557,C1560,C1563,C1566)</f>
        <v>74.540000000000006</v>
      </c>
      <c r="J1538">
        <f>SUM(D1539:D1548)/COUNTIF(D1539:D1548,"&gt;0")</f>
        <v>71.927999999999983</v>
      </c>
      <c r="K1538" t="s">
        <v>778</v>
      </c>
      <c r="N1538">
        <f>MIN(L1539,L1542,L1545,L1548,L1551,L1554,L1557,L1560,L1563,L1566)</f>
        <v>-1</v>
      </c>
      <c r="O1538">
        <f>QUARTILE(M1539:M1548,1)</f>
        <v>-1</v>
      </c>
      <c r="P1538">
        <f>MEDIAN(L1539,L1542,L1545,L1548,L1551,L1554,L1557,L1560,L1563,L1566)</f>
        <v>-1</v>
      </c>
      <c r="Q1538">
        <f>QUARTILE(M1539:M1548,3)</f>
        <v>-1</v>
      </c>
      <c r="R1538">
        <f>MAX(L1539,L1542,L1545,L1548,L1551,L1554,L1557,L1560,L1563,L1566)</f>
        <v>-1</v>
      </c>
      <c r="S1538" t="e">
        <f>SUM(M1539:M1548)/COUNTIF(M1539:M1548,"&gt;0")</f>
        <v>#DIV/0!</v>
      </c>
      <c r="T1538" t="s">
        <v>336</v>
      </c>
      <c r="U1538">
        <v>122.258</v>
      </c>
      <c r="W1538">
        <f>MIN(U1539,U1542,U1545,U1548,U1551,U1554,U1557,U1560,U1563,U1566)</f>
        <v>99.47</v>
      </c>
      <c r="X1538">
        <f>QUARTILE(V1539:V1548,1)</f>
        <v>107.095</v>
      </c>
      <c r="Y1538">
        <f>MEDIAN(U1539,U1542,U1545,U1548,U1551,U1554,U1557,U1560,U1563,U1566)</f>
        <v>110.89500000000001</v>
      </c>
      <c r="Z1538">
        <f>QUARTILE(V1539:V1548,3)</f>
        <v>117.92999999999999</v>
      </c>
      <c r="AA1538">
        <f>MAX(U1539,U1542,U1545,U1548,U1551,U1554,U1557,U1560,U1563,U1566)</f>
        <v>132.94999999999999</v>
      </c>
      <c r="AB1538">
        <f>SUM(V1539:V1548)/COUNTIF(V1539:V1548,"&gt;0")</f>
        <v>112.64000000000001</v>
      </c>
      <c r="AC1538" t="s">
        <v>336</v>
      </c>
      <c r="AD1538">
        <v>67.233000000000004</v>
      </c>
      <c r="AF1538">
        <f>MIN(AD1539,AD1542,AD1545,AD1548,AD1551,AD1554,AD1557,AD1560,AD1563,AD1566)</f>
        <v>65.89</v>
      </c>
      <c r="AG1538">
        <f>QUARTILE(AE1539:AE1548,1)</f>
        <v>67.102499999999992</v>
      </c>
      <c r="AH1538">
        <f>MEDIAN(AD1539,AD1542,AD1545,AD1548,AD1551,AD1554,AD1557,AD1560,AD1563,AD1566)</f>
        <v>67.88</v>
      </c>
      <c r="AI1538">
        <f>QUARTILE(AE1539:AE1548,3)</f>
        <v>76.552499999999995</v>
      </c>
      <c r="AJ1538">
        <f>MAX(AD1539,AD1542,AD1545,AD1548,AD1551,AD1554,AD1557,AD1560,AD1563,AD1566)</f>
        <v>82</v>
      </c>
      <c r="AK1538">
        <f>SUM(AE1539:AE1548)/COUNTIF(AE1539:AE1548,"&gt;0")</f>
        <v>71.376000000000005</v>
      </c>
      <c r="AL1538" t="s">
        <v>336</v>
      </c>
      <c r="AM1538">
        <v>5.0679999999999996</v>
      </c>
    </row>
    <row r="1539" spans="2:39">
      <c r="B1539" t="s">
        <v>337</v>
      </c>
      <c r="C1539">
        <v>72.760000000000005</v>
      </c>
      <c r="D1539">
        <f>C1539</f>
        <v>72.760000000000005</v>
      </c>
      <c r="K1539" t="s">
        <v>789</v>
      </c>
      <c r="L1539">
        <v>-1</v>
      </c>
      <c r="M1539">
        <f>L1539</f>
        <v>-1</v>
      </c>
      <c r="T1539" t="s">
        <v>337</v>
      </c>
      <c r="U1539">
        <v>122.05</v>
      </c>
      <c r="V1539">
        <f>U1539</f>
        <v>122.05</v>
      </c>
      <c r="AC1539" t="s">
        <v>337</v>
      </c>
      <c r="AD1539">
        <v>67.19</v>
      </c>
      <c r="AE1539">
        <f>AD1539</f>
        <v>67.19</v>
      </c>
      <c r="AL1539" t="s">
        <v>337</v>
      </c>
      <c r="AM1539">
        <v>5.05</v>
      </c>
    </row>
    <row r="1540" spans="2:39">
      <c r="B1540" t="s">
        <v>569</v>
      </c>
      <c r="D1540">
        <f>C1542</f>
        <v>73</v>
      </c>
      <c r="K1540" t="s">
        <v>569</v>
      </c>
      <c r="M1540">
        <f>L1542</f>
        <v>-1</v>
      </c>
      <c r="T1540" t="s">
        <v>569</v>
      </c>
      <c r="V1540">
        <f>U1542</f>
        <v>116.16</v>
      </c>
      <c r="AC1540" t="s">
        <v>569</v>
      </c>
      <c r="AE1540">
        <f>AD1542</f>
        <v>68.569999999999993</v>
      </c>
      <c r="AL1540" t="s">
        <v>358</v>
      </c>
      <c r="AM1540">
        <v>64.001999999999995</v>
      </c>
    </row>
    <row r="1541" spans="2:39">
      <c r="B1541" t="s">
        <v>336</v>
      </c>
      <c r="C1541">
        <v>73.183000000000007</v>
      </c>
      <c r="D1541">
        <f>C1545</f>
        <v>71.06</v>
      </c>
      <c r="K1541" t="s">
        <v>778</v>
      </c>
      <c r="M1541">
        <f>L1545</f>
        <v>-1</v>
      </c>
      <c r="T1541" t="s">
        <v>336</v>
      </c>
      <c r="U1541">
        <v>116.373</v>
      </c>
      <c r="V1541">
        <f>U1545</f>
        <v>106.79</v>
      </c>
      <c r="AC1541" t="s">
        <v>336</v>
      </c>
      <c r="AD1541">
        <v>68.611999999999995</v>
      </c>
      <c r="AE1541">
        <f>AD1545</f>
        <v>81.88</v>
      </c>
      <c r="AL1541" t="s">
        <v>359</v>
      </c>
      <c r="AM1541">
        <v>64.010000000000005</v>
      </c>
    </row>
    <row r="1542" spans="2:39">
      <c r="B1542" t="s">
        <v>337</v>
      </c>
      <c r="C1542">
        <v>73</v>
      </c>
      <c r="D1542">
        <f>C1548</f>
        <v>71.97</v>
      </c>
      <c r="K1542" t="s">
        <v>789</v>
      </c>
      <c r="L1542">
        <v>-1</v>
      </c>
      <c r="M1542">
        <f>L1548</f>
        <v>-1</v>
      </c>
      <c r="T1542" t="s">
        <v>337</v>
      </c>
      <c r="U1542">
        <v>116.16</v>
      </c>
      <c r="V1542">
        <f>U1548</f>
        <v>110.86</v>
      </c>
      <c r="AC1542" t="s">
        <v>337</v>
      </c>
      <c r="AD1542">
        <v>68.569999999999993</v>
      </c>
      <c r="AE1542">
        <f>AD1548</f>
        <v>79.19</v>
      </c>
      <c r="AL1542" t="s">
        <v>310</v>
      </c>
    </row>
    <row r="1543" spans="2:39">
      <c r="B1543" t="s">
        <v>570</v>
      </c>
      <c r="D1543">
        <f>C1551</f>
        <v>72.819999999999993</v>
      </c>
      <c r="K1543" t="s">
        <v>570</v>
      </c>
      <c r="M1543">
        <f>L1551</f>
        <v>-1</v>
      </c>
      <c r="T1543" t="s">
        <v>570</v>
      </c>
      <c r="V1543">
        <f>U1551</f>
        <v>118.52</v>
      </c>
      <c r="AC1543" t="s">
        <v>570</v>
      </c>
      <c r="AE1543">
        <f>AD1551</f>
        <v>67.17</v>
      </c>
      <c r="AL1543" t="s">
        <v>336</v>
      </c>
      <c r="AM1543">
        <v>6.649</v>
      </c>
    </row>
    <row r="1544" spans="2:39">
      <c r="B1544" t="s">
        <v>336</v>
      </c>
      <c r="C1544">
        <v>71.233000000000004</v>
      </c>
      <c r="D1544">
        <f>C1554</f>
        <v>71.08</v>
      </c>
      <c r="K1544" t="s">
        <v>778</v>
      </c>
      <c r="M1544">
        <f>L1554</f>
        <v>-1</v>
      </c>
      <c r="T1544" t="s">
        <v>336</v>
      </c>
      <c r="U1544">
        <v>107.008</v>
      </c>
      <c r="V1544">
        <f>U1554</f>
        <v>108.01</v>
      </c>
      <c r="AC1544" t="s">
        <v>336</v>
      </c>
      <c r="AD1544">
        <v>81.927000000000007</v>
      </c>
      <c r="AE1544">
        <f>AD1554</f>
        <v>65.89</v>
      </c>
      <c r="AL1544" t="s">
        <v>337</v>
      </c>
      <c r="AM1544">
        <v>6.63</v>
      </c>
    </row>
    <row r="1545" spans="2:39">
      <c r="B1545" t="s">
        <v>337</v>
      </c>
      <c r="C1545">
        <v>71.06</v>
      </c>
      <c r="D1545">
        <f>C1557</f>
        <v>69.89</v>
      </c>
      <c r="K1545" t="s">
        <v>789</v>
      </c>
      <c r="L1545">
        <v>-1</v>
      </c>
      <c r="M1545">
        <f>L1557</f>
        <v>-1</v>
      </c>
      <c r="T1545" t="s">
        <v>337</v>
      </c>
      <c r="U1545">
        <v>106.79</v>
      </c>
      <c r="V1545">
        <f>U1557</f>
        <v>99.47</v>
      </c>
      <c r="AC1545" t="s">
        <v>337</v>
      </c>
      <c r="AD1545">
        <v>81.88</v>
      </c>
      <c r="AE1545">
        <f>AD1557</f>
        <v>66.150000000000006</v>
      </c>
      <c r="AL1545" t="s">
        <v>358</v>
      </c>
      <c r="AM1545">
        <v>64.001999999999995</v>
      </c>
    </row>
    <row r="1546" spans="2:39">
      <c r="B1546" t="s">
        <v>571</v>
      </c>
      <c r="D1546">
        <f>C1560</f>
        <v>70.260000000000005</v>
      </c>
      <c r="K1546" t="s">
        <v>571</v>
      </c>
      <c r="M1546">
        <f>L1560</f>
        <v>-1</v>
      </c>
      <c r="T1546" t="s">
        <v>571</v>
      </c>
      <c r="V1546">
        <f>U1560</f>
        <v>100.66</v>
      </c>
      <c r="AC1546" t="s">
        <v>571</v>
      </c>
      <c r="AE1546">
        <f>AD1560</f>
        <v>68.64</v>
      </c>
      <c r="AL1546" t="s">
        <v>359</v>
      </c>
      <c r="AM1546">
        <v>64.010000000000005</v>
      </c>
    </row>
    <row r="1547" spans="2:39">
      <c r="B1547" t="s">
        <v>336</v>
      </c>
      <c r="C1547">
        <v>72.165999999999997</v>
      </c>
      <c r="D1547">
        <f>C1563</f>
        <v>74.540000000000006</v>
      </c>
      <c r="K1547" t="s">
        <v>778</v>
      </c>
      <c r="M1547">
        <f>L1563</f>
        <v>-1</v>
      </c>
      <c r="T1547" t="s">
        <v>336</v>
      </c>
      <c r="U1547">
        <v>111.07899999999999</v>
      </c>
      <c r="V1547">
        <f>U1563</f>
        <v>132.94999999999999</v>
      </c>
      <c r="AC1547" t="s">
        <v>336</v>
      </c>
      <c r="AD1547">
        <v>79.25</v>
      </c>
      <c r="AE1547">
        <f>AD1563</f>
        <v>67.08</v>
      </c>
      <c r="AL1547" t="s">
        <v>311</v>
      </c>
    </row>
    <row r="1548" spans="2:39">
      <c r="B1548" t="s">
        <v>337</v>
      </c>
      <c r="C1548">
        <v>71.97</v>
      </c>
      <c r="D1548">
        <f>C1566</f>
        <v>71.900000000000006</v>
      </c>
      <c r="K1548" t="s">
        <v>789</v>
      </c>
      <c r="L1548">
        <v>-1</v>
      </c>
      <c r="M1548">
        <f>L1566</f>
        <v>-1</v>
      </c>
      <c r="T1548" t="s">
        <v>337</v>
      </c>
      <c r="U1548">
        <v>110.86</v>
      </c>
      <c r="V1548">
        <f>U1566</f>
        <v>110.93</v>
      </c>
      <c r="AC1548" t="s">
        <v>337</v>
      </c>
      <c r="AD1548">
        <v>79.19</v>
      </c>
      <c r="AE1548">
        <f>AD1566</f>
        <v>82</v>
      </c>
      <c r="AL1548" t="s">
        <v>336</v>
      </c>
      <c r="AM1548">
        <v>6.1139999999999999</v>
      </c>
    </row>
    <row r="1549" spans="2:39">
      <c r="B1549" t="s">
        <v>572</v>
      </c>
      <c r="K1549" t="s">
        <v>572</v>
      </c>
      <c r="T1549" t="s">
        <v>572</v>
      </c>
      <c r="AC1549" t="s">
        <v>572</v>
      </c>
      <c r="AL1549" t="s">
        <v>337</v>
      </c>
      <c r="AM1549">
        <v>6.1</v>
      </c>
    </row>
    <row r="1550" spans="2:39">
      <c r="B1550" t="s">
        <v>336</v>
      </c>
      <c r="C1550">
        <v>73.004999999999995</v>
      </c>
      <c r="K1550" t="s">
        <v>778</v>
      </c>
      <c r="T1550" t="s">
        <v>336</v>
      </c>
      <c r="U1550">
        <v>118.754</v>
      </c>
      <c r="AC1550" t="s">
        <v>336</v>
      </c>
      <c r="AD1550">
        <v>67.204999999999998</v>
      </c>
      <c r="AL1550" t="s">
        <v>358</v>
      </c>
      <c r="AM1550">
        <v>64.001999999999995</v>
      </c>
    </row>
    <row r="1551" spans="2:39">
      <c r="B1551" t="s">
        <v>337</v>
      </c>
      <c r="C1551">
        <v>72.819999999999993</v>
      </c>
      <c r="K1551" t="s">
        <v>789</v>
      </c>
      <c r="L1551">
        <v>-1</v>
      </c>
      <c r="T1551" t="s">
        <v>337</v>
      </c>
      <c r="U1551">
        <v>118.52</v>
      </c>
      <c r="AC1551" t="s">
        <v>337</v>
      </c>
      <c r="AD1551">
        <v>67.17</v>
      </c>
      <c r="AL1551" t="s">
        <v>359</v>
      </c>
      <c r="AM1551">
        <v>64.010000000000005</v>
      </c>
    </row>
    <row r="1552" spans="2:39">
      <c r="B1552" t="s">
        <v>573</v>
      </c>
      <c r="K1552" t="s">
        <v>573</v>
      </c>
      <c r="T1552" t="s">
        <v>573</v>
      </c>
      <c r="AC1552" t="s">
        <v>573</v>
      </c>
      <c r="AL1552" t="s">
        <v>312</v>
      </c>
    </row>
    <row r="1553" spans="2:46">
      <c r="B1553" t="s">
        <v>336</v>
      </c>
      <c r="C1553">
        <v>71.271000000000001</v>
      </c>
      <c r="K1553" t="s">
        <v>778</v>
      </c>
      <c r="T1553" t="s">
        <v>336</v>
      </c>
      <c r="U1553">
        <v>108.21899999999999</v>
      </c>
      <c r="AC1553" t="s">
        <v>336</v>
      </c>
      <c r="AD1553">
        <v>65.930000000000007</v>
      </c>
      <c r="AL1553" t="s">
        <v>336</v>
      </c>
      <c r="AM1553">
        <v>5.859</v>
      </c>
    </row>
    <row r="1554" spans="2:46">
      <c r="B1554" t="s">
        <v>337</v>
      </c>
      <c r="C1554">
        <v>71.08</v>
      </c>
      <c r="K1554" t="s">
        <v>789</v>
      </c>
      <c r="L1554">
        <v>-1</v>
      </c>
      <c r="T1554" t="s">
        <v>337</v>
      </c>
      <c r="U1554">
        <v>108.01</v>
      </c>
      <c r="AC1554" t="s">
        <v>337</v>
      </c>
      <c r="AD1554">
        <v>65.89</v>
      </c>
      <c r="AL1554" t="s">
        <v>337</v>
      </c>
      <c r="AM1554">
        <v>5.85</v>
      </c>
    </row>
    <row r="1555" spans="2:46">
      <c r="B1555" t="s">
        <v>574</v>
      </c>
      <c r="K1555" t="s">
        <v>574</v>
      </c>
      <c r="T1555" t="s">
        <v>574</v>
      </c>
      <c r="AC1555" t="s">
        <v>574</v>
      </c>
      <c r="AL1555" t="s">
        <v>358</v>
      </c>
      <c r="AM1555">
        <v>64.006</v>
      </c>
    </row>
    <row r="1556" spans="2:46">
      <c r="B1556" t="s">
        <v>336</v>
      </c>
      <c r="C1556">
        <v>70.072999999999993</v>
      </c>
      <c r="K1556" t="s">
        <v>778</v>
      </c>
      <c r="T1556" t="s">
        <v>336</v>
      </c>
      <c r="U1556">
        <v>99.658000000000001</v>
      </c>
      <c r="AC1556" t="s">
        <v>336</v>
      </c>
      <c r="AD1556">
        <v>66.203999999999994</v>
      </c>
      <c r="AL1556" t="s">
        <v>359</v>
      </c>
      <c r="AM1556">
        <v>64.010000000000005</v>
      </c>
    </row>
    <row r="1557" spans="2:46">
      <c r="B1557" t="s">
        <v>337</v>
      </c>
      <c r="C1557">
        <v>69.89</v>
      </c>
      <c r="K1557" t="s">
        <v>789</v>
      </c>
      <c r="L1557">
        <v>-1</v>
      </c>
      <c r="T1557" t="s">
        <v>337</v>
      </c>
      <c r="U1557">
        <v>99.47</v>
      </c>
      <c r="AC1557" t="s">
        <v>337</v>
      </c>
      <c r="AD1557">
        <v>66.150000000000006</v>
      </c>
      <c r="AL1557" t="s">
        <v>313</v>
      </c>
    </row>
    <row r="1558" spans="2:46">
      <c r="B1558" t="s">
        <v>575</v>
      </c>
      <c r="K1558" t="s">
        <v>575</v>
      </c>
      <c r="T1558" t="s">
        <v>575</v>
      </c>
      <c r="AC1558" t="s">
        <v>575</v>
      </c>
      <c r="AL1558" t="s">
        <v>336</v>
      </c>
      <c r="AM1558">
        <v>7.0490000000000004</v>
      </c>
      <c r="AO1558">
        <f>MIN(AN1559:AN1568)</f>
        <v>64.010000000000005</v>
      </c>
      <c r="AP1558">
        <f>QUARTILE(AN1559:AN1568,1)</f>
        <v>64.010000000000005</v>
      </c>
      <c r="AQ1558">
        <f>MEDIAN(AN1559:AN1568)</f>
        <v>64.010000000000005</v>
      </c>
      <c r="AR1558">
        <f>QUARTILE(AN1559:AN1568,3)</f>
        <v>64.010000000000005</v>
      </c>
      <c r="AS1558">
        <f>MAX(AN1559:AN1568)</f>
        <v>64.010000000000005</v>
      </c>
      <c r="AT1558" t="e">
        <f>SUMIF(AN1559:AN1568,"&lt;64",AN1559:AN1568)/COUNTIF(AN1559:AN1568,"&lt;64")</f>
        <v>#DIV/0!</v>
      </c>
    </row>
    <row r="1559" spans="2:46">
      <c r="B1559" t="s">
        <v>336</v>
      </c>
      <c r="C1559">
        <v>70.432000000000002</v>
      </c>
      <c r="K1559" t="s">
        <v>778</v>
      </c>
      <c r="T1559" t="s">
        <v>336</v>
      </c>
      <c r="U1559">
        <v>100.89</v>
      </c>
      <c r="AC1559" t="s">
        <v>336</v>
      </c>
      <c r="AD1559">
        <v>68.682000000000002</v>
      </c>
      <c r="AL1559" t="s">
        <v>337</v>
      </c>
      <c r="AM1559">
        <v>7.04</v>
      </c>
      <c r="AN1559">
        <f>AM1561</f>
        <v>64.010000000000005</v>
      </c>
    </row>
    <row r="1560" spans="2:46">
      <c r="B1560" t="s">
        <v>337</v>
      </c>
      <c r="C1560">
        <v>70.260000000000005</v>
      </c>
      <c r="K1560" t="s">
        <v>789</v>
      </c>
      <c r="L1560">
        <v>-1</v>
      </c>
      <c r="T1560" t="s">
        <v>337</v>
      </c>
      <c r="U1560">
        <v>100.66</v>
      </c>
      <c r="AC1560" t="s">
        <v>337</v>
      </c>
      <c r="AD1560">
        <v>68.64</v>
      </c>
      <c r="AL1560" t="s">
        <v>358</v>
      </c>
      <c r="AM1560">
        <v>64.006</v>
      </c>
      <c r="AN1560">
        <f>AM1566</f>
        <v>64.010000000000005</v>
      </c>
    </row>
    <row r="1561" spans="2:46">
      <c r="B1561" t="s">
        <v>576</v>
      </c>
      <c r="K1561" t="s">
        <v>576</v>
      </c>
      <c r="T1561" t="s">
        <v>576</v>
      </c>
      <c r="AC1561" t="s">
        <v>576</v>
      </c>
      <c r="AL1561" t="s">
        <v>359</v>
      </c>
      <c r="AM1561">
        <v>64.010000000000005</v>
      </c>
      <c r="AN1561">
        <f>AM1571</f>
        <v>64.010000000000005</v>
      </c>
    </row>
    <row r="1562" spans="2:46">
      <c r="B1562" t="s">
        <v>336</v>
      </c>
      <c r="C1562">
        <v>74.744</v>
      </c>
      <c r="K1562" t="s">
        <v>778</v>
      </c>
      <c r="T1562" t="s">
        <v>336</v>
      </c>
      <c r="U1562">
        <v>133.20500000000001</v>
      </c>
      <c r="AC1562" t="s">
        <v>336</v>
      </c>
      <c r="AD1562">
        <v>67.132999999999996</v>
      </c>
      <c r="AL1562" t="s">
        <v>314</v>
      </c>
      <c r="AN1562">
        <f>AM1576</f>
        <v>64.010000000000005</v>
      </c>
    </row>
    <row r="1563" spans="2:46">
      <c r="B1563" t="s">
        <v>337</v>
      </c>
      <c r="C1563">
        <v>74.540000000000006</v>
      </c>
      <c r="K1563" t="s">
        <v>789</v>
      </c>
      <c r="L1563">
        <v>-1</v>
      </c>
      <c r="T1563" t="s">
        <v>337</v>
      </c>
      <c r="U1563">
        <v>132.94999999999999</v>
      </c>
      <c r="AC1563" t="s">
        <v>337</v>
      </c>
      <c r="AD1563">
        <v>67.08</v>
      </c>
      <c r="AL1563" t="s">
        <v>336</v>
      </c>
      <c r="AM1563">
        <v>7.9779999999999998</v>
      </c>
      <c r="AN1563">
        <f>AM1581</f>
        <v>64.010000000000005</v>
      </c>
    </row>
    <row r="1564" spans="2:46">
      <c r="B1564" t="s">
        <v>577</v>
      </c>
      <c r="K1564" t="s">
        <v>577</v>
      </c>
      <c r="T1564" t="s">
        <v>577</v>
      </c>
      <c r="AC1564" t="s">
        <v>577</v>
      </c>
      <c r="AL1564" t="s">
        <v>337</v>
      </c>
      <c r="AM1564">
        <v>7.97</v>
      </c>
      <c r="AN1564">
        <f>AM1586</f>
        <v>64.010000000000005</v>
      </c>
    </row>
    <row r="1565" spans="2:46">
      <c r="B1565" t="s">
        <v>336</v>
      </c>
      <c r="C1565">
        <v>72.096000000000004</v>
      </c>
      <c r="K1565" t="s">
        <v>778</v>
      </c>
      <c r="T1565" t="s">
        <v>336</v>
      </c>
      <c r="U1565">
        <v>111.12</v>
      </c>
      <c r="AC1565" t="s">
        <v>336</v>
      </c>
      <c r="AD1565">
        <v>82.040999999999997</v>
      </c>
      <c r="AL1565" t="s">
        <v>358</v>
      </c>
      <c r="AM1565">
        <v>64.010000000000005</v>
      </c>
      <c r="AN1565">
        <f>AM1591</f>
        <v>64.010000000000005</v>
      </c>
    </row>
    <row r="1566" spans="2:46">
      <c r="B1566" t="s">
        <v>337</v>
      </c>
      <c r="C1566">
        <v>71.900000000000006</v>
      </c>
      <c r="K1566" t="s">
        <v>789</v>
      </c>
      <c r="L1566">
        <v>-1</v>
      </c>
      <c r="T1566" t="s">
        <v>337</v>
      </c>
      <c r="U1566">
        <v>110.93</v>
      </c>
      <c r="AC1566" t="s">
        <v>337</v>
      </c>
      <c r="AD1566">
        <v>82</v>
      </c>
      <c r="AL1566" t="s">
        <v>359</v>
      </c>
      <c r="AM1566">
        <v>64.010000000000005</v>
      </c>
      <c r="AN1566">
        <f>AM1596</f>
        <v>64.010000000000005</v>
      </c>
    </row>
    <row r="1567" spans="2:46">
      <c r="B1567" t="s">
        <v>578</v>
      </c>
      <c r="K1567" t="s">
        <v>578</v>
      </c>
      <c r="T1567" t="s">
        <v>578</v>
      </c>
      <c r="AC1567" t="s">
        <v>578</v>
      </c>
      <c r="AL1567" t="s">
        <v>315</v>
      </c>
      <c r="AN1567">
        <f>AM1601</f>
        <v>64.010000000000005</v>
      </c>
    </row>
    <row r="1568" spans="2:46">
      <c r="B1568" t="s">
        <v>336</v>
      </c>
      <c r="C1568">
        <v>69.59</v>
      </c>
      <c r="E1568">
        <f>MIN(C1569,C1572,C1575,C1578,C1581,C1584,C1587,C1590,C1593,C1596)</f>
        <v>69.430000000000007</v>
      </c>
      <c r="F1568">
        <f>QUARTILE(D1569:D1578,1)</f>
        <v>70.267499999999998</v>
      </c>
      <c r="G1568">
        <f>MEDIAN(C1569,C1572,C1575,C1578,C1581,C1584,C1587,C1590,C1593,C1596)</f>
        <v>72.709999999999994</v>
      </c>
      <c r="H1568">
        <f>QUARTILE(D1569:D1578,3)</f>
        <v>73.650000000000006</v>
      </c>
      <c r="I1568">
        <f>MAX(C1569,C1572,C1575,C1578,C1581,C1584,C1587,C1590,C1593,C1596)</f>
        <v>75.849999999999994</v>
      </c>
      <c r="J1568">
        <f>SUM(D1569:D1578)/COUNTIF(D1569:D1578,"&gt;0")</f>
        <v>72.173000000000002</v>
      </c>
      <c r="K1568" t="s">
        <v>778</v>
      </c>
      <c r="N1568">
        <f>MIN(L1569,L1572,L1575,L1578,L1581,L1584,L1587,L1590,L1593,L1596)</f>
        <v>-1</v>
      </c>
      <c r="O1568">
        <f>QUARTILE(M1569:M1578,1)</f>
        <v>-1</v>
      </c>
      <c r="P1568">
        <f>MEDIAN(L1569,L1572,L1575,L1578,L1581,L1584,L1587,L1590,L1593,L1596)</f>
        <v>-1</v>
      </c>
      <c r="Q1568">
        <f>QUARTILE(M1569:M1578,3)</f>
        <v>-1</v>
      </c>
      <c r="R1568">
        <f>MAX(L1569,L1572,L1575,L1578,L1581,L1584,L1587,L1590,L1593,L1596)</f>
        <v>-1</v>
      </c>
      <c r="S1568" t="e">
        <f>SUM(M1569:M1578)/COUNTIF(M1569:M1578,"&gt;0")</f>
        <v>#DIV/0!</v>
      </c>
      <c r="T1568" t="s">
        <v>336</v>
      </c>
      <c r="U1568">
        <v>112.872</v>
      </c>
      <c r="W1568">
        <f>MIN(U1569,U1572,U1575,U1578,U1581,U1584,U1587,U1590,U1593,U1596)</f>
        <v>97.22</v>
      </c>
      <c r="X1568">
        <f>QUARTILE(V1569:V1578,1)</f>
        <v>107.98</v>
      </c>
      <c r="Y1568">
        <f>MEDIAN(U1569,U1572,U1575,U1578,U1581,U1584,U1587,U1590,U1593,U1596)</f>
        <v>118.9</v>
      </c>
      <c r="Z1568">
        <f>QUARTILE(V1569:V1578,3)</f>
        <v>129.435</v>
      </c>
      <c r="AA1568">
        <f>MAX(U1569,U1572,U1575,U1578,U1581,U1584,U1587,U1590,U1593,U1596)</f>
        <v>131.63999999999999</v>
      </c>
      <c r="AB1568">
        <f>SUM(V1569:V1578)/COUNTIF(V1569:V1578,"&gt;0")</f>
        <v>117.732</v>
      </c>
      <c r="AC1568" t="s">
        <v>336</v>
      </c>
      <c r="AD1568">
        <v>68.828000000000003</v>
      </c>
      <c r="AF1568">
        <f>MIN(AD1569,AD1572,AD1575,AD1578,AD1581,AD1584,AD1587,AD1590,AD1593,AD1596)</f>
        <v>65.23</v>
      </c>
      <c r="AG1568">
        <f>QUARTILE(AE1569:AE1578,1)</f>
        <v>65.995000000000005</v>
      </c>
      <c r="AH1568">
        <f>MEDIAN(AD1569,AD1572,AD1575,AD1578,AD1581,AD1584,AD1587,AD1590,AD1593,AD1596)</f>
        <v>68.055000000000007</v>
      </c>
      <c r="AI1568">
        <f>QUARTILE(AE1569:AE1578,3)</f>
        <v>68.982500000000002</v>
      </c>
      <c r="AJ1568">
        <f>MAX(AD1569,AD1572,AD1575,AD1578,AD1581,AD1584,AD1587,AD1590,AD1593,AD1596)</f>
        <v>80.59</v>
      </c>
      <c r="AK1568">
        <f>SUM(AE1569:AE1578)/COUNTIF(AE1569:AE1578,"&gt;0")</f>
        <v>68.751999999999981</v>
      </c>
      <c r="AL1568" t="s">
        <v>336</v>
      </c>
      <c r="AM1568">
        <v>6.36</v>
      </c>
      <c r="AN1568">
        <f>AM1606</f>
        <v>64.010000000000005</v>
      </c>
    </row>
    <row r="1569" spans="2:39">
      <c r="B1569" t="s">
        <v>337</v>
      </c>
      <c r="C1569">
        <v>69.430000000000007</v>
      </c>
      <c r="D1569">
        <f>C1569</f>
        <v>69.430000000000007</v>
      </c>
      <c r="K1569" t="s">
        <v>789</v>
      </c>
      <c r="L1569">
        <v>-1</v>
      </c>
      <c r="M1569">
        <f>L1569</f>
        <v>-1</v>
      </c>
      <c r="T1569" t="s">
        <v>337</v>
      </c>
      <c r="U1569">
        <v>112.67</v>
      </c>
      <c r="V1569">
        <f>U1569</f>
        <v>112.67</v>
      </c>
      <c r="AC1569" t="s">
        <v>337</v>
      </c>
      <c r="AD1569">
        <v>68.78</v>
      </c>
      <c r="AE1569">
        <f>AD1569</f>
        <v>68.78</v>
      </c>
      <c r="AL1569" t="s">
        <v>337</v>
      </c>
      <c r="AM1569">
        <v>6.36</v>
      </c>
    </row>
    <row r="1570" spans="2:39">
      <c r="B1570" t="s">
        <v>579</v>
      </c>
      <c r="D1570">
        <f>C1572</f>
        <v>73.709999999999994</v>
      </c>
      <c r="K1570" t="s">
        <v>579</v>
      </c>
      <c r="M1570">
        <f>L1572</f>
        <v>-1</v>
      </c>
      <c r="T1570" t="s">
        <v>579</v>
      </c>
      <c r="V1570">
        <f>U1572</f>
        <v>131.63999999999999</v>
      </c>
      <c r="AC1570" t="s">
        <v>579</v>
      </c>
      <c r="AE1570">
        <f>AD1572</f>
        <v>65.430000000000007</v>
      </c>
      <c r="AL1570" t="s">
        <v>358</v>
      </c>
      <c r="AM1570">
        <v>64.010000000000005</v>
      </c>
    </row>
    <row r="1571" spans="2:39">
      <c r="B1571" t="s">
        <v>336</v>
      </c>
      <c r="C1571">
        <v>73.891999999999996</v>
      </c>
      <c r="D1571">
        <f>C1575</f>
        <v>70.25</v>
      </c>
      <c r="K1571" t="s">
        <v>778</v>
      </c>
      <c r="M1571">
        <f>L1575</f>
        <v>-1</v>
      </c>
      <c r="T1571" t="s">
        <v>336</v>
      </c>
      <c r="U1571">
        <v>131.869</v>
      </c>
      <c r="V1571">
        <f>U1575</f>
        <v>102.77</v>
      </c>
      <c r="AC1571" t="s">
        <v>336</v>
      </c>
      <c r="AD1571">
        <v>65.486999999999995</v>
      </c>
      <c r="AE1571">
        <f>AD1575</f>
        <v>69.87</v>
      </c>
      <c r="AL1571" t="s">
        <v>359</v>
      </c>
      <c r="AM1571">
        <v>64.010000000000005</v>
      </c>
    </row>
    <row r="1572" spans="2:39">
      <c r="B1572" t="s">
        <v>337</v>
      </c>
      <c r="C1572">
        <v>73.709999999999994</v>
      </c>
      <c r="D1572">
        <f>C1578</f>
        <v>73.66</v>
      </c>
      <c r="K1572" t="s">
        <v>789</v>
      </c>
      <c r="L1572">
        <v>-1</v>
      </c>
      <c r="M1572">
        <f>L1578</f>
        <v>-1</v>
      </c>
      <c r="T1572" t="s">
        <v>337</v>
      </c>
      <c r="U1572">
        <v>131.63999999999999</v>
      </c>
      <c r="V1572">
        <f>U1578</f>
        <v>130.59</v>
      </c>
      <c r="AC1572" t="s">
        <v>337</v>
      </c>
      <c r="AD1572">
        <v>65.430000000000007</v>
      </c>
      <c r="AE1572">
        <f>AD1578</f>
        <v>80.59</v>
      </c>
      <c r="AL1572" t="s">
        <v>316</v>
      </c>
    </row>
    <row r="1573" spans="2:39">
      <c r="B1573" t="s">
        <v>580</v>
      </c>
      <c r="D1573">
        <f>C1581</f>
        <v>73.62</v>
      </c>
      <c r="K1573" t="s">
        <v>580</v>
      </c>
      <c r="M1573">
        <f>L1581</f>
        <v>-1</v>
      </c>
      <c r="T1573" t="s">
        <v>580</v>
      </c>
      <c r="V1573">
        <f>U1581</f>
        <v>128.97</v>
      </c>
      <c r="AC1573" t="s">
        <v>580</v>
      </c>
      <c r="AE1573">
        <f>AD1581</f>
        <v>67.599999999999994</v>
      </c>
      <c r="AL1573" t="s">
        <v>336</v>
      </c>
      <c r="AM1573">
        <v>7.0709999999999997</v>
      </c>
    </row>
    <row r="1574" spans="2:39">
      <c r="B1574" t="s">
        <v>336</v>
      </c>
      <c r="C1574">
        <v>70.411000000000001</v>
      </c>
      <c r="D1574">
        <f>C1584</f>
        <v>75.849999999999994</v>
      </c>
      <c r="K1574" t="s">
        <v>778</v>
      </c>
      <c r="M1574">
        <f>L1584</f>
        <v>-1</v>
      </c>
      <c r="T1574" t="s">
        <v>336</v>
      </c>
      <c r="U1574">
        <v>102.96299999999999</v>
      </c>
      <c r="V1574">
        <f>U1584</f>
        <v>112.15</v>
      </c>
      <c r="AC1574" t="s">
        <v>336</v>
      </c>
      <c r="AD1574">
        <v>69.912999999999997</v>
      </c>
      <c r="AE1574">
        <f>AD1584</f>
        <v>68.510000000000005</v>
      </c>
      <c r="AL1574" t="s">
        <v>337</v>
      </c>
      <c r="AM1574">
        <v>7.06</v>
      </c>
    </row>
    <row r="1575" spans="2:39">
      <c r="B1575" t="s">
        <v>337</v>
      </c>
      <c r="C1575">
        <v>70.25</v>
      </c>
      <c r="D1575">
        <f>C1587</f>
        <v>71.819999999999993</v>
      </c>
      <c r="K1575" t="s">
        <v>789</v>
      </c>
      <c r="L1575">
        <v>-1</v>
      </c>
      <c r="M1575">
        <f>L1587</f>
        <v>-1</v>
      </c>
      <c r="T1575" t="s">
        <v>337</v>
      </c>
      <c r="U1575">
        <v>102.77</v>
      </c>
      <c r="V1575">
        <f>U1587</f>
        <v>125.13</v>
      </c>
      <c r="AC1575" t="s">
        <v>337</v>
      </c>
      <c r="AD1575">
        <v>69.87</v>
      </c>
      <c r="AE1575">
        <f>AD1587</f>
        <v>66.7</v>
      </c>
      <c r="AL1575" t="s">
        <v>358</v>
      </c>
      <c r="AM1575">
        <v>64.006</v>
      </c>
    </row>
    <row r="1576" spans="2:39">
      <c r="B1576" t="s">
        <v>581</v>
      </c>
      <c r="D1576">
        <f>C1590</f>
        <v>73.599999999999994</v>
      </c>
      <c r="K1576" t="s">
        <v>581</v>
      </c>
      <c r="M1576">
        <f>L1590</f>
        <v>-1</v>
      </c>
      <c r="T1576" t="s">
        <v>581</v>
      </c>
      <c r="V1576">
        <f>U1590</f>
        <v>129.59</v>
      </c>
      <c r="AC1576" t="s">
        <v>581</v>
      </c>
      <c r="AE1576">
        <f>AD1590</f>
        <v>65.23</v>
      </c>
      <c r="AL1576" t="s">
        <v>359</v>
      </c>
      <c r="AM1576">
        <v>64.010000000000005</v>
      </c>
    </row>
    <row r="1577" spans="2:39">
      <c r="B1577" t="s">
        <v>336</v>
      </c>
      <c r="C1577">
        <v>73.84</v>
      </c>
      <c r="D1577">
        <f>C1593</f>
        <v>70.319999999999993</v>
      </c>
      <c r="K1577" t="s">
        <v>778</v>
      </c>
      <c r="M1577">
        <f>L1593</f>
        <v>-1</v>
      </c>
      <c r="T1577" t="s">
        <v>336</v>
      </c>
      <c r="U1577">
        <v>130.774</v>
      </c>
      <c r="V1577">
        <f>U1593</f>
        <v>106.59</v>
      </c>
      <c r="AC1577" t="s">
        <v>336</v>
      </c>
      <c r="AD1577">
        <v>80.631</v>
      </c>
      <c r="AE1577">
        <f>AD1593</f>
        <v>65.760000000000005</v>
      </c>
      <c r="AL1577" t="s">
        <v>317</v>
      </c>
    </row>
    <row r="1578" spans="2:39">
      <c r="B1578" t="s">
        <v>337</v>
      </c>
      <c r="C1578">
        <v>73.66</v>
      </c>
      <c r="D1578">
        <f>C1596</f>
        <v>69.47</v>
      </c>
      <c r="K1578" t="s">
        <v>789</v>
      </c>
      <c r="L1578">
        <v>-1</v>
      </c>
      <c r="M1578">
        <f>L1596</f>
        <v>-1</v>
      </c>
      <c r="T1578" t="s">
        <v>337</v>
      </c>
      <c r="U1578">
        <v>130.59</v>
      </c>
      <c r="V1578">
        <f>U1596</f>
        <v>97.22</v>
      </c>
      <c r="AC1578" t="s">
        <v>337</v>
      </c>
      <c r="AD1578">
        <v>80.59</v>
      </c>
      <c r="AE1578">
        <f>AD1596</f>
        <v>69.05</v>
      </c>
      <c r="AL1578" t="s">
        <v>336</v>
      </c>
      <c r="AM1578">
        <v>6.0810000000000004</v>
      </c>
    </row>
    <row r="1579" spans="2:39">
      <c r="B1579" t="s">
        <v>582</v>
      </c>
      <c r="K1579" t="s">
        <v>582</v>
      </c>
      <c r="T1579" t="s">
        <v>582</v>
      </c>
      <c r="AC1579" t="s">
        <v>582</v>
      </c>
      <c r="AL1579" t="s">
        <v>337</v>
      </c>
      <c r="AM1579">
        <v>6.07</v>
      </c>
    </row>
    <row r="1580" spans="2:39">
      <c r="B1580" t="s">
        <v>336</v>
      </c>
      <c r="C1580">
        <v>73.816999999999993</v>
      </c>
      <c r="K1580" t="s">
        <v>778</v>
      </c>
      <c r="T1580" t="s">
        <v>336</v>
      </c>
      <c r="U1580">
        <v>129.178</v>
      </c>
      <c r="AC1580" t="s">
        <v>336</v>
      </c>
      <c r="AD1580">
        <v>67.641000000000005</v>
      </c>
      <c r="AL1580" t="s">
        <v>358</v>
      </c>
      <c r="AM1580">
        <v>64.006</v>
      </c>
    </row>
    <row r="1581" spans="2:39">
      <c r="B1581" t="s">
        <v>337</v>
      </c>
      <c r="C1581">
        <v>73.62</v>
      </c>
      <c r="K1581" t="s">
        <v>789</v>
      </c>
      <c r="L1581">
        <v>-1</v>
      </c>
      <c r="T1581" t="s">
        <v>337</v>
      </c>
      <c r="U1581">
        <v>128.97</v>
      </c>
      <c r="AC1581" t="s">
        <v>337</v>
      </c>
      <c r="AD1581">
        <v>67.599999999999994</v>
      </c>
      <c r="AL1581" t="s">
        <v>359</v>
      </c>
      <c r="AM1581">
        <v>64.010000000000005</v>
      </c>
    </row>
    <row r="1582" spans="2:39">
      <c r="B1582" t="s">
        <v>583</v>
      </c>
      <c r="K1582" t="s">
        <v>583</v>
      </c>
      <c r="T1582" t="s">
        <v>583</v>
      </c>
      <c r="AC1582" t="s">
        <v>583</v>
      </c>
      <c r="AL1582" t="s">
        <v>318</v>
      </c>
    </row>
    <row r="1583" spans="2:39">
      <c r="B1583" t="s">
        <v>336</v>
      </c>
      <c r="C1583">
        <v>76.013000000000005</v>
      </c>
      <c r="K1583" t="s">
        <v>778</v>
      </c>
      <c r="T1583" t="s">
        <v>336</v>
      </c>
      <c r="U1583">
        <v>112.351</v>
      </c>
      <c r="AC1583" t="s">
        <v>336</v>
      </c>
      <c r="AD1583">
        <v>68.569000000000003</v>
      </c>
      <c r="AL1583" t="s">
        <v>336</v>
      </c>
      <c r="AM1583">
        <v>7.4219999999999997</v>
      </c>
    </row>
    <row r="1584" spans="2:39">
      <c r="B1584" t="s">
        <v>337</v>
      </c>
      <c r="C1584">
        <v>75.849999999999994</v>
      </c>
      <c r="K1584" t="s">
        <v>789</v>
      </c>
      <c r="L1584">
        <v>-1</v>
      </c>
      <c r="T1584" t="s">
        <v>337</v>
      </c>
      <c r="U1584">
        <v>112.15</v>
      </c>
      <c r="AC1584" t="s">
        <v>337</v>
      </c>
      <c r="AD1584">
        <v>68.510000000000005</v>
      </c>
      <c r="AL1584" t="s">
        <v>337</v>
      </c>
      <c r="AM1584">
        <v>7.41</v>
      </c>
    </row>
    <row r="1585" spans="2:39">
      <c r="B1585" t="s">
        <v>584</v>
      </c>
      <c r="K1585" t="s">
        <v>584</v>
      </c>
      <c r="T1585" t="s">
        <v>584</v>
      </c>
      <c r="AC1585" t="s">
        <v>584</v>
      </c>
      <c r="AL1585" t="s">
        <v>358</v>
      </c>
      <c r="AM1585">
        <v>64.001999999999995</v>
      </c>
    </row>
    <row r="1586" spans="2:39">
      <c r="B1586" t="s">
        <v>336</v>
      </c>
      <c r="C1586">
        <v>71.983000000000004</v>
      </c>
      <c r="K1586" t="s">
        <v>778</v>
      </c>
      <c r="T1586" t="s">
        <v>336</v>
      </c>
      <c r="U1586">
        <v>125.35</v>
      </c>
      <c r="AC1586" t="s">
        <v>336</v>
      </c>
      <c r="AD1586">
        <v>66.756</v>
      </c>
      <c r="AL1586" t="s">
        <v>359</v>
      </c>
      <c r="AM1586">
        <v>64.010000000000005</v>
      </c>
    </row>
    <row r="1587" spans="2:39">
      <c r="B1587" t="s">
        <v>337</v>
      </c>
      <c r="C1587">
        <v>71.819999999999993</v>
      </c>
      <c r="K1587" t="s">
        <v>789</v>
      </c>
      <c r="L1587">
        <v>-1</v>
      </c>
      <c r="T1587" t="s">
        <v>337</v>
      </c>
      <c r="U1587">
        <v>125.13</v>
      </c>
      <c r="AC1587" t="s">
        <v>337</v>
      </c>
      <c r="AD1587">
        <v>66.7</v>
      </c>
      <c r="AL1587" t="s">
        <v>319</v>
      </c>
    </row>
    <row r="1588" spans="2:39">
      <c r="B1588" t="s">
        <v>585</v>
      </c>
      <c r="K1588" t="s">
        <v>585</v>
      </c>
      <c r="T1588" t="s">
        <v>585</v>
      </c>
      <c r="AC1588" t="s">
        <v>585</v>
      </c>
      <c r="AL1588" t="s">
        <v>336</v>
      </c>
      <c r="AM1588">
        <v>6.2629999999999999</v>
      </c>
    </row>
    <row r="1589" spans="2:39">
      <c r="B1589" t="s">
        <v>336</v>
      </c>
      <c r="C1589">
        <v>73.795000000000002</v>
      </c>
      <c r="K1589" t="s">
        <v>778</v>
      </c>
      <c r="T1589" t="s">
        <v>336</v>
      </c>
      <c r="U1589">
        <v>129.815</v>
      </c>
      <c r="AC1589" t="s">
        <v>336</v>
      </c>
      <c r="AD1589">
        <v>65.287999999999997</v>
      </c>
      <c r="AL1589" t="s">
        <v>337</v>
      </c>
      <c r="AM1589">
        <v>6.25</v>
      </c>
    </row>
    <row r="1590" spans="2:39">
      <c r="B1590" t="s">
        <v>337</v>
      </c>
      <c r="C1590">
        <v>73.599999999999994</v>
      </c>
      <c r="K1590" t="s">
        <v>789</v>
      </c>
      <c r="L1590">
        <v>-1</v>
      </c>
      <c r="T1590" t="s">
        <v>337</v>
      </c>
      <c r="U1590">
        <v>129.59</v>
      </c>
      <c r="AC1590" t="s">
        <v>337</v>
      </c>
      <c r="AD1590">
        <v>65.23</v>
      </c>
      <c r="AL1590" t="s">
        <v>358</v>
      </c>
      <c r="AM1590">
        <v>64.006</v>
      </c>
    </row>
    <row r="1591" spans="2:39">
      <c r="B1591" t="s">
        <v>586</v>
      </c>
      <c r="K1591" t="s">
        <v>586</v>
      </c>
      <c r="T1591" t="s">
        <v>586</v>
      </c>
      <c r="AC1591" t="s">
        <v>586</v>
      </c>
      <c r="AL1591" t="s">
        <v>359</v>
      </c>
      <c r="AM1591">
        <v>64.010000000000005</v>
      </c>
    </row>
    <row r="1592" spans="2:39">
      <c r="B1592" t="s">
        <v>336</v>
      </c>
      <c r="C1592">
        <v>70.510999999999996</v>
      </c>
      <c r="K1592" t="s">
        <v>778</v>
      </c>
      <c r="T1592" t="s">
        <v>336</v>
      </c>
      <c r="U1592">
        <v>106.791</v>
      </c>
      <c r="AC1592" t="s">
        <v>336</v>
      </c>
      <c r="AD1592">
        <v>65.805000000000007</v>
      </c>
      <c r="AL1592" t="s">
        <v>320</v>
      </c>
    </row>
    <row r="1593" spans="2:39">
      <c r="B1593" t="s">
        <v>337</v>
      </c>
      <c r="C1593">
        <v>70.319999999999993</v>
      </c>
      <c r="K1593" t="s">
        <v>789</v>
      </c>
      <c r="L1593">
        <v>-1</v>
      </c>
      <c r="T1593" t="s">
        <v>337</v>
      </c>
      <c r="U1593">
        <v>106.59</v>
      </c>
      <c r="AC1593" t="s">
        <v>337</v>
      </c>
      <c r="AD1593">
        <v>65.760000000000005</v>
      </c>
      <c r="AL1593" t="s">
        <v>336</v>
      </c>
      <c r="AM1593">
        <v>8.3859999999999992</v>
      </c>
    </row>
    <row r="1594" spans="2:39">
      <c r="B1594" t="s">
        <v>587</v>
      </c>
      <c r="K1594" t="s">
        <v>587</v>
      </c>
      <c r="T1594" t="s">
        <v>587</v>
      </c>
      <c r="AC1594" t="s">
        <v>587</v>
      </c>
      <c r="AL1594" t="s">
        <v>337</v>
      </c>
      <c r="AM1594">
        <v>8.3800000000000008</v>
      </c>
    </row>
    <row r="1595" spans="2:39">
      <c r="B1595" t="s">
        <v>336</v>
      </c>
      <c r="C1595">
        <v>69.649000000000001</v>
      </c>
      <c r="K1595" t="s">
        <v>778</v>
      </c>
      <c r="T1595" t="s">
        <v>336</v>
      </c>
      <c r="U1595">
        <v>97.423000000000002</v>
      </c>
      <c r="AC1595" t="s">
        <v>336</v>
      </c>
      <c r="AD1595">
        <v>69.102000000000004</v>
      </c>
      <c r="AL1595" t="s">
        <v>358</v>
      </c>
      <c r="AM1595">
        <v>64.010000000000005</v>
      </c>
    </row>
    <row r="1596" spans="2:39">
      <c r="B1596" t="s">
        <v>337</v>
      </c>
      <c r="C1596">
        <v>69.47</v>
      </c>
      <c r="K1596" t="s">
        <v>789</v>
      </c>
      <c r="L1596">
        <v>-1</v>
      </c>
      <c r="T1596" t="s">
        <v>337</v>
      </c>
      <c r="U1596">
        <v>97.22</v>
      </c>
      <c r="AC1596" t="s">
        <v>337</v>
      </c>
      <c r="AD1596">
        <v>69.05</v>
      </c>
      <c r="AL1596" t="s">
        <v>359</v>
      </c>
      <c r="AM1596">
        <v>64.010000000000005</v>
      </c>
    </row>
    <row r="1597" spans="2:39">
      <c r="B1597" t="s">
        <v>588</v>
      </c>
      <c r="K1597" t="s">
        <v>588</v>
      </c>
      <c r="T1597" t="s">
        <v>588</v>
      </c>
      <c r="AC1597" t="s">
        <v>588</v>
      </c>
      <c r="AL1597" t="s">
        <v>321</v>
      </c>
    </row>
    <row r="1598" spans="2:39">
      <c r="B1598" t="s">
        <v>336</v>
      </c>
      <c r="C1598">
        <v>70.450999999999993</v>
      </c>
      <c r="E1598">
        <f>MIN(C1599,C1602,C1605,C1608,C1611,C1614,C1617,C1620,C1623,C1626)</f>
        <v>69.56</v>
      </c>
      <c r="F1598">
        <f>QUARTILE(D1599:D1608,1)</f>
        <v>70.445000000000007</v>
      </c>
      <c r="G1598">
        <f>MEDIAN(C1599,C1602,C1605,C1608,C1611,C1614,C1617,C1620,C1623,C1626)</f>
        <v>71</v>
      </c>
      <c r="H1598">
        <f>QUARTILE(D1599:D1608,3)</f>
        <v>71.642499999999998</v>
      </c>
      <c r="I1598">
        <f>MAX(C1599,C1602,C1605,C1608,C1611,C1614,C1617,C1620,C1623,C1626)</f>
        <v>72.86</v>
      </c>
      <c r="J1598">
        <f>SUM(D1599:D1608)/COUNTIF(D1599:D1608,"&gt;0")</f>
        <v>71.155999999999992</v>
      </c>
      <c r="K1598" t="s">
        <v>778</v>
      </c>
      <c r="N1598">
        <f>MIN(L1599,L1602,L1605,L1608,L1611,L1614,L1617,L1620,L1623,L1626)</f>
        <v>-1</v>
      </c>
      <c r="O1598">
        <f>QUARTILE(M1599:M1608,1)</f>
        <v>-1</v>
      </c>
      <c r="P1598">
        <f>MEDIAN(L1599,L1602,L1605,L1608,L1611,L1614,L1617,L1620,L1623,L1626)</f>
        <v>-1</v>
      </c>
      <c r="Q1598">
        <f>QUARTILE(M1599:M1608,3)</f>
        <v>-1</v>
      </c>
      <c r="R1598">
        <f>MAX(L1599,L1602,L1605,L1608,L1611,L1614,L1617,L1620,L1623,L1626)</f>
        <v>-1</v>
      </c>
      <c r="S1598" t="e">
        <f>SUM(M1599:M1608)/COUNTIF(M1599:M1608,"&gt;0")</f>
        <v>#DIV/0!</v>
      </c>
      <c r="T1598" t="s">
        <v>336</v>
      </c>
      <c r="U1598">
        <v>104.35899999999999</v>
      </c>
      <c r="W1598">
        <f>MIN(U1599,U1602,U1605,U1608,U1611,U1614,U1617,U1620,U1623,U1626)</f>
        <v>98.32</v>
      </c>
      <c r="X1598">
        <f>QUARTILE(V1599:V1608,1)</f>
        <v>105.4</v>
      </c>
      <c r="Y1598">
        <f>MEDIAN(U1599,U1602,U1605,U1608,U1611,U1614,U1617,U1620,U1623,U1626)</f>
        <v>109.765</v>
      </c>
      <c r="Z1598">
        <f>QUARTILE(V1599:V1608,3)</f>
        <v>113.175</v>
      </c>
      <c r="AA1598">
        <f>MAX(U1599,U1602,U1605,U1608,U1611,U1614,U1617,U1620,U1623,U1626)</f>
        <v>128.59</v>
      </c>
      <c r="AB1598">
        <f>SUM(V1599:V1608)/COUNTIF(V1599:V1608,"&gt;0")</f>
        <v>110.708</v>
      </c>
      <c r="AC1598" t="s">
        <v>336</v>
      </c>
      <c r="AD1598">
        <v>70.897000000000006</v>
      </c>
      <c r="AF1598">
        <f>MIN(AD1599,AD1602,AD1605,AD1608,AD1611,AD1614,AD1617,AD1620,AD1623,AD1626)</f>
        <v>65.08</v>
      </c>
      <c r="AG1598">
        <f>QUARTILE(AE1599:AE1608,1)</f>
        <v>67.305000000000007</v>
      </c>
      <c r="AH1598">
        <f>MEDIAN(AD1599,AD1602,AD1605,AD1608,AD1611,AD1614,AD1617,AD1620,AD1623,AD1626)</f>
        <v>69.155000000000001</v>
      </c>
      <c r="AI1598">
        <f>QUARTILE(AE1599:AE1608,3)</f>
        <v>70.414999999999992</v>
      </c>
      <c r="AJ1598">
        <f>MAX(AD1599,AD1602,AD1605,AD1608,AD1611,AD1614,AD1617,AD1620,AD1623,AD1626)</f>
        <v>71.72</v>
      </c>
      <c r="AK1598">
        <f>SUM(AE1599:AE1608)/COUNTIF(AE1599:AE1608,"&gt;0")</f>
        <v>68.615000000000009</v>
      </c>
      <c r="AL1598" t="s">
        <v>336</v>
      </c>
      <c r="AM1598">
        <v>8.3460000000000001</v>
      </c>
    </row>
    <row r="1599" spans="2:39">
      <c r="B1599" t="s">
        <v>337</v>
      </c>
      <c r="C1599">
        <v>70.260000000000005</v>
      </c>
      <c r="D1599">
        <f>C1599</f>
        <v>70.260000000000005</v>
      </c>
      <c r="K1599" t="s">
        <v>789</v>
      </c>
      <c r="L1599">
        <v>-1</v>
      </c>
      <c r="M1599">
        <f>L1599</f>
        <v>-1</v>
      </c>
      <c r="T1599" t="s">
        <v>337</v>
      </c>
      <c r="U1599">
        <v>104.18</v>
      </c>
      <c r="V1599">
        <f>U1599</f>
        <v>104.18</v>
      </c>
      <c r="AC1599" t="s">
        <v>337</v>
      </c>
      <c r="AD1599">
        <v>70.84</v>
      </c>
      <c r="AE1599">
        <f>AD1599</f>
        <v>70.84</v>
      </c>
      <c r="AL1599" t="s">
        <v>337</v>
      </c>
      <c r="AM1599">
        <v>8.34</v>
      </c>
    </row>
    <row r="1600" spans="2:39">
      <c r="B1600" t="s">
        <v>589</v>
      </c>
      <c r="D1600">
        <f>C1602</f>
        <v>70.2</v>
      </c>
      <c r="K1600" t="s">
        <v>589</v>
      </c>
      <c r="M1600">
        <f>L1602</f>
        <v>-1</v>
      </c>
      <c r="T1600" t="s">
        <v>589</v>
      </c>
      <c r="V1600">
        <f>U1602</f>
        <v>103.92</v>
      </c>
      <c r="AC1600" t="s">
        <v>589</v>
      </c>
      <c r="AE1600">
        <f>AD1602</f>
        <v>71.72</v>
      </c>
      <c r="AL1600" t="s">
        <v>358</v>
      </c>
      <c r="AM1600">
        <v>64.006</v>
      </c>
    </row>
    <row r="1601" spans="2:46">
      <c r="B1601" t="s">
        <v>336</v>
      </c>
      <c r="C1601">
        <v>70.387</v>
      </c>
      <c r="D1601">
        <f>C1605</f>
        <v>72.86</v>
      </c>
      <c r="K1601" t="s">
        <v>778</v>
      </c>
      <c r="M1601">
        <f>L1605</f>
        <v>-1</v>
      </c>
      <c r="T1601" t="s">
        <v>336</v>
      </c>
      <c r="U1601">
        <v>104.131</v>
      </c>
      <c r="V1601">
        <f>U1605</f>
        <v>128.59</v>
      </c>
      <c r="AC1601" t="s">
        <v>336</v>
      </c>
      <c r="AD1601">
        <v>71.768000000000001</v>
      </c>
      <c r="AE1601">
        <f>AD1605</f>
        <v>67.180000000000007</v>
      </c>
      <c r="AL1601" t="s">
        <v>359</v>
      </c>
      <c r="AM1601">
        <v>64.010000000000005</v>
      </c>
    </row>
    <row r="1602" spans="2:46">
      <c r="B1602" t="s">
        <v>337</v>
      </c>
      <c r="C1602">
        <v>70.2</v>
      </c>
      <c r="D1602">
        <f>C1608</f>
        <v>69.56</v>
      </c>
      <c r="K1602" t="s">
        <v>789</v>
      </c>
      <c r="L1602">
        <v>-1</v>
      </c>
      <c r="M1602">
        <f>L1608</f>
        <v>-1</v>
      </c>
      <c r="T1602" t="s">
        <v>337</v>
      </c>
      <c r="U1602">
        <v>103.92</v>
      </c>
      <c r="V1602">
        <f>U1608</f>
        <v>98.32</v>
      </c>
      <c r="AC1602" t="s">
        <v>337</v>
      </c>
      <c r="AD1602">
        <v>71.72</v>
      </c>
      <c r="AE1602">
        <f>AD1608</f>
        <v>69.180000000000007</v>
      </c>
      <c r="AL1602" t="s">
        <v>322</v>
      </c>
    </row>
    <row r="1603" spans="2:46">
      <c r="B1603" t="s">
        <v>590</v>
      </c>
      <c r="D1603">
        <f>C1611</f>
        <v>71</v>
      </c>
      <c r="K1603" t="s">
        <v>590</v>
      </c>
      <c r="M1603">
        <f>L1611</f>
        <v>-1</v>
      </c>
      <c r="T1603" t="s">
        <v>590</v>
      </c>
      <c r="V1603">
        <f>U1611</f>
        <v>113.6</v>
      </c>
      <c r="AC1603" t="s">
        <v>590</v>
      </c>
      <c r="AE1603">
        <f>AD1611</f>
        <v>70.8</v>
      </c>
      <c r="AL1603" t="s">
        <v>336</v>
      </c>
      <c r="AM1603">
        <v>7.23</v>
      </c>
    </row>
    <row r="1604" spans="2:46">
      <c r="B1604" t="s">
        <v>336</v>
      </c>
      <c r="C1604">
        <v>73.043000000000006</v>
      </c>
      <c r="D1604">
        <f>C1614</f>
        <v>71</v>
      </c>
      <c r="K1604" t="s">
        <v>778</v>
      </c>
      <c r="M1604">
        <f>L1614</f>
        <v>-1</v>
      </c>
      <c r="T1604" t="s">
        <v>336</v>
      </c>
      <c r="U1604">
        <v>128.803</v>
      </c>
      <c r="V1604">
        <f>U1614</f>
        <v>110.45</v>
      </c>
      <c r="AC1604" t="s">
        <v>336</v>
      </c>
      <c r="AD1604">
        <v>67.224000000000004</v>
      </c>
      <c r="AE1604">
        <f>AD1614</f>
        <v>65.28</v>
      </c>
      <c r="AL1604" t="s">
        <v>337</v>
      </c>
      <c r="AM1604">
        <v>7.22</v>
      </c>
    </row>
    <row r="1605" spans="2:46">
      <c r="B1605" t="s">
        <v>337</v>
      </c>
      <c r="C1605">
        <v>72.86</v>
      </c>
      <c r="D1605">
        <f>C1617</f>
        <v>71.14</v>
      </c>
      <c r="K1605" t="s">
        <v>789</v>
      </c>
      <c r="L1605">
        <v>-1</v>
      </c>
      <c r="M1605">
        <f>L1617</f>
        <v>-1</v>
      </c>
      <c r="T1605" t="s">
        <v>337</v>
      </c>
      <c r="U1605">
        <v>128.59</v>
      </c>
      <c r="V1605">
        <f>U1617</f>
        <v>109.08</v>
      </c>
      <c r="AC1605" t="s">
        <v>337</v>
      </c>
      <c r="AD1605">
        <v>67.180000000000007</v>
      </c>
      <c r="AE1605">
        <f>AD1617</f>
        <v>65.08</v>
      </c>
      <c r="AL1605" t="s">
        <v>358</v>
      </c>
      <c r="AM1605">
        <v>64.001999999999995</v>
      </c>
    </row>
    <row r="1606" spans="2:46">
      <c r="B1606" t="s">
        <v>591</v>
      </c>
      <c r="D1606">
        <f>C1620</f>
        <v>71</v>
      </c>
      <c r="K1606" t="s">
        <v>591</v>
      </c>
      <c r="M1606">
        <f>L1620</f>
        <v>-1</v>
      </c>
      <c r="T1606" t="s">
        <v>591</v>
      </c>
      <c r="V1606">
        <f>U1620</f>
        <v>109.06</v>
      </c>
      <c r="AC1606" t="s">
        <v>591</v>
      </c>
      <c r="AE1606">
        <f>AD1620</f>
        <v>69.260000000000005</v>
      </c>
      <c r="AL1606" t="s">
        <v>359</v>
      </c>
      <c r="AM1606">
        <v>64.010000000000005</v>
      </c>
    </row>
    <row r="1607" spans="2:46">
      <c r="B1607" t="s">
        <v>336</v>
      </c>
      <c r="C1607">
        <v>69.747</v>
      </c>
      <c r="D1607">
        <f>C1623</f>
        <v>72.73</v>
      </c>
      <c r="K1607" t="s">
        <v>778</v>
      </c>
      <c r="M1607">
        <f>L1623</f>
        <v>-1</v>
      </c>
      <c r="T1607" t="s">
        <v>336</v>
      </c>
      <c r="U1607">
        <v>98.528999999999996</v>
      </c>
      <c r="V1607">
        <f>U1623</f>
        <v>111.9</v>
      </c>
      <c r="AC1607" t="s">
        <v>336</v>
      </c>
      <c r="AD1607">
        <v>69.236000000000004</v>
      </c>
      <c r="AE1607">
        <f>AD1623</f>
        <v>69.13</v>
      </c>
      <c r="AL1607" t="s">
        <v>378</v>
      </c>
    </row>
    <row r="1608" spans="2:46">
      <c r="B1608" t="s">
        <v>337</v>
      </c>
      <c r="C1608">
        <v>69.56</v>
      </c>
      <c r="D1608">
        <f>C1626</f>
        <v>71.81</v>
      </c>
      <c r="K1608" t="s">
        <v>789</v>
      </c>
      <c r="L1608">
        <v>-1</v>
      </c>
      <c r="M1608">
        <f>L1626</f>
        <v>-1</v>
      </c>
      <c r="T1608" t="s">
        <v>337</v>
      </c>
      <c r="U1608">
        <v>98.32</v>
      </c>
      <c r="V1608">
        <f>U1626</f>
        <v>117.98</v>
      </c>
      <c r="AC1608" t="s">
        <v>337</v>
      </c>
      <c r="AD1608">
        <v>69.180000000000007</v>
      </c>
      <c r="AE1608">
        <f>AD1626</f>
        <v>67.680000000000007</v>
      </c>
      <c r="AL1608" t="s">
        <v>336</v>
      </c>
      <c r="AM1608">
        <v>8.7530000000000001</v>
      </c>
      <c r="AO1608">
        <f>MIN(AN1609:AN1618)</f>
        <v>64.010000000000005</v>
      </c>
      <c r="AP1608">
        <f>QUARTILE(AN1609:AN1618,1)</f>
        <v>64.010000000000005</v>
      </c>
      <c r="AQ1608">
        <f>MEDIAN(AN1609:AN1618)</f>
        <v>64.010000000000005</v>
      </c>
      <c r="AR1608">
        <f>QUARTILE(AN1609:AN1618,3)</f>
        <v>64.010000000000005</v>
      </c>
      <c r="AS1608">
        <f>MAX(AN1609:AN1618)</f>
        <v>64.010000000000005</v>
      </c>
      <c r="AT1608" t="e">
        <f>SUMIF(AN1609:AN1618,"&lt;64",AN1609:AN1618)/COUNTIF(AN1609:AN1618,"&lt;64")</f>
        <v>#DIV/0!</v>
      </c>
    </row>
    <row r="1609" spans="2:46">
      <c r="B1609" t="s">
        <v>592</v>
      </c>
      <c r="K1609" t="s">
        <v>592</v>
      </c>
      <c r="T1609" t="s">
        <v>592</v>
      </c>
      <c r="AC1609" t="s">
        <v>592</v>
      </c>
      <c r="AL1609" t="s">
        <v>337</v>
      </c>
      <c r="AM1609">
        <v>8.75</v>
      </c>
      <c r="AN1609">
        <f>AM1611</f>
        <v>64.010000000000005</v>
      </c>
    </row>
    <row r="1610" spans="2:46">
      <c r="B1610" t="s">
        <v>336</v>
      </c>
      <c r="C1610">
        <v>71.200999999999993</v>
      </c>
      <c r="K1610" t="s">
        <v>778</v>
      </c>
      <c r="T1610" t="s">
        <v>336</v>
      </c>
      <c r="U1610">
        <v>113.816</v>
      </c>
      <c r="AC1610" t="s">
        <v>336</v>
      </c>
      <c r="AD1610">
        <v>70.834999999999994</v>
      </c>
      <c r="AL1610" t="s">
        <v>358</v>
      </c>
      <c r="AM1610">
        <v>64.001999999999995</v>
      </c>
      <c r="AN1610">
        <f>AM1616</f>
        <v>64.010000000000005</v>
      </c>
    </row>
    <row r="1611" spans="2:46">
      <c r="B1611" t="s">
        <v>337</v>
      </c>
      <c r="C1611">
        <v>71</v>
      </c>
      <c r="K1611" t="s">
        <v>789</v>
      </c>
      <c r="L1611">
        <v>-1</v>
      </c>
      <c r="T1611" t="s">
        <v>337</v>
      </c>
      <c r="U1611">
        <v>113.6</v>
      </c>
      <c r="AC1611" t="s">
        <v>337</v>
      </c>
      <c r="AD1611">
        <v>70.8</v>
      </c>
      <c r="AL1611" t="s">
        <v>359</v>
      </c>
      <c r="AM1611">
        <v>64.010000000000005</v>
      </c>
      <c r="AN1611">
        <f>AM1621</f>
        <v>64.010000000000005</v>
      </c>
    </row>
    <row r="1612" spans="2:46">
      <c r="B1612" t="s">
        <v>593</v>
      </c>
      <c r="K1612" t="s">
        <v>593</v>
      </c>
      <c r="T1612" t="s">
        <v>593</v>
      </c>
      <c r="AC1612" t="s">
        <v>593</v>
      </c>
      <c r="AL1612" t="s">
        <v>379</v>
      </c>
      <c r="AN1612">
        <f>AM1626</f>
        <v>64.010000000000005</v>
      </c>
    </row>
    <row r="1613" spans="2:46">
      <c r="B1613" t="s">
        <v>336</v>
      </c>
      <c r="C1613">
        <v>71.171999999999997</v>
      </c>
      <c r="K1613" t="s">
        <v>778</v>
      </c>
      <c r="T1613" t="s">
        <v>336</v>
      </c>
      <c r="U1613">
        <v>110.65300000000001</v>
      </c>
      <c r="AC1613" t="s">
        <v>336</v>
      </c>
      <c r="AD1613">
        <v>65.326999999999998</v>
      </c>
      <c r="AL1613" t="s">
        <v>336</v>
      </c>
      <c r="AM1613">
        <v>6.9909999999999997</v>
      </c>
      <c r="AN1613">
        <f>AM1631</f>
        <v>64.010000000000005</v>
      </c>
    </row>
    <row r="1614" spans="2:46">
      <c r="B1614" t="s">
        <v>337</v>
      </c>
      <c r="C1614">
        <v>71</v>
      </c>
      <c r="K1614" t="s">
        <v>789</v>
      </c>
      <c r="L1614">
        <v>-1</v>
      </c>
      <c r="T1614" t="s">
        <v>337</v>
      </c>
      <c r="U1614">
        <v>110.45</v>
      </c>
      <c r="AC1614" t="s">
        <v>337</v>
      </c>
      <c r="AD1614">
        <v>65.28</v>
      </c>
      <c r="AL1614" t="s">
        <v>337</v>
      </c>
      <c r="AM1614">
        <v>6.98</v>
      </c>
      <c r="AN1614">
        <f>AM1636</f>
        <v>64.010000000000005</v>
      </c>
    </row>
    <row r="1615" spans="2:46">
      <c r="B1615" t="s">
        <v>594</v>
      </c>
      <c r="K1615" t="s">
        <v>594</v>
      </c>
      <c r="T1615" t="s">
        <v>594</v>
      </c>
      <c r="AC1615" t="s">
        <v>594</v>
      </c>
      <c r="AL1615" t="s">
        <v>358</v>
      </c>
      <c r="AM1615">
        <v>64.001999999999995</v>
      </c>
      <c r="AN1615">
        <f>AM1641</f>
        <v>64.010000000000005</v>
      </c>
    </row>
    <row r="1616" spans="2:46">
      <c r="B1616" t="s">
        <v>336</v>
      </c>
      <c r="C1616">
        <v>71.31</v>
      </c>
      <c r="K1616" t="s">
        <v>778</v>
      </c>
      <c r="T1616" t="s">
        <v>336</v>
      </c>
      <c r="U1616">
        <v>109.294</v>
      </c>
      <c r="AC1616" t="s">
        <v>336</v>
      </c>
      <c r="AD1616">
        <v>65.125</v>
      </c>
      <c r="AL1616" t="s">
        <v>359</v>
      </c>
      <c r="AM1616">
        <v>64.010000000000005</v>
      </c>
      <c r="AN1616">
        <f>AM1646</f>
        <v>64.010000000000005</v>
      </c>
    </row>
    <row r="1617" spans="2:40">
      <c r="B1617" t="s">
        <v>337</v>
      </c>
      <c r="C1617">
        <v>71.14</v>
      </c>
      <c r="K1617" t="s">
        <v>789</v>
      </c>
      <c r="L1617">
        <v>-1</v>
      </c>
      <c r="T1617" t="s">
        <v>337</v>
      </c>
      <c r="U1617">
        <v>109.08</v>
      </c>
      <c r="AC1617" t="s">
        <v>337</v>
      </c>
      <c r="AD1617">
        <v>65.08</v>
      </c>
      <c r="AL1617" t="s">
        <v>380</v>
      </c>
      <c r="AN1617">
        <f>AM1651</f>
        <v>64.010000000000005</v>
      </c>
    </row>
    <row r="1618" spans="2:40">
      <c r="B1618" t="s">
        <v>595</v>
      </c>
      <c r="K1618" t="s">
        <v>595</v>
      </c>
      <c r="T1618" t="s">
        <v>595</v>
      </c>
      <c r="AC1618" t="s">
        <v>595</v>
      </c>
      <c r="AL1618" t="s">
        <v>336</v>
      </c>
      <c r="AM1618">
        <v>7.0330000000000004</v>
      </c>
      <c r="AN1618">
        <f>AM1656</f>
        <v>64.010000000000005</v>
      </c>
    </row>
    <row r="1619" spans="2:40">
      <c r="B1619" t="s">
        <v>336</v>
      </c>
      <c r="C1619">
        <v>71.191000000000003</v>
      </c>
      <c r="K1619" t="s">
        <v>778</v>
      </c>
      <c r="T1619" t="s">
        <v>336</v>
      </c>
      <c r="U1619">
        <v>109.247</v>
      </c>
      <c r="AC1619" t="s">
        <v>336</v>
      </c>
      <c r="AD1619">
        <v>69.3</v>
      </c>
      <c r="AL1619" t="s">
        <v>337</v>
      </c>
      <c r="AM1619">
        <v>7.02</v>
      </c>
    </row>
    <row r="1620" spans="2:40">
      <c r="B1620" t="s">
        <v>337</v>
      </c>
      <c r="C1620">
        <v>71</v>
      </c>
      <c r="K1620" t="s">
        <v>789</v>
      </c>
      <c r="L1620">
        <v>-1</v>
      </c>
      <c r="T1620" t="s">
        <v>337</v>
      </c>
      <c r="U1620">
        <v>109.06</v>
      </c>
      <c r="AC1620" t="s">
        <v>337</v>
      </c>
      <c r="AD1620">
        <v>69.260000000000005</v>
      </c>
      <c r="AL1620" t="s">
        <v>358</v>
      </c>
      <c r="AM1620">
        <v>64.001999999999995</v>
      </c>
    </row>
    <row r="1621" spans="2:40">
      <c r="B1621" t="s">
        <v>596</v>
      </c>
      <c r="K1621" t="s">
        <v>596</v>
      </c>
      <c r="T1621" t="s">
        <v>596</v>
      </c>
      <c r="AC1621" t="s">
        <v>596</v>
      </c>
      <c r="AL1621" t="s">
        <v>359</v>
      </c>
      <c r="AM1621">
        <v>64.010000000000005</v>
      </c>
    </row>
    <row r="1622" spans="2:40">
      <c r="B1622" t="s">
        <v>336</v>
      </c>
      <c r="C1622">
        <v>72.924999999999997</v>
      </c>
      <c r="K1622" t="s">
        <v>778</v>
      </c>
      <c r="T1622" t="s">
        <v>336</v>
      </c>
      <c r="U1622">
        <v>112.087</v>
      </c>
      <c r="AC1622" t="s">
        <v>336</v>
      </c>
      <c r="AD1622">
        <v>69.191999999999993</v>
      </c>
      <c r="AL1622" t="s">
        <v>381</v>
      </c>
    </row>
    <row r="1623" spans="2:40">
      <c r="B1623" t="s">
        <v>337</v>
      </c>
      <c r="C1623">
        <v>72.73</v>
      </c>
      <c r="K1623" t="s">
        <v>789</v>
      </c>
      <c r="L1623">
        <v>-1</v>
      </c>
      <c r="T1623" t="s">
        <v>337</v>
      </c>
      <c r="U1623">
        <v>111.9</v>
      </c>
      <c r="AC1623" t="s">
        <v>337</v>
      </c>
      <c r="AD1623">
        <v>69.13</v>
      </c>
      <c r="AL1623" t="s">
        <v>336</v>
      </c>
      <c r="AM1623">
        <v>6.8010000000000002</v>
      </c>
    </row>
    <row r="1624" spans="2:40">
      <c r="B1624" t="s">
        <v>597</v>
      </c>
      <c r="K1624" t="s">
        <v>597</v>
      </c>
      <c r="T1624" t="s">
        <v>597</v>
      </c>
      <c r="AC1624" t="s">
        <v>597</v>
      </c>
      <c r="AL1624" t="s">
        <v>337</v>
      </c>
      <c r="AM1624">
        <v>6.8</v>
      </c>
    </row>
    <row r="1625" spans="2:40">
      <c r="B1625" t="s">
        <v>336</v>
      </c>
      <c r="C1625">
        <v>72.003</v>
      </c>
      <c r="K1625" t="s">
        <v>778</v>
      </c>
      <c r="T1625" t="s">
        <v>336</v>
      </c>
      <c r="U1625">
        <v>118.178</v>
      </c>
      <c r="AC1625" t="s">
        <v>336</v>
      </c>
      <c r="AD1625">
        <v>67.73</v>
      </c>
      <c r="AL1625" t="s">
        <v>358</v>
      </c>
      <c r="AM1625">
        <v>64.010000000000005</v>
      </c>
    </row>
    <row r="1626" spans="2:40">
      <c r="B1626" t="s">
        <v>337</v>
      </c>
      <c r="C1626">
        <v>71.81</v>
      </c>
      <c r="K1626" t="s">
        <v>789</v>
      </c>
      <c r="L1626">
        <v>-1</v>
      </c>
      <c r="T1626" t="s">
        <v>337</v>
      </c>
      <c r="U1626">
        <v>117.98</v>
      </c>
      <c r="AC1626" t="s">
        <v>337</v>
      </c>
      <c r="AD1626">
        <v>67.680000000000007</v>
      </c>
      <c r="AL1626" t="s">
        <v>359</v>
      </c>
      <c r="AM1626">
        <v>64.010000000000005</v>
      </c>
    </row>
    <row r="1627" spans="2:40">
      <c r="B1627" t="s">
        <v>598</v>
      </c>
      <c r="K1627" t="s">
        <v>598</v>
      </c>
      <c r="T1627" t="s">
        <v>598</v>
      </c>
      <c r="AC1627" t="s">
        <v>598</v>
      </c>
      <c r="AL1627" t="s">
        <v>382</v>
      </c>
    </row>
    <row r="1628" spans="2:40">
      <c r="B1628" t="s">
        <v>336</v>
      </c>
      <c r="C1628">
        <v>69.756</v>
      </c>
      <c r="E1628">
        <f>MIN(C1629,C1632,C1635,C1638,C1641,C1644,C1647,C1650,C1653,C1656)</f>
        <v>69.42</v>
      </c>
      <c r="F1628">
        <f>QUARTILE(D1629:D1638,1)</f>
        <v>69.707499999999996</v>
      </c>
      <c r="G1628">
        <f>MEDIAN(C1629,C1632,C1635,C1638,C1641,C1644,C1647,C1650,C1653,C1656)</f>
        <v>71.8</v>
      </c>
      <c r="H1628">
        <f>QUARTILE(D1629:D1638,3)</f>
        <v>72.777500000000003</v>
      </c>
      <c r="I1628">
        <f>MAX(C1629,C1632,C1635,C1638,C1641,C1644,C1647,C1650,C1653,C1656)</f>
        <v>76.540000000000006</v>
      </c>
      <c r="J1628">
        <f>SUM(D1629:D1638)/COUNTIF(D1629:D1638,"&gt;0")</f>
        <v>71.94</v>
      </c>
      <c r="K1628" t="s">
        <v>778</v>
      </c>
      <c r="N1628">
        <f>MIN(L1629,L1632,L1635,L1638,L1641,L1644,L1647,L1650,L1653,L1656)</f>
        <v>-1</v>
      </c>
      <c r="O1628">
        <f>QUARTILE(M1629:M1638,1)</f>
        <v>-1</v>
      </c>
      <c r="P1628">
        <f>MEDIAN(L1629,L1632,L1635,L1638,L1641,L1644,L1647,L1650,L1653,L1656)</f>
        <v>-1</v>
      </c>
      <c r="Q1628">
        <f>QUARTILE(M1629:M1638,3)</f>
        <v>-1</v>
      </c>
      <c r="R1628">
        <f>MAX(L1629,L1632,L1635,L1638,L1641,L1644,L1647,L1650,L1653,L1656)</f>
        <v>-1</v>
      </c>
      <c r="S1628" t="e">
        <f>SUM(M1629:M1638)/COUNTIF(M1629:M1638,"&gt;0")</f>
        <v>#DIV/0!</v>
      </c>
      <c r="T1628" t="s">
        <v>336</v>
      </c>
      <c r="U1628">
        <v>99.06</v>
      </c>
      <c r="W1628">
        <f>MIN(U1629,U1632,U1635,U1638,U1641,U1644,U1647,U1650,U1653,U1656)</f>
        <v>64.98</v>
      </c>
      <c r="X1628">
        <f>QUARTILE(V1629:V1638,1)</f>
        <v>99.009999999999991</v>
      </c>
      <c r="Y1628">
        <f>MEDIAN(U1629,U1632,U1635,U1638,U1641,U1644,U1647,U1650,U1653,U1656)</f>
        <v>103.295</v>
      </c>
      <c r="Z1628">
        <f>QUARTILE(V1629:V1638,3)</f>
        <v>120.9425</v>
      </c>
      <c r="AA1628">
        <f>MAX(U1629,U1632,U1635,U1638,U1641,U1644,U1647,U1650,U1653,U1656)</f>
        <v>126.71</v>
      </c>
      <c r="AB1628">
        <f>SUM(V1629:V1638)/COUNTIF(V1629:V1638,"&gt;0")</f>
        <v>102.32900000000002</v>
      </c>
      <c r="AC1628" t="s">
        <v>336</v>
      </c>
      <c r="AD1628">
        <v>65.963999999999999</v>
      </c>
      <c r="AF1628">
        <f>MIN(AD1629,AD1632,AD1635,AD1638,AD1641,AD1644,AD1647,AD1650,AD1653,AD1656)</f>
        <v>65.91</v>
      </c>
      <c r="AG1628">
        <f>QUARTILE(AE1629:AE1638,1)</f>
        <v>68.407499999999999</v>
      </c>
      <c r="AH1628">
        <f>MEDIAN(AD1629,AD1632,AD1635,AD1638,AD1641,AD1644,AD1647,AD1650,AD1653,AD1656)</f>
        <v>69.824999999999989</v>
      </c>
      <c r="AI1628">
        <f>QUARTILE(AE1629:AE1638,3)</f>
        <v>71.807500000000005</v>
      </c>
      <c r="AJ1628">
        <f>MAX(AD1629,AD1632,AD1635,AD1638,AD1641,AD1644,AD1647,AD1650,AD1653,AD1656)</f>
        <v>73.19</v>
      </c>
      <c r="AK1628">
        <f>SUM(AE1629:AE1638)/COUNTIF(AE1629:AE1638,"&gt;0")</f>
        <v>69.947000000000017</v>
      </c>
      <c r="AL1628" t="s">
        <v>336</v>
      </c>
      <c r="AM1628">
        <v>6.5469999999999997</v>
      </c>
    </row>
    <row r="1629" spans="2:40">
      <c r="B1629" t="s">
        <v>337</v>
      </c>
      <c r="C1629">
        <v>69.569999999999993</v>
      </c>
      <c r="D1629">
        <f>C1629</f>
        <v>69.569999999999993</v>
      </c>
      <c r="K1629" t="s">
        <v>789</v>
      </c>
      <c r="L1629">
        <v>-1</v>
      </c>
      <c r="M1629">
        <f>L1629</f>
        <v>-1</v>
      </c>
      <c r="T1629" t="s">
        <v>337</v>
      </c>
      <c r="U1629">
        <v>98.88</v>
      </c>
      <c r="V1629">
        <f>U1629</f>
        <v>98.88</v>
      </c>
      <c r="AC1629" t="s">
        <v>337</v>
      </c>
      <c r="AD1629">
        <v>65.91</v>
      </c>
      <c r="AE1629">
        <f>AD1629</f>
        <v>65.91</v>
      </c>
      <c r="AL1629" t="s">
        <v>337</v>
      </c>
      <c r="AM1629">
        <v>6.54</v>
      </c>
    </row>
    <row r="1630" spans="2:40">
      <c r="B1630" t="s">
        <v>599</v>
      </c>
      <c r="D1630">
        <f>C1632</f>
        <v>69.430000000000007</v>
      </c>
      <c r="K1630" t="s">
        <v>599</v>
      </c>
      <c r="M1630">
        <f>L1632</f>
        <v>-1</v>
      </c>
      <c r="T1630" t="s">
        <v>599</v>
      </c>
      <c r="V1630">
        <f>U1632</f>
        <v>99.4</v>
      </c>
      <c r="AC1630" t="s">
        <v>599</v>
      </c>
      <c r="AE1630">
        <f>AD1632</f>
        <v>73.17</v>
      </c>
      <c r="AL1630" t="s">
        <v>358</v>
      </c>
      <c r="AM1630">
        <v>64.006</v>
      </c>
    </row>
    <row r="1631" spans="2:40">
      <c r="B1631" t="s">
        <v>336</v>
      </c>
      <c r="C1631">
        <v>69.582999999999998</v>
      </c>
      <c r="D1631">
        <f>C1635</f>
        <v>69.42</v>
      </c>
      <c r="K1631" t="s">
        <v>778</v>
      </c>
      <c r="M1631">
        <f>L1635</f>
        <v>-1</v>
      </c>
      <c r="T1631" t="s">
        <v>336</v>
      </c>
      <c r="U1631">
        <v>99.596999999999994</v>
      </c>
      <c r="V1631">
        <f>U1635</f>
        <v>101.16</v>
      </c>
      <c r="AC1631" t="s">
        <v>336</v>
      </c>
      <c r="AD1631">
        <v>73.218000000000004</v>
      </c>
      <c r="AE1631">
        <f>AD1635</f>
        <v>67.290000000000006</v>
      </c>
      <c r="AL1631" t="s">
        <v>359</v>
      </c>
      <c r="AM1631">
        <v>64.010000000000005</v>
      </c>
    </row>
    <row r="1632" spans="2:40">
      <c r="B1632" t="s">
        <v>337</v>
      </c>
      <c r="C1632">
        <v>69.430000000000007</v>
      </c>
      <c r="D1632">
        <f>C1638</f>
        <v>70.12</v>
      </c>
      <c r="K1632" t="s">
        <v>789</v>
      </c>
      <c r="L1632">
        <v>-1</v>
      </c>
      <c r="M1632">
        <f>L1638</f>
        <v>-1</v>
      </c>
      <c r="T1632" t="s">
        <v>337</v>
      </c>
      <c r="U1632">
        <v>99.4</v>
      </c>
      <c r="V1632">
        <f>U1638</f>
        <v>105.43</v>
      </c>
      <c r="AC1632" t="s">
        <v>337</v>
      </c>
      <c r="AD1632">
        <v>73.17</v>
      </c>
      <c r="AE1632">
        <f>AD1638</f>
        <v>71.069999999999993</v>
      </c>
      <c r="AL1632" t="s">
        <v>383</v>
      </c>
    </row>
    <row r="1633" spans="2:39">
      <c r="B1633" t="s">
        <v>600</v>
      </c>
      <c r="D1633">
        <f>C1641</f>
        <v>75.19</v>
      </c>
      <c r="K1633" t="s">
        <v>600</v>
      </c>
      <c r="M1633">
        <f>L1641</f>
        <v>-1</v>
      </c>
      <c r="T1633" t="s">
        <v>600</v>
      </c>
      <c r="V1633">
        <f>U1641</f>
        <v>65.52</v>
      </c>
      <c r="AC1633" t="s">
        <v>600</v>
      </c>
      <c r="AE1633">
        <f>AD1641</f>
        <v>71.92</v>
      </c>
      <c r="AL1633" t="s">
        <v>336</v>
      </c>
      <c r="AM1633">
        <v>6.93</v>
      </c>
    </row>
    <row r="1634" spans="2:39">
      <c r="B1634" t="s">
        <v>336</v>
      </c>
      <c r="C1634">
        <v>69.578000000000003</v>
      </c>
      <c r="D1634">
        <f>C1644</f>
        <v>76.540000000000006</v>
      </c>
      <c r="K1634" t="s">
        <v>778</v>
      </c>
      <c r="M1634">
        <f>L1644</f>
        <v>-1</v>
      </c>
      <c r="T1634" t="s">
        <v>336</v>
      </c>
      <c r="U1634">
        <v>101.35</v>
      </c>
      <c r="V1634">
        <f>U1644</f>
        <v>64.98</v>
      </c>
      <c r="AC1634" t="s">
        <v>336</v>
      </c>
      <c r="AD1634">
        <v>67.343000000000004</v>
      </c>
      <c r="AE1634">
        <f>AD1644</f>
        <v>68.38</v>
      </c>
      <c r="AL1634" t="s">
        <v>337</v>
      </c>
      <c r="AM1634">
        <v>6.92</v>
      </c>
    </row>
    <row r="1635" spans="2:39">
      <c r="B1635" t="s">
        <v>337</v>
      </c>
      <c r="C1635">
        <v>69.42</v>
      </c>
      <c r="D1635">
        <f>C1647</f>
        <v>72.64</v>
      </c>
      <c r="K1635" t="s">
        <v>789</v>
      </c>
      <c r="L1635">
        <v>-1</v>
      </c>
      <c r="M1635">
        <f>L1647</f>
        <v>-1</v>
      </c>
      <c r="T1635" t="s">
        <v>337</v>
      </c>
      <c r="U1635">
        <v>101.16</v>
      </c>
      <c r="V1635">
        <f>U1647</f>
        <v>123.32</v>
      </c>
      <c r="AC1635" t="s">
        <v>337</v>
      </c>
      <c r="AD1635">
        <v>67.290000000000006</v>
      </c>
      <c r="AE1635">
        <f>AD1647</f>
        <v>68.489999999999995</v>
      </c>
      <c r="AL1635" t="s">
        <v>358</v>
      </c>
      <c r="AM1635">
        <v>64.010000000000005</v>
      </c>
    </row>
    <row r="1636" spans="2:39">
      <c r="B1636" t="s">
        <v>601</v>
      </c>
      <c r="D1636">
        <f>C1650</f>
        <v>70.959999999999994</v>
      </c>
      <c r="K1636" t="s">
        <v>601</v>
      </c>
      <c r="M1636">
        <f>L1650</f>
        <v>-1</v>
      </c>
      <c r="T1636" t="s">
        <v>601</v>
      </c>
      <c r="V1636">
        <f>U1650</f>
        <v>114.95</v>
      </c>
      <c r="AC1636" t="s">
        <v>601</v>
      </c>
      <c r="AE1636">
        <f>AD1650</f>
        <v>73.19</v>
      </c>
      <c r="AL1636" t="s">
        <v>359</v>
      </c>
      <c r="AM1636">
        <v>64.010000000000005</v>
      </c>
    </row>
    <row r="1637" spans="2:39">
      <c r="B1637" t="s">
        <v>336</v>
      </c>
      <c r="C1637">
        <v>70.325999999999993</v>
      </c>
      <c r="D1637">
        <f>C1653</f>
        <v>72.739999999999995</v>
      </c>
      <c r="K1637" t="s">
        <v>778</v>
      </c>
      <c r="M1637">
        <f>L1653</f>
        <v>-1</v>
      </c>
      <c r="T1637" t="s">
        <v>336</v>
      </c>
      <c r="U1637">
        <v>105.623</v>
      </c>
      <c r="V1637">
        <f>U1653</f>
        <v>122.94</v>
      </c>
      <c r="AC1637" t="s">
        <v>336</v>
      </c>
      <c r="AD1637">
        <v>71.102000000000004</v>
      </c>
      <c r="AE1637">
        <f>AD1653</f>
        <v>68.58</v>
      </c>
      <c r="AL1637" t="s">
        <v>384</v>
      </c>
    </row>
    <row r="1638" spans="2:39">
      <c r="B1638" t="s">
        <v>337</v>
      </c>
      <c r="C1638">
        <v>70.12</v>
      </c>
      <c r="D1638">
        <f>C1656</f>
        <v>72.790000000000006</v>
      </c>
      <c r="K1638" t="s">
        <v>789</v>
      </c>
      <c r="L1638">
        <v>-1</v>
      </c>
      <c r="M1638">
        <f>L1656</f>
        <v>-1</v>
      </c>
      <c r="T1638" t="s">
        <v>337</v>
      </c>
      <c r="U1638">
        <v>105.43</v>
      </c>
      <c r="V1638">
        <f>U1656</f>
        <v>126.71</v>
      </c>
      <c r="AC1638" t="s">
        <v>337</v>
      </c>
      <c r="AD1638">
        <v>71.069999999999993</v>
      </c>
      <c r="AE1638">
        <f>AD1656</f>
        <v>71.47</v>
      </c>
      <c r="AL1638" t="s">
        <v>336</v>
      </c>
      <c r="AM1638">
        <v>8.6769999999999996</v>
      </c>
    </row>
    <row r="1639" spans="2:39">
      <c r="B1639" t="s">
        <v>602</v>
      </c>
      <c r="K1639" t="s">
        <v>602</v>
      </c>
      <c r="T1639" t="s">
        <v>602</v>
      </c>
      <c r="AC1639" t="s">
        <v>602</v>
      </c>
      <c r="AL1639" t="s">
        <v>337</v>
      </c>
      <c r="AM1639">
        <v>8.67</v>
      </c>
    </row>
    <row r="1640" spans="2:39">
      <c r="B1640" t="s">
        <v>336</v>
      </c>
      <c r="C1640">
        <v>75.411000000000001</v>
      </c>
      <c r="K1640" t="s">
        <v>778</v>
      </c>
      <c r="T1640" t="s">
        <v>336</v>
      </c>
      <c r="U1640">
        <v>65.61</v>
      </c>
      <c r="AC1640" t="s">
        <v>336</v>
      </c>
      <c r="AD1640">
        <v>71.956000000000003</v>
      </c>
      <c r="AL1640" t="s">
        <v>358</v>
      </c>
      <c r="AM1640">
        <v>64.010000000000005</v>
      </c>
    </row>
    <row r="1641" spans="2:39">
      <c r="B1641" t="s">
        <v>337</v>
      </c>
      <c r="C1641">
        <v>75.19</v>
      </c>
      <c r="K1641" t="s">
        <v>789</v>
      </c>
      <c r="L1641">
        <v>-1</v>
      </c>
      <c r="T1641" t="s">
        <v>337</v>
      </c>
      <c r="U1641">
        <v>65.52</v>
      </c>
      <c r="AC1641" t="s">
        <v>337</v>
      </c>
      <c r="AD1641">
        <v>71.92</v>
      </c>
      <c r="AL1641" t="s">
        <v>359</v>
      </c>
      <c r="AM1641">
        <v>64.010000000000005</v>
      </c>
    </row>
    <row r="1642" spans="2:39">
      <c r="B1642" t="s">
        <v>603</v>
      </c>
      <c r="K1642" t="s">
        <v>603</v>
      </c>
      <c r="T1642" t="s">
        <v>603</v>
      </c>
      <c r="AC1642" t="s">
        <v>603</v>
      </c>
      <c r="AL1642" t="s">
        <v>385</v>
      </c>
    </row>
    <row r="1643" spans="2:39">
      <c r="B1643" t="s">
        <v>336</v>
      </c>
      <c r="C1643">
        <v>76.728999999999999</v>
      </c>
      <c r="K1643" t="s">
        <v>778</v>
      </c>
      <c r="T1643" t="s">
        <v>336</v>
      </c>
      <c r="U1643">
        <v>65.063000000000002</v>
      </c>
      <c r="AC1643" t="s">
        <v>336</v>
      </c>
      <c r="AD1643">
        <v>68.430999999999997</v>
      </c>
      <c r="AL1643" t="s">
        <v>336</v>
      </c>
      <c r="AM1643">
        <v>4.8159999999999998</v>
      </c>
    </row>
    <row r="1644" spans="2:39">
      <c r="B1644" t="s">
        <v>337</v>
      </c>
      <c r="C1644">
        <v>76.540000000000006</v>
      </c>
      <c r="K1644" t="s">
        <v>789</v>
      </c>
      <c r="L1644">
        <v>-1</v>
      </c>
      <c r="T1644" t="s">
        <v>337</v>
      </c>
      <c r="U1644">
        <v>64.98</v>
      </c>
      <c r="AC1644" t="s">
        <v>337</v>
      </c>
      <c r="AD1644">
        <v>68.38</v>
      </c>
      <c r="AL1644" t="s">
        <v>337</v>
      </c>
      <c r="AM1644">
        <v>4.8099999999999996</v>
      </c>
    </row>
    <row r="1645" spans="2:39">
      <c r="B1645" t="s">
        <v>604</v>
      </c>
      <c r="K1645" t="s">
        <v>604</v>
      </c>
      <c r="T1645" t="s">
        <v>604</v>
      </c>
      <c r="AC1645" t="s">
        <v>604</v>
      </c>
      <c r="AL1645" t="s">
        <v>358</v>
      </c>
      <c r="AM1645">
        <v>64.010000000000005</v>
      </c>
    </row>
    <row r="1646" spans="2:39">
      <c r="B1646" t="s">
        <v>336</v>
      </c>
      <c r="C1646">
        <v>72.852999999999994</v>
      </c>
      <c r="K1646" t="s">
        <v>778</v>
      </c>
      <c r="T1646" t="s">
        <v>336</v>
      </c>
      <c r="U1646">
        <v>123.54300000000001</v>
      </c>
      <c r="AC1646" t="s">
        <v>336</v>
      </c>
      <c r="AD1646">
        <v>68.531000000000006</v>
      </c>
      <c r="AL1646" t="s">
        <v>359</v>
      </c>
      <c r="AM1646">
        <v>64.010000000000005</v>
      </c>
    </row>
    <row r="1647" spans="2:39">
      <c r="B1647" t="s">
        <v>337</v>
      </c>
      <c r="C1647">
        <v>72.64</v>
      </c>
      <c r="K1647" t="s">
        <v>789</v>
      </c>
      <c r="L1647">
        <v>-1</v>
      </c>
      <c r="T1647" t="s">
        <v>337</v>
      </c>
      <c r="U1647">
        <v>123.32</v>
      </c>
      <c r="AC1647" t="s">
        <v>337</v>
      </c>
      <c r="AD1647">
        <v>68.489999999999995</v>
      </c>
      <c r="AL1647" t="s">
        <v>386</v>
      </c>
    </row>
    <row r="1648" spans="2:39">
      <c r="B1648" t="s">
        <v>605</v>
      </c>
      <c r="K1648" t="s">
        <v>605</v>
      </c>
      <c r="T1648" t="s">
        <v>605</v>
      </c>
      <c r="AC1648" t="s">
        <v>605</v>
      </c>
      <c r="AL1648" t="s">
        <v>336</v>
      </c>
      <c r="AM1648">
        <v>6.5369999999999999</v>
      </c>
    </row>
    <row r="1649" spans="2:46">
      <c r="B1649" t="s">
        <v>336</v>
      </c>
      <c r="C1649">
        <v>71.129000000000005</v>
      </c>
      <c r="K1649" t="s">
        <v>778</v>
      </c>
      <c r="T1649" t="s">
        <v>336</v>
      </c>
      <c r="U1649">
        <v>115.158</v>
      </c>
      <c r="AC1649" t="s">
        <v>336</v>
      </c>
      <c r="AD1649">
        <v>73.238</v>
      </c>
      <c r="AL1649" t="s">
        <v>337</v>
      </c>
      <c r="AM1649">
        <v>6.53</v>
      </c>
    </row>
    <row r="1650" spans="2:46">
      <c r="B1650" t="s">
        <v>337</v>
      </c>
      <c r="C1650">
        <v>70.959999999999994</v>
      </c>
      <c r="K1650" t="s">
        <v>789</v>
      </c>
      <c r="L1650">
        <v>-1</v>
      </c>
      <c r="T1650" t="s">
        <v>337</v>
      </c>
      <c r="U1650">
        <v>114.95</v>
      </c>
      <c r="AC1650" t="s">
        <v>337</v>
      </c>
      <c r="AD1650">
        <v>73.19</v>
      </c>
      <c r="AL1650" t="s">
        <v>358</v>
      </c>
      <c r="AM1650">
        <v>64.001999999999995</v>
      </c>
    </row>
    <row r="1651" spans="2:46">
      <c r="B1651" t="s">
        <v>606</v>
      </c>
      <c r="K1651" t="s">
        <v>606</v>
      </c>
      <c r="T1651" t="s">
        <v>606</v>
      </c>
      <c r="AC1651" t="s">
        <v>606</v>
      </c>
      <c r="AL1651" t="s">
        <v>359</v>
      </c>
      <c r="AM1651">
        <v>64.010000000000005</v>
      </c>
    </row>
    <row r="1652" spans="2:46">
      <c r="B1652" t="s">
        <v>336</v>
      </c>
      <c r="C1652">
        <v>72.921000000000006</v>
      </c>
      <c r="K1652" t="s">
        <v>778</v>
      </c>
      <c r="T1652" t="s">
        <v>336</v>
      </c>
      <c r="U1652">
        <v>123.143</v>
      </c>
      <c r="AC1652" t="s">
        <v>336</v>
      </c>
      <c r="AD1652">
        <v>68.623999999999995</v>
      </c>
      <c r="AL1652" t="s">
        <v>387</v>
      </c>
    </row>
    <row r="1653" spans="2:46">
      <c r="B1653" t="s">
        <v>337</v>
      </c>
      <c r="C1653">
        <v>72.739999999999995</v>
      </c>
      <c r="K1653" t="s">
        <v>789</v>
      </c>
      <c r="L1653">
        <v>-1</v>
      </c>
      <c r="T1653" t="s">
        <v>337</v>
      </c>
      <c r="U1653">
        <v>122.94</v>
      </c>
      <c r="AC1653" t="s">
        <v>337</v>
      </c>
      <c r="AD1653">
        <v>68.58</v>
      </c>
      <c r="AL1653" t="s">
        <v>336</v>
      </c>
      <c r="AM1653">
        <v>6.2380000000000004</v>
      </c>
    </row>
    <row r="1654" spans="2:46">
      <c r="B1654" t="s">
        <v>607</v>
      </c>
      <c r="K1654" t="s">
        <v>607</v>
      </c>
      <c r="T1654" t="s">
        <v>607</v>
      </c>
      <c r="AC1654" t="s">
        <v>607</v>
      </c>
      <c r="AL1654" t="s">
        <v>337</v>
      </c>
      <c r="AM1654">
        <v>6.23</v>
      </c>
    </row>
    <row r="1655" spans="2:46">
      <c r="B1655" t="s">
        <v>336</v>
      </c>
      <c r="C1655">
        <v>72.995999999999995</v>
      </c>
      <c r="K1655" t="s">
        <v>778</v>
      </c>
      <c r="T1655" t="s">
        <v>336</v>
      </c>
      <c r="U1655">
        <v>126.926</v>
      </c>
      <c r="AC1655" t="s">
        <v>336</v>
      </c>
      <c r="AD1655">
        <v>71.518000000000001</v>
      </c>
      <c r="AL1655" t="s">
        <v>358</v>
      </c>
      <c r="AM1655">
        <v>64.001999999999995</v>
      </c>
    </row>
    <row r="1656" spans="2:46">
      <c r="B1656" t="s">
        <v>337</v>
      </c>
      <c r="C1656">
        <v>72.790000000000006</v>
      </c>
      <c r="K1656" t="s">
        <v>789</v>
      </c>
      <c r="L1656">
        <v>-1</v>
      </c>
      <c r="T1656" t="s">
        <v>337</v>
      </c>
      <c r="U1656">
        <v>126.71</v>
      </c>
      <c r="AC1656" t="s">
        <v>337</v>
      </c>
      <c r="AD1656">
        <v>71.47</v>
      </c>
      <c r="AL1656" t="s">
        <v>359</v>
      </c>
      <c r="AM1656">
        <v>64.010000000000005</v>
      </c>
    </row>
    <row r="1657" spans="2:46">
      <c r="B1657" t="s">
        <v>608</v>
      </c>
      <c r="K1657" t="s">
        <v>608</v>
      </c>
      <c r="T1657" t="s">
        <v>608</v>
      </c>
      <c r="AC1657" t="s">
        <v>608</v>
      </c>
      <c r="AL1657" t="s">
        <v>388</v>
      </c>
    </row>
    <row r="1658" spans="2:46">
      <c r="B1658" t="s">
        <v>336</v>
      </c>
      <c r="C1658">
        <v>70.361000000000004</v>
      </c>
      <c r="E1658">
        <f>MIN(C1659,C1662,C1665,C1668,C1671,C1674,C1677,C1680,C1683,C1686)</f>
        <v>70.16</v>
      </c>
      <c r="F1658">
        <f>QUARTILE(D1659:D1668,1)</f>
        <v>71.0625</v>
      </c>
      <c r="G1658">
        <f>MEDIAN(C1659,C1662,C1665,C1668,C1671,C1674,C1677,C1680,C1683,C1686)</f>
        <v>72.650000000000006</v>
      </c>
      <c r="H1658">
        <f>QUARTILE(D1659:D1668,3)</f>
        <v>77.452500000000001</v>
      </c>
      <c r="I1658">
        <f>MAX(C1659,C1662,C1665,C1668,C1671,C1674,C1677,C1680,C1683,C1686)</f>
        <v>94.22</v>
      </c>
      <c r="J1658">
        <f>SUM(D1659:D1668)/COUNTIF(D1659:D1668,"&gt;0")</f>
        <v>75.809000000000012</v>
      </c>
      <c r="K1658" t="s">
        <v>778</v>
      </c>
      <c r="N1658">
        <f>MIN(L1659,L1662,L1665,L1668,L1671,L1674,L1677,L1680,L1683,L1686)</f>
        <v>-1</v>
      </c>
      <c r="O1658">
        <f>QUARTILE(M1659:M1668,1)</f>
        <v>-1</v>
      </c>
      <c r="P1658">
        <f>MEDIAN(L1659,L1662,L1665,L1668,L1671,L1674,L1677,L1680,L1683,L1686)</f>
        <v>-1</v>
      </c>
      <c r="Q1658">
        <f>QUARTILE(M1659:M1668,3)</f>
        <v>-1</v>
      </c>
      <c r="R1658">
        <f>MAX(L1659,L1662,L1665,L1668,L1671,L1674,L1677,L1680,L1683,L1686)</f>
        <v>-1</v>
      </c>
      <c r="S1658" t="e">
        <f>SUM(M1659:M1668)/COUNTIF(M1659:M1668,"&gt;0")</f>
        <v>#DIV/0!</v>
      </c>
      <c r="T1658" t="s">
        <v>336</v>
      </c>
      <c r="U1658">
        <v>108.66800000000001</v>
      </c>
      <c r="W1658">
        <f>MIN(U1659,U1662,U1665,U1668,U1671,U1674,U1677,U1680,U1683,U1686)</f>
        <v>66.3</v>
      </c>
      <c r="X1658">
        <f>QUARTILE(V1659:V1668,1)</f>
        <v>105.72499999999999</v>
      </c>
      <c r="Y1658">
        <f>MEDIAN(U1659,U1662,U1665,U1668,U1671,U1674,U1677,U1680,U1683,U1686)</f>
        <v>109.745</v>
      </c>
      <c r="Z1658">
        <f>QUARTILE(V1659:V1668,3)</f>
        <v>124.0625</v>
      </c>
      <c r="AA1658">
        <f>MAX(U1659,U1662,U1665,U1668,U1671,U1674,U1677,U1680,U1683,U1686)</f>
        <v>128.25</v>
      </c>
      <c r="AB1658">
        <f>SUM(V1659:V1668)/COUNTIF(V1659:V1668,"&gt;0")</f>
        <v>109.85999999999999</v>
      </c>
      <c r="AC1658" t="s">
        <v>336</v>
      </c>
      <c r="AD1658">
        <v>73.415000000000006</v>
      </c>
      <c r="AF1658">
        <f>MIN(AD1659,AD1662,AD1665,AD1668,AD1671,AD1674,AD1677,AD1680,AD1683,AD1686)</f>
        <v>67.849999999999994</v>
      </c>
      <c r="AG1658">
        <f>QUARTILE(AE1659:AE1668,1)</f>
        <v>70.567499999999995</v>
      </c>
      <c r="AH1658">
        <f>MEDIAN(AD1659,AD1662,AD1665,AD1668,AD1671,AD1674,AD1677,AD1680,AD1683,AD1686)</f>
        <v>71.75</v>
      </c>
      <c r="AI1658">
        <f>QUARTILE(AE1659:AE1668,3)</f>
        <v>73.387500000000003</v>
      </c>
      <c r="AJ1658">
        <f>MAX(AD1659,AD1662,AD1665,AD1668,AD1671,AD1674,AD1677,AD1680,AD1683,AD1686)</f>
        <v>73.790000000000006</v>
      </c>
      <c r="AK1658">
        <f>SUM(AE1659:AE1668)/COUNTIF(AE1659:AE1668,"&gt;0")</f>
        <v>71.526999999999987</v>
      </c>
      <c r="AL1658" t="s">
        <v>336</v>
      </c>
      <c r="AM1658">
        <v>6.1760000000000002</v>
      </c>
      <c r="AO1658">
        <f>MIN(AN1659:AN1668)</f>
        <v>64.010000000000005</v>
      </c>
      <c r="AP1658">
        <f>QUARTILE(AN1659:AN1668,1)</f>
        <v>64.010000000000005</v>
      </c>
      <c r="AQ1658">
        <f>MEDIAN(AN1659:AN1668)</f>
        <v>64.010000000000005</v>
      </c>
      <c r="AR1658">
        <f>QUARTILE(AN1659:AN1668,3)</f>
        <v>64.010000000000005</v>
      </c>
      <c r="AS1658">
        <f>MAX(AN1659:AN1668)</f>
        <v>64.010000000000005</v>
      </c>
      <c r="AT1658" t="e">
        <f>SUMIF(AN1659:AN1668,"&lt;64",AN1659:AN1668)/COUNTIF(AN1659:AN1668,"&lt;64")</f>
        <v>#DIV/0!</v>
      </c>
    </row>
    <row r="1659" spans="2:46">
      <c r="B1659" t="s">
        <v>337</v>
      </c>
      <c r="C1659">
        <v>70.16</v>
      </c>
      <c r="D1659">
        <f>C1659</f>
        <v>70.16</v>
      </c>
      <c r="K1659" t="s">
        <v>789</v>
      </c>
      <c r="L1659">
        <v>-1</v>
      </c>
      <c r="M1659">
        <f>L1659</f>
        <v>-1</v>
      </c>
      <c r="T1659" t="s">
        <v>337</v>
      </c>
      <c r="U1659">
        <v>108.44</v>
      </c>
      <c r="V1659">
        <f>U1659</f>
        <v>108.44</v>
      </c>
      <c r="AC1659" t="s">
        <v>337</v>
      </c>
      <c r="AD1659">
        <v>73.38</v>
      </c>
      <c r="AE1659">
        <f>AD1659</f>
        <v>73.38</v>
      </c>
      <c r="AL1659" t="s">
        <v>337</v>
      </c>
      <c r="AM1659">
        <v>6.17</v>
      </c>
      <c r="AN1659">
        <f>AM1661</f>
        <v>64.010000000000005</v>
      </c>
    </row>
    <row r="1660" spans="2:46">
      <c r="B1660" t="s">
        <v>609</v>
      </c>
      <c r="D1660">
        <f>C1662</f>
        <v>72.59</v>
      </c>
      <c r="K1660" t="s">
        <v>609</v>
      </c>
      <c r="M1660">
        <f>L1662</f>
        <v>-1</v>
      </c>
      <c r="T1660" t="s">
        <v>609</v>
      </c>
      <c r="V1660">
        <f>U1662</f>
        <v>126.69</v>
      </c>
      <c r="AC1660" t="s">
        <v>609</v>
      </c>
      <c r="AE1660">
        <f>AD1662</f>
        <v>73.790000000000006</v>
      </c>
      <c r="AL1660" t="s">
        <v>358</v>
      </c>
      <c r="AM1660">
        <v>64.010000000000005</v>
      </c>
      <c r="AN1660">
        <f>AM1666</f>
        <v>64.010000000000005</v>
      </c>
    </row>
    <row r="1661" spans="2:46">
      <c r="B1661" t="s">
        <v>336</v>
      </c>
      <c r="C1661">
        <v>72.784999999999997</v>
      </c>
      <c r="D1661">
        <f>C1665</f>
        <v>73.62</v>
      </c>
      <c r="K1661" t="s">
        <v>778</v>
      </c>
      <c r="M1661">
        <f>L1665</f>
        <v>-1</v>
      </c>
      <c r="T1661" t="s">
        <v>336</v>
      </c>
      <c r="U1661">
        <v>126.91</v>
      </c>
      <c r="V1661">
        <f>U1665</f>
        <v>66.3</v>
      </c>
      <c r="AC1661" t="s">
        <v>336</v>
      </c>
      <c r="AD1661">
        <v>73.825000000000003</v>
      </c>
      <c r="AE1661">
        <f>AD1665</f>
        <v>71.22</v>
      </c>
      <c r="AL1661" t="s">
        <v>359</v>
      </c>
      <c r="AM1661">
        <v>64.010000000000005</v>
      </c>
      <c r="AN1661">
        <f>AM1671</f>
        <v>64.010000000000005</v>
      </c>
    </row>
    <row r="1662" spans="2:46">
      <c r="B1662" t="s">
        <v>337</v>
      </c>
      <c r="C1662">
        <v>72.59</v>
      </c>
      <c r="D1662">
        <f>C1668</f>
        <v>71.05</v>
      </c>
      <c r="K1662" t="s">
        <v>789</v>
      </c>
      <c r="L1662">
        <v>-1</v>
      </c>
      <c r="M1662">
        <f>L1668</f>
        <v>-1</v>
      </c>
      <c r="T1662" t="s">
        <v>337</v>
      </c>
      <c r="U1662">
        <v>126.69</v>
      </c>
      <c r="V1662">
        <f>U1668</f>
        <v>117.47</v>
      </c>
      <c r="AC1662" t="s">
        <v>337</v>
      </c>
      <c r="AD1662">
        <v>73.790000000000006</v>
      </c>
      <c r="AE1662">
        <f>AD1668</f>
        <v>72.28</v>
      </c>
      <c r="AL1662" t="s">
        <v>389</v>
      </c>
      <c r="AN1662">
        <f>AM1676</f>
        <v>64.010000000000005</v>
      </c>
    </row>
    <row r="1663" spans="2:46">
      <c r="B1663" t="s">
        <v>610</v>
      </c>
      <c r="D1663">
        <f>C1671</f>
        <v>70.47</v>
      </c>
      <c r="K1663" t="s">
        <v>610</v>
      </c>
      <c r="M1663">
        <f>L1671</f>
        <v>-1</v>
      </c>
      <c r="T1663" t="s">
        <v>610</v>
      </c>
      <c r="V1663">
        <f>U1671</f>
        <v>108.46</v>
      </c>
      <c r="AC1663" t="s">
        <v>610</v>
      </c>
      <c r="AE1663">
        <f>AD1671</f>
        <v>70.62</v>
      </c>
      <c r="AL1663" t="s">
        <v>336</v>
      </c>
      <c r="AM1663">
        <v>6.484</v>
      </c>
      <c r="AN1663">
        <f>AM1681</f>
        <v>64.010000000000005</v>
      </c>
    </row>
    <row r="1664" spans="2:46">
      <c r="B1664" t="s">
        <v>336</v>
      </c>
      <c r="C1664">
        <v>73.813000000000002</v>
      </c>
      <c r="D1664">
        <f>C1674</f>
        <v>94.22</v>
      </c>
      <c r="K1664" t="s">
        <v>778</v>
      </c>
      <c r="M1664">
        <f>L1674</f>
        <v>-1</v>
      </c>
      <c r="T1664" t="s">
        <v>336</v>
      </c>
      <c r="U1664">
        <v>66.403000000000006</v>
      </c>
      <c r="V1664">
        <f>U1674</f>
        <v>128.25</v>
      </c>
      <c r="AC1664" t="s">
        <v>336</v>
      </c>
      <c r="AD1664">
        <v>71.256</v>
      </c>
      <c r="AE1664">
        <f>AD1674</f>
        <v>67.849999999999994</v>
      </c>
      <c r="AL1664" t="s">
        <v>337</v>
      </c>
      <c r="AM1664">
        <v>6.47</v>
      </c>
      <c r="AN1664">
        <f>AM1686</f>
        <v>64.010000000000005</v>
      </c>
    </row>
    <row r="1665" spans="2:40">
      <c r="B1665" t="s">
        <v>337</v>
      </c>
      <c r="C1665">
        <v>73.62</v>
      </c>
      <c r="D1665">
        <f>C1677</f>
        <v>71.099999999999994</v>
      </c>
      <c r="K1665" t="s">
        <v>789</v>
      </c>
      <c r="L1665">
        <v>-1</v>
      </c>
      <c r="M1665">
        <f>L1677</f>
        <v>-1</v>
      </c>
      <c r="T1665" t="s">
        <v>337</v>
      </c>
      <c r="U1665">
        <v>66.3</v>
      </c>
      <c r="V1665">
        <f>U1677</f>
        <v>111.03</v>
      </c>
      <c r="AC1665" t="s">
        <v>337</v>
      </c>
      <c r="AD1665">
        <v>71.22</v>
      </c>
      <c r="AE1665">
        <f>AD1677</f>
        <v>73.39</v>
      </c>
      <c r="AL1665" t="s">
        <v>358</v>
      </c>
      <c r="AM1665">
        <v>64.006</v>
      </c>
      <c r="AN1665">
        <f>AM1691</f>
        <v>64.010000000000005</v>
      </c>
    </row>
    <row r="1666" spans="2:40">
      <c r="B1666" t="s">
        <v>611</v>
      </c>
      <c r="D1666">
        <f>C1680</f>
        <v>78.73</v>
      </c>
      <c r="K1666" t="s">
        <v>611</v>
      </c>
      <c r="M1666">
        <f>L1680</f>
        <v>-1</v>
      </c>
      <c r="T1666" t="s">
        <v>611</v>
      </c>
      <c r="V1666">
        <f>U1680</f>
        <v>100.88</v>
      </c>
      <c r="AC1666" t="s">
        <v>611</v>
      </c>
      <c r="AE1666">
        <f>AD1680</f>
        <v>73.56</v>
      </c>
      <c r="AL1666" t="s">
        <v>359</v>
      </c>
      <c r="AM1666">
        <v>64.010000000000005</v>
      </c>
      <c r="AN1666">
        <f>AM1696</f>
        <v>64.010000000000005</v>
      </c>
    </row>
    <row r="1667" spans="2:40">
      <c r="B1667" t="s">
        <v>336</v>
      </c>
      <c r="C1667">
        <v>71.242000000000004</v>
      </c>
      <c r="D1667">
        <f>C1683</f>
        <v>72.709999999999994</v>
      </c>
      <c r="K1667" t="s">
        <v>778</v>
      </c>
      <c r="M1667">
        <f>L1683</f>
        <v>-1</v>
      </c>
      <c r="T1667" t="s">
        <v>336</v>
      </c>
      <c r="U1667">
        <v>117.655</v>
      </c>
      <c r="V1667">
        <f>U1683</f>
        <v>126.26</v>
      </c>
      <c r="AC1667" t="s">
        <v>336</v>
      </c>
      <c r="AD1667">
        <v>72.332999999999998</v>
      </c>
      <c r="AE1667">
        <f>AD1683</f>
        <v>68.63</v>
      </c>
      <c r="AL1667" t="s">
        <v>390</v>
      </c>
      <c r="AN1667">
        <f>AM1701</f>
        <v>64.010000000000005</v>
      </c>
    </row>
    <row r="1668" spans="2:40">
      <c r="B1668" t="s">
        <v>337</v>
      </c>
      <c r="C1668">
        <v>71.05</v>
      </c>
      <c r="D1668">
        <f>C1686</f>
        <v>83.44</v>
      </c>
      <c r="K1668" t="s">
        <v>789</v>
      </c>
      <c r="L1668">
        <v>-1</v>
      </c>
      <c r="M1668">
        <f>L1686</f>
        <v>-1</v>
      </c>
      <c r="T1668" t="s">
        <v>337</v>
      </c>
      <c r="U1668">
        <v>117.47</v>
      </c>
      <c r="V1668">
        <f>U1686</f>
        <v>104.82</v>
      </c>
      <c r="AC1668" t="s">
        <v>337</v>
      </c>
      <c r="AD1668">
        <v>72.28</v>
      </c>
      <c r="AE1668">
        <f>AD1686</f>
        <v>70.55</v>
      </c>
      <c r="AL1668" t="s">
        <v>336</v>
      </c>
      <c r="AM1668">
        <v>7.0190000000000001</v>
      </c>
      <c r="AN1668">
        <f>AM1706</f>
        <v>64.010000000000005</v>
      </c>
    </row>
    <row r="1669" spans="2:40">
      <c r="B1669" t="s">
        <v>612</v>
      </c>
      <c r="K1669" t="s">
        <v>612</v>
      </c>
      <c r="T1669" t="s">
        <v>612</v>
      </c>
      <c r="AC1669" t="s">
        <v>612</v>
      </c>
      <c r="AL1669" t="s">
        <v>337</v>
      </c>
      <c r="AM1669">
        <v>7.01</v>
      </c>
    </row>
    <row r="1670" spans="2:40">
      <c r="B1670" t="s">
        <v>336</v>
      </c>
      <c r="C1670">
        <v>70.652000000000001</v>
      </c>
      <c r="K1670" t="s">
        <v>778</v>
      </c>
      <c r="T1670" t="s">
        <v>336</v>
      </c>
      <c r="U1670">
        <v>108.673</v>
      </c>
      <c r="AC1670" t="s">
        <v>336</v>
      </c>
      <c r="AD1670">
        <v>70.662000000000006</v>
      </c>
      <c r="AL1670" t="s">
        <v>358</v>
      </c>
      <c r="AM1670">
        <v>64.010000000000005</v>
      </c>
    </row>
    <row r="1671" spans="2:40">
      <c r="B1671" t="s">
        <v>337</v>
      </c>
      <c r="C1671">
        <v>70.47</v>
      </c>
      <c r="K1671" t="s">
        <v>789</v>
      </c>
      <c r="L1671">
        <v>-1</v>
      </c>
      <c r="T1671" t="s">
        <v>337</v>
      </c>
      <c r="U1671">
        <v>108.46</v>
      </c>
      <c r="AC1671" t="s">
        <v>337</v>
      </c>
      <c r="AD1671">
        <v>70.62</v>
      </c>
      <c r="AL1671" t="s">
        <v>359</v>
      </c>
      <c r="AM1671">
        <v>64.010000000000005</v>
      </c>
    </row>
    <row r="1672" spans="2:40">
      <c r="B1672" t="s">
        <v>613</v>
      </c>
      <c r="K1672" t="s">
        <v>613</v>
      </c>
      <c r="T1672" t="s">
        <v>613</v>
      </c>
      <c r="AC1672" t="s">
        <v>613</v>
      </c>
      <c r="AL1672" t="s">
        <v>391</v>
      </c>
    </row>
    <row r="1673" spans="2:40">
      <c r="B1673" t="s">
        <v>336</v>
      </c>
      <c r="C1673">
        <v>94.427999999999997</v>
      </c>
      <c r="K1673" t="s">
        <v>778</v>
      </c>
      <c r="T1673" t="s">
        <v>336</v>
      </c>
      <c r="U1673">
        <v>128.45400000000001</v>
      </c>
      <c r="AC1673" t="s">
        <v>336</v>
      </c>
      <c r="AD1673">
        <v>67.885999999999996</v>
      </c>
      <c r="AL1673" t="s">
        <v>336</v>
      </c>
      <c r="AM1673">
        <v>5.7089999999999996</v>
      </c>
    </row>
    <row r="1674" spans="2:40">
      <c r="B1674" t="s">
        <v>337</v>
      </c>
      <c r="C1674">
        <v>94.22</v>
      </c>
      <c r="K1674" t="s">
        <v>789</v>
      </c>
      <c r="L1674">
        <v>-1</v>
      </c>
      <c r="T1674" t="s">
        <v>337</v>
      </c>
      <c r="U1674">
        <v>128.25</v>
      </c>
      <c r="AC1674" t="s">
        <v>337</v>
      </c>
      <c r="AD1674">
        <v>67.849999999999994</v>
      </c>
      <c r="AL1674" t="s">
        <v>337</v>
      </c>
      <c r="AM1674">
        <v>5.69</v>
      </c>
    </row>
    <row r="1675" spans="2:40">
      <c r="B1675" t="s">
        <v>614</v>
      </c>
      <c r="K1675" t="s">
        <v>614</v>
      </c>
      <c r="T1675" t="s">
        <v>614</v>
      </c>
      <c r="AC1675" t="s">
        <v>614</v>
      </c>
      <c r="AL1675" t="s">
        <v>358</v>
      </c>
      <c r="AM1675">
        <v>64.001999999999995</v>
      </c>
    </row>
    <row r="1676" spans="2:40">
      <c r="B1676" t="s">
        <v>336</v>
      </c>
      <c r="C1676">
        <v>71.287999999999997</v>
      </c>
      <c r="K1676" t="s">
        <v>778</v>
      </c>
      <c r="T1676" t="s">
        <v>336</v>
      </c>
      <c r="U1676">
        <v>111.224</v>
      </c>
      <c r="AC1676" t="s">
        <v>336</v>
      </c>
      <c r="AD1676">
        <v>73.418000000000006</v>
      </c>
      <c r="AL1676" t="s">
        <v>359</v>
      </c>
      <c r="AM1676">
        <v>64.010000000000005</v>
      </c>
    </row>
    <row r="1677" spans="2:40">
      <c r="B1677" t="s">
        <v>337</v>
      </c>
      <c r="C1677">
        <v>71.099999999999994</v>
      </c>
      <c r="K1677" t="s">
        <v>789</v>
      </c>
      <c r="L1677">
        <v>-1</v>
      </c>
      <c r="T1677" t="s">
        <v>337</v>
      </c>
      <c r="U1677">
        <v>111.03</v>
      </c>
      <c r="AC1677" t="s">
        <v>337</v>
      </c>
      <c r="AD1677">
        <v>73.39</v>
      </c>
      <c r="AL1677" t="s">
        <v>392</v>
      </c>
    </row>
    <row r="1678" spans="2:40">
      <c r="B1678" t="s">
        <v>615</v>
      </c>
      <c r="K1678" t="s">
        <v>615</v>
      </c>
      <c r="T1678" t="s">
        <v>615</v>
      </c>
      <c r="AC1678" t="s">
        <v>615</v>
      </c>
      <c r="AL1678" t="s">
        <v>336</v>
      </c>
      <c r="AM1678">
        <v>5.3860000000000001</v>
      </c>
    </row>
    <row r="1679" spans="2:40">
      <c r="B1679" t="s">
        <v>336</v>
      </c>
      <c r="C1679">
        <v>78.881</v>
      </c>
      <c r="K1679" t="s">
        <v>778</v>
      </c>
      <c r="T1679" t="s">
        <v>336</v>
      </c>
      <c r="U1679">
        <v>101.06699999999999</v>
      </c>
      <c r="AC1679" t="s">
        <v>336</v>
      </c>
      <c r="AD1679">
        <v>73.61</v>
      </c>
      <c r="AL1679" t="s">
        <v>337</v>
      </c>
      <c r="AM1679">
        <v>5.38</v>
      </c>
    </row>
    <row r="1680" spans="2:40">
      <c r="B1680" t="s">
        <v>337</v>
      </c>
      <c r="C1680">
        <v>78.73</v>
      </c>
      <c r="K1680" t="s">
        <v>789</v>
      </c>
      <c r="L1680">
        <v>-1</v>
      </c>
      <c r="T1680" t="s">
        <v>337</v>
      </c>
      <c r="U1680">
        <v>100.88</v>
      </c>
      <c r="AC1680" t="s">
        <v>337</v>
      </c>
      <c r="AD1680">
        <v>73.56</v>
      </c>
      <c r="AL1680" t="s">
        <v>358</v>
      </c>
      <c r="AM1680">
        <v>64.001999999999995</v>
      </c>
    </row>
    <row r="1681" spans="2:39">
      <c r="B1681" t="s">
        <v>616</v>
      </c>
      <c r="K1681" t="s">
        <v>616</v>
      </c>
      <c r="T1681" t="s">
        <v>616</v>
      </c>
      <c r="AC1681" t="s">
        <v>616</v>
      </c>
      <c r="AL1681" t="s">
        <v>359</v>
      </c>
      <c r="AM1681">
        <v>64.010000000000005</v>
      </c>
    </row>
    <row r="1682" spans="2:39">
      <c r="B1682" t="s">
        <v>336</v>
      </c>
      <c r="C1682">
        <v>72.896000000000001</v>
      </c>
      <c r="K1682" t="s">
        <v>778</v>
      </c>
      <c r="T1682" t="s">
        <v>336</v>
      </c>
      <c r="U1682">
        <v>126.45099999999999</v>
      </c>
      <c r="AC1682" t="s">
        <v>336</v>
      </c>
      <c r="AD1682">
        <v>68.67</v>
      </c>
      <c r="AL1682" t="s">
        <v>393</v>
      </c>
    </row>
    <row r="1683" spans="2:39">
      <c r="B1683" t="s">
        <v>337</v>
      </c>
      <c r="C1683">
        <v>72.709999999999994</v>
      </c>
      <c r="K1683" t="s">
        <v>789</v>
      </c>
      <c r="L1683">
        <v>-1</v>
      </c>
      <c r="T1683" t="s">
        <v>337</v>
      </c>
      <c r="U1683">
        <v>126.26</v>
      </c>
      <c r="AC1683" t="s">
        <v>337</v>
      </c>
      <c r="AD1683">
        <v>68.63</v>
      </c>
      <c r="AL1683" t="s">
        <v>336</v>
      </c>
      <c r="AM1683">
        <v>6.3849999999999998</v>
      </c>
    </row>
    <row r="1684" spans="2:39">
      <c r="B1684" t="s">
        <v>617</v>
      </c>
      <c r="K1684" t="s">
        <v>617</v>
      </c>
      <c r="T1684" t="s">
        <v>617</v>
      </c>
      <c r="AC1684" t="s">
        <v>617</v>
      </c>
      <c r="AL1684" t="s">
        <v>337</v>
      </c>
      <c r="AM1684">
        <v>6.38</v>
      </c>
    </row>
    <row r="1685" spans="2:39">
      <c r="B1685" t="s">
        <v>336</v>
      </c>
      <c r="C1685">
        <v>83.653999999999996</v>
      </c>
      <c r="K1685" t="s">
        <v>778</v>
      </c>
      <c r="T1685" t="s">
        <v>336</v>
      </c>
      <c r="U1685">
        <v>105.011</v>
      </c>
      <c r="AC1685" t="s">
        <v>336</v>
      </c>
      <c r="AD1685">
        <v>70.593999999999994</v>
      </c>
      <c r="AL1685" t="s">
        <v>358</v>
      </c>
      <c r="AM1685">
        <v>64.006</v>
      </c>
    </row>
    <row r="1686" spans="2:39">
      <c r="B1686" t="s">
        <v>337</v>
      </c>
      <c r="C1686">
        <v>83.44</v>
      </c>
      <c r="K1686" t="s">
        <v>789</v>
      </c>
      <c r="L1686">
        <v>-1</v>
      </c>
      <c r="T1686" t="s">
        <v>337</v>
      </c>
      <c r="U1686">
        <v>104.82</v>
      </c>
      <c r="AC1686" t="s">
        <v>337</v>
      </c>
      <c r="AD1686">
        <v>70.55</v>
      </c>
      <c r="AL1686" t="s">
        <v>359</v>
      </c>
      <c r="AM1686">
        <v>64.010000000000005</v>
      </c>
    </row>
    <row r="1687" spans="2:39">
      <c r="B1687" t="s">
        <v>618</v>
      </c>
      <c r="K1687" t="s">
        <v>618</v>
      </c>
      <c r="T1687" t="s">
        <v>618</v>
      </c>
      <c r="AC1687" t="s">
        <v>618</v>
      </c>
      <c r="AL1687" t="s">
        <v>394</v>
      </c>
    </row>
    <row r="1688" spans="2:39">
      <c r="B1688" t="s">
        <v>336</v>
      </c>
      <c r="C1688">
        <v>71.197999999999993</v>
      </c>
      <c r="E1688">
        <f>MIN(C1689,C1692,C1695,C1698,C1701,C1704,C1707,C1710,C1713,C1716)</f>
        <v>70.19</v>
      </c>
      <c r="F1688">
        <f>QUARTILE(D1689:D1698,1)</f>
        <v>71</v>
      </c>
      <c r="G1688">
        <f>MEDIAN(C1689,C1692,C1695,C1698,C1701,C1704,C1707,C1710,C1713,C1716)</f>
        <v>71.694999999999993</v>
      </c>
      <c r="H1688">
        <f>QUARTILE(D1689:D1698,3)</f>
        <v>72.040000000000006</v>
      </c>
      <c r="I1688">
        <f>MAX(C1689,C1692,C1695,C1698,C1701,C1704,C1707,C1710,C1713,C1716)</f>
        <v>73.52</v>
      </c>
      <c r="J1688">
        <f>SUM(D1689:D1698)/COUNTIF(D1689:D1698,"&gt;0")</f>
        <v>71.664000000000001</v>
      </c>
      <c r="K1688" t="s">
        <v>778</v>
      </c>
      <c r="N1688">
        <f>MIN(L1689,L1692,L1695,L1698,L1701,L1704,L1707,L1710,L1713,L1716)</f>
        <v>-1</v>
      </c>
      <c r="O1688">
        <f>QUARTILE(M1689:M1698,1)</f>
        <v>-1</v>
      </c>
      <c r="P1688">
        <f>MEDIAN(L1689,L1692,L1695,L1698,L1701,L1704,L1707,L1710,L1713,L1716)</f>
        <v>-1</v>
      </c>
      <c r="Q1688">
        <f>QUARTILE(M1689:M1698,3)</f>
        <v>-1</v>
      </c>
      <c r="R1688">
        <f>MAX(L1689,L1692,L1695,L1698,L1701,L1704,L1707,L1710,L1713,L1716)</f>
        <v>-1</v>
      </c>
      <c r="S1688" t="e">
        <f>SUM(M1689:M1698)/COUNTIF(M1689:M1698,"&gt;0")</f>
        <v>#DIV/0!</v>
      </c>
      <c r="T1688" t="s">
        <v>336</v>
      </c>
      <c r="U1688">
        <v>114.20699999999999</v>
      </c>
      <c r="W1688">
        <f>MIN(U1689,U1692,U1695,U1698,U1701,U1704,U1707,U1710,U1713,U1716)</f>
        <v>65.040000000000006</v>
      </c>
      <c r="X1688">
        <f>QUARTILE(V1689:V1698,1)</f>
        <v>114.005</v>
      </c>
      <c r="Y1688">
        <f>MEDIAN(U1689,U1692,U1695,U1698,U1701,U1704,U1707,U1710,U1713,U1716)</f>
        <v>119.875</v>
      </c>
      <c r="Z1688">
        <f>QUARTILE(V1689:V1698,3)</f>
        <v>124.1225</v>
      </c>
      <c r="AA1688">
        <f>MAX(U1689,U1692,U1695,U1698,U1701,U1704,U1707,U1710,U1713,U1716)</f>
        <v>131.13</v>
      </c>
      <c r="AB1688">
        <f>SUM(V1689:V1698)/COUNTIF(V1689:V1698,"&gt;0")</f>
        <v>115.23300000000002</v>
      </c>
      <c r="AC1688" t="s">
        <v>336</v>
      </c>
      <c r="AD1688">
        <v>74.459000000000003</v>
      </c>
      <c r="AF1688">
        <f>MIN(AD1689,AD1692,AD1695,AD1698,AD1701,AD1704,AD1707,AD1710,AD1713,AD1716)</f>
        <v>70.86</v>
      </c>
      <c r="AG1688">
        <f>QUARTILE(AE1689:AE1698,1)</f>
        <v>73.407499999999999</v>
      </c>
      <c r="AH1688">
        <f>MEDIAN(AD1689,AD1692,AD1695,AD1698,AD1701,AD1704,AD1707,AD1710,AD1713,AD1716)</f>
        <v>74.254999999999995</v>
      </c>
      <c r="AI1688">
        <f>QUARTILE(AE1689:AE1698,3)</f>
        <v>74.705000000000013</v>
      </c>
      <c r="AJ1688">
        <f>MAX(AD1689,AD1692,AD1695,AD1698,AD1701,AD1704,AD1707,AD1710,AD1713,AD1716)</f>
        <v>77.72</v>
      </c>
      <c r="AK1688">
        <f>SUM(AE1689:AE1698)/COUNTIF(AE1689:AE1698,"&gt;0")</f>
        <v>74.244</v>
      </c>
      <c r="AL1688" t="s">
        <v>336</v>
      </c>
      <c r="AM1688">
        <v>6.0369999999999999</v>
      </c>
    </row>
    <row r="1689" spans="2:39">
      <c r="B1689" t="s">
        <v>337</v>
      </c>
      <c r="C1689">
        <v>71</v>
      </c>
      <c r="D1689">
        <f>C1689</f>
        <v>71</v>
      </c>
      <c r="K1689" t="s">
        <v>789</v>
      </c>
      <c r="L1689">
        <v>-1</v>
      </c>
      <c r="M1689">
        <f>L1689</f>
        <v>-1</v>
      </c>
      <c r="T1689" t="s">
        <v>337</v>
      </c>
      <c r="U1689">
        <v>114.02</v>
      </c>
      <c r="V1689">
        <f>U1689</f>
        <v>114.02</v>
      </c>
      <c r="AC1689" t="s">
        <v>337</v>
      </c>
      <c r="AD1689">
        <v>74.41</v>
      </c>
      <c r="AE1689">
        <f>AD1689</f>
        <v>74.41</v>
      </c>
      <c r="AL1689" t="s">
        <v>337</v>
      </c>
      <c r="AM1689">
        <v>6.03</v>
      </c>
    </row>
    <row r="1690" spans="2:39">
      <c r="B1690" t="s">
        <v>619</v>
      </c>
      <c r="D1690">
        <f>C1692</f>
        <v>71.73</v>
      </c>
      <c r="K1690" t="s">
        <v>619</v>
      </c>
      <c r="M1690">
        <f>L1692</f>
        <v>-1</v>
      </c>
      <c r="T1690" t="s">
        <v>619</v>
      </c>
      <c r="V1690">
        <f>U1692</f>
        <v>124.72</v>
      </c>
      <c r="AC1690" t="s">
        <v>619</v>
      </c>
      <c r="AE1690">
        <f>AD1692</f>
        <v>74.099999999999994</v>
      </c>
      <c r="AL1690" t="s">
        <v>358</v>
      </c>
      <c r="AM1690">
        <v>64.010000000000005</v>
      </c>
    </row>
    <row r="1691" spans="2:39">
      <c r="B1691" t="s">
        <v>336</v>
      </c>
      <c r="C1691">
        <v>71.918000000000006</v>
      </c>
      <c r="D1691">
        <f>C1695</f>
        <v>72.599999999999994</v>
      </c>
      <c r="K1691" t="s">
        <v>778</v>
      </c>
      <c r="M1691">
        <f>L1695</f>
        <v>-1</v>
      </c>
      <c r="T1691" t="s">
        <v>336</v>
      </c>
      <c r="U1691">
        <v>124.92700000000001</v>
      </c>
      <c r="V1691">
        <f>U1695</f>
        <v>130.36000000000001</v>
      </c>
      <c r="AC1691" t="s">
        <v>336</v>
      </c>
      <c r="AD1691">
        <v>74.141999999999996</v>
      </c>
      <c r="AE1691">
        <f>AD1695</f>
        <v>73.180000000000007</v>
      </c>
      <c r="AL1691" t="s">
        <v>359</v>
      </c>
      <c r="AM1691">
        <v>64.010000000000005</v>
      </c>
    </row>
    <row r="1692" spans="2:39">
      <c r="B1692" t="s">
        <v>337</v>
      </c>
      <c r="C1692">
        <v>71.73</v>
      </c>
      <c r="D1692">
        <f>C1698</f>
        <v>70.959999999999994</v>
      </c>
      <c r="K1692" t="s">
        <v>789</v>
      </c>
      <c r="L1692">
        <v>-1</v>
      </c>
      <c r="M1692">
        <f>L1698</f>
        <v>-1</v>
      </c>
      <c r="T1692" t="s">
        <v>337</v>
      </c>
      <c r="U1692">
        <v>124.72</v>
      </c>
      <c r="V1692">
        <f>U1698</f>
        <v>119.08</v>
      </c>
      <c r="AC1692" t="s">
        <v>337</v>
      </c>
      <c r="AD1692">
        <v>74.099999999999994</v>
      </c>
      <c r="AE1692">
        <f>AD1698</f>
        <v>73.239999999999995</v>
      </c>
      <c r="AL1692" t="s">
        <v>395</v>
      </c>
    </row>
    <row r="1693" spans="2:39">
      <c r="B1693" t="s">
        <v>620</v>
      </c>
      <c r="D1693">
        <f>C1701</f>
        <v>71.66</v>
      </c>
      <c r="K1693" t="s">
        <v>620</v>
      </c>
      <c r="M1693">
        <f>L1701</f>
        <v>-1</v>
      </c>
      <c r="T1693" t="s">
        <v>620</v>
      </c>
      <c r="V1693">
        <f>U1701</f>
        <v>120.67</v>
      </c>
      <c r="AC1693" t="s">
        <v>620</v>
      </c>
      <c r="AE1693">
        <f>AD1701</f>
        <v>75.72</v>
      </c>
      <c r="AL1693" t="s">
        <v>336</v>
      </c>
      <c r="AM1693">
        <v>6.827</v>
      </c>
    </row>
    <row r="1694" spans="2:39">
      <c r="B1694" t="s">
        <v>336</v>
      </c>
      <c r="C1694">
        <v>72.787999999999997</v>
      </c>
      <c r="D1694">
        <f>C1704</f>
        <v>71.89</v>
      </c>
      <c r="K1694" t="s">
        <v>778</v>
      </c>
      <c r="M1694">
        <f>L1704</f>
        <v>-1</v>
      </c>
      <c r="T1694" t="s">
        <v>336</v>
      </c>
      <c r="U1694">
        <v>130.56299999999999</v>
      </c>
      <c r="V1694">
        <f>U1704</f>
        <v>122.33</v>
      </c>
      <c r="AC1694" t="s">
        <v>336</v>
      </c>
      <c r="AD1694">
        <v>73.216999999999999</v>
      </c>
      <c r="AE1694">
        <f>AD1704</f>
        <v>74.760000000000005</v>
      </c>
      <c r="AL1694" t="s">
        <v>337</v>
      </c>
      <c r="AM1694">
        <v>6.83</v>
      </c>
    </row>
    <row r="1695" spans="2:39">
      <c r="B1695" t="s">
        <v>337</v>
      </c>
      <c r="C1695">
        <v>72.599999999999994</v>
      </c>
      <c r="D1695">
        <f>C1707</f>
        <v>70.19</v>
      </c>
      <c r="K1695" t="s">
        <v>789</v>
      </c>
      <c r="L1695">
        <v>-1</v>
      </c>
      <c r="M1695">
        <f>L1707</f>
        <v>-1</v>
      </c>
      <c r="T1695" t="s">
        <v>337</v>
      </c>
      <c r="U1695">
        <v>130.36000000000001</v>
      </c>
      <c r="V1695">
        <f>U1707</f>
        <v>110.98</v>
      </c>
      <c r="AC1695" t="s">
        <v>337</v>
      </c>
      <c r="AD1695">
        <v>73.180000000000007</v>
      </c>
      <c r="AE1695">
        <f>AD1707</f>
        <v>74.540000000000006</v>
      </c>
      <c r="AL1695" t="s">
        <v>358</v>
      </c>
      <c r="AM1695">
        <v>64.010000000000005</v>
      </c>
    </row>
    <row r="1696" spans="2:39">
      <c r="B1696" t="s">
        <v>621</v>
      </c>
      <c r="D1696">
        <f>C1710</f>
        <v>71</v>
      </c>
      <c r="K1696" t="s">
        <v>621</v>
      </c>
      <c r="M1696">
        <f>L1710</f>
        <v>-1</v>
      </c>
      <c r="T1696" t="s">
        <v>621</v>
      </c>
      <c r="V1696">
        <f>U1710</f>
        <v>131.13</v>
      </c>
      <c r="AC1696" t="s">
        <v>621</v>
      </c>
      <c r="AE1696">
        <f>AD1710</f>
        <v>77.72</v>
      </c>
      <c r="AL1696" t="s">
        <v>359</v>
      </c>
      <c r="AM1696">
        <v>64.010000000000005</v>
      </c>
    </row>
    <row r="1697" spans="2:46">
      <c r="B1697" t="s">
        <v>336</v>
      </c>
      <c r="C1697">
        <v>71.132000000000005</v>
      </c>
      <c r="D1697">
        <f>C1713</f>
        <v>73.52</v>
      </c>
      <c r="K1697" t="s">
        <v>778</v>
      </c>
      <c r="M1697">
        <f>L1713</f>
        <v>-1</v>
      </c>
      <c r="T1697" t="s">
        <v>336</v>
      </c>
      <c r="U1697">
        <v>119.29</v>
      </c>
      <c r="V1697">
        <f>U1713</f>
        <v>65.040000000000006</v>
      </c>
      <c r="AC1697" t="s">
        <v>336</v>
      </c>
      <c r="AD1697">
        <v>73.293999999999997</v>
      </c>
      <c r="AE1697">
        <f>AD1713</f>
        <v>70.86</v>
      </c>
      <c r="AL1697" t="s">
        <v>396</v>
      </c>
    </row>
    <row r="1698" spans="2:46">
      <c r="B1698" t="s">
        <v>337</v>
      </c>
      <c r="C1698">
        <v>70.959999999999994</v>
      </c>
      <c r="D1698">
        <f>C1716</f>
        <v>72.09</v>
      </c>
      <c r="K1698" t="s">
        <v>789</v>
      </c>
      <c r="L1698">
        <v>-1</v>
      </c>
      <c r="M1698">
        <f>L1716</f>
        <v>-1</v>
      </c>
      <c r="T1698" t="s">
        <v>337</v>
      </c>
      <c r="U1698">
        <v>119.08</v>
      </c>
      <c r="V1698">
        <f>U1716</f>
        <v>114</v>
      </c>
      <c r="AC1698" t="s">
        <v>337</v>
      </c>
      <c r="AD1698">
        <v>73.239999999999995</v>
      </c>
      <c r="AE1698">
        <f>AD1716</f>
        <v>73.91</v>
      </c>
      <c r="AL1698" t="s">
        <v>336</v>
      </c>
      <c r="AM1698">
        <v>7.4169999999999998</v>
      </c>
    </row>
    <row r="1699" spans="2:46">
      <c r="B1699" t="s">
        <v>622</v>
      </c>
      <c r="K1699" t="s">
        <v>622</v>
      </c>
      <c r="T1699" t="s">
        <v>622</v>
      </c>
      <c r="AC1699" t="s">
        <v>622</v>
      </c>
      <c r="AL1699" t="s">
        <v>337</v>
      </c>
      <c r="AM1699">
        <v>7.41</v>
      </c>
    </row>
    <row r="1700" spans="2:46">
      <c r="B1700" t="s">
        <v>336</v>
      </c>
      <c r="C1700">
        <v>71.843000000000004</v>
      </c>
      <c r="K1700" t="s">
        <v>778</v>
      </c>
      <c r="T1700" t="s">
        <v>336</v>
      </c>
      <c r="U1700">
        <v>120.875</v>
      </c>
      <c r="AC1700" t="s">
        <v>336</v>
      </c>
      <c r="AD1700">
        <v>75.763999999999996</v>
      </c>
      <c r="AL1700" t="s">
        <v>358</v>
      </c>
      <c r="AM1700">
        <v>64.010000000000005</v>
      </c>
    </row>
    <row r="1701" spans="2:46">
      <c r="B1701" t="s">
        <v>337</v>
      </c>
      <c r="C1701">
        <v>71.66</v>
      </c>
      <c r="K1701" t="s">
        <v>789</v>
      </c>
      <c r="L1701">
        <v>-1</v>
      </c>
      <c r="T1701" t="s">
        <v>337</v>
      </c>
      <c r="U1701">
        <v>120.67</v>
      </c>
      <c r="AC1701" t="s">
        <v>337</v>
      </c>
      <c r="AD1701">
        <v>75.72</v>
      </c>
      <c r="AL1701" t="s">
        <v>359</v>
      </c>
      <c r="AM1701">
        <v>64.010000000000005</v>
      </c>
    </row>
    <row r="1702" spans="2:46">
      <c r="B1702" t="s">
        <v>623</v>
      </c>
      <c r="K1702" t="s">
        <v>623</v>
      </c>
      <c r="T1702" t="s">
        <v>623</v>
      </c>
      <c r="AC1702" t="s">
        <v>623</v>
      </c>
      <c r="AL1702" t="s">
        <v>397</v>
      </c>
    </row>
    <row r="1703" spans="2:46">
      <c r="B1703" t="s">
        <v>336</v>
      </c>
      <c r="C1703">
        <v>72.072000000000003</v>
      </c>
      <c r="K1703" t="s">
        <v>778</v>
      </c>
      <c r="T1703" t="s">
        <v>336</v>
      </c>
      <c r="U1703">
        <v>122.526</v>
      </c>
      <c r="AC1703" t="s">
        <v>336</v>
      </c>
      <c r="AD1703">
        <v>74.805000000000007</v>
      </c>
      <c r="AL1703" t="s">
        <v>336</v>
      </c>
      <c r="AM1703">
        <v>6.6760000000000002</v>
      </c>
    </row>
    <row r="1704" spans="2:46">
      <c r="B1704" t="s">
        <v>337</v>
      </c>
      <c r="C1704">
        <v>71.89</v>
      </c>
      <c r="K1704" t="s">
        <v>789</v>
      </c>
      <c r="L1704">
        <v>-1</v>
      </c>
      <c r="T1704" t="s">
        <v>337</v>
      </c>
      <c r="U1704">
        <v>122.33</v>
      </c>
      <c r="AC1704" t="s">
        <v>337</v>
      </c>
      <c r="AD1704">
        <v>74.760000000000005</v>
      </c>
      <c r="AL1704" t="s">
        <v>337</v>
      </c>
      <c r="AM1704">
        <v>6.67</v>
      </c>
    </row>
    <row r="1705" spans="2:46">
      <c r="B1705" t="s">
        <v>624</v>
      </c>
      <c r="K1705" t="s">
        <v>624</v>
      </c>
      <c r="T1705" t="s">
        <v>624</v>
      </c>
      <c r="AC1705" t="s">
        <v>624</v>
      </c>
      <c r="AL1705" t="s">
        <v>358</v>
      </c>
      <c r="AM1705">
        <v>64.006</v>
      </c>
    </row>
    <row r="1706" spans="2:46">
      <c r="B1706" t="s">
        <v>336</v>
      </c>
      <c r="C1706">
        <v>70.369</v>
      </c>
      <c r="K1706" t="s">
        <v>778</v>
      </c>
      <c r="T1706" t="s">
        <v>336</v>
      </c>
      <c r="U1706">
        <v>111.197</v>
      </c>
      <c r="AC1706" t="s">
        <v>336</v>
      </c>
      <c r="AD1706">
        <v>74.587999999999994</v>
      </c>
      <c r="AL1706" t="s">
        <v>359</v>
      </c>
      <c r="AM1706">
        <v>64.010000000000005</v>
      </c>
    </row>
    <row r="1707" spans="2:46">
      <c r="B1707" t="s">
        <v>337</v>
      </c>
      <c r="C1707">
        <v>70.19</v>
      </c>
      <c r="K1707" t="s">
        <v>789</v>
      </c>
      <c r="L1707">
        <v>-1</v>
      </c>
      <c r="T1707" t="s">
        <v>337</v>
      </c>
      <c r="U1707">
        <v>110.98</v>
      </c>
      <c r="AC1707" t="s">
        <v>337</v>
      </c>
      <c r="AD1707">
        <v>74.540000000000006</v>
      </c>
      <c r="AL1707" t="s">
        <v>398</v>
      </c>
    </row>
    <row r="1708" spans="2:46">
      <c r="B1708" t="s">
        <v>625</v>
      </c>
      <c r="K1708" t="s">
        <v>625</v>
      </c>
      <c r="T1708" t="s">
        <v>625</v>
      </c>
      <c r="AC1708" t="s">
        <v>625</v>
      </c>
      <c r="AL1708" t="s">
        <v>336</v>
      </c>
      <c r="AM1708">
        <v>8.5969999999999995</v>
      </c>
      <c r="AO1708">
        <f>MIN(AN1709:AN1718)</f>
        <v>64.010000000000005</v>
      </c>
      <c r="AP1708">
        <f>QUARTILE(AN1709:AN1718,1)</f>
        <v>64.010000000000005</v>
      </c>
      <c r="AQ1708">
        <f>MEDIAN(AN1709:AN1718)</f>
        <v>64.010000000000005</v>
      </c>
      <c r="AR1708">
        <f>QUARTILE(AN1709:AN1718,3)</f>
        <v>64.010000000000005</v>
      </c>
      <c r="AS1708">
        <f>MAX(AN1709:AN1718)</f>
        <v>64.010000000000005</v>
      </c>
      <c r="AT1708" t="e">
        <f>SUMIF(AN1709:AN1718,"&lt;64",AN1709:AN1718)/COUNTIF(AN1709:AN1718,"&lt;64")</f>
        <v>#DIV/0!</v>
      </c>
    </row>
    <row r="1709" spans="2:46">
      <c r="B1709" t="s">
        <v>336</v>
      </c>
      <c r="C1709">
        <v>71.168999999999997</v>
      </c>
      <c r="K1709" t="s">
        <v>778</v>
      </c>
      <c r="T1709" t="s">
        <v>336</v>
      </c>
      <c r="U1709">
        <v>131.34899999999999</v>
      </c>
      <c r="AC1709" t="s">
        <v>336</v>
      </c>
      <c r="AD1709">
        <v>77.772999999999996</v>
      </c>
      <c r="AL1709" t="s">
        <v>337</v>
      </c>
      <c r="AM1709">
        <v>8.59</v>
      </c>
      <c r="AN1709">
        <f>AM1711</f>
        <v>64.010000000000005</v>
      </c>
    </row>
    <row r="1710" spans="2:46">
      <c r="B1710" t="s">
        <v>337</v>
      </c>
      <c r="C1710">
        <v>71</v>
      </c>
      <c r="K1710" t="s">
        <v>789</v>
      </c>
      <c r="L1710">
        <v>-1</v>
      </c>
      <c r="T1710" t="s">
        <v>337</v>
      </c>
      <c r="U1710">
        <v>131.13</v>
      </c>
      <c r="AC1710" t="s">
        <v>337</v>
      </c>
      <c r="AD1710">
        <v>77.72</v>
      </c>
      <c r="AL1710" t="s">
        <v>358</v>
      </c>
      <c r="AM1710">
        <v>64.010000000000005</v>
      </c>
      <c r="AN1710">
        <f>AM1716</f>
        <v>64.010000000000005</v>
      </c>
    </row>
    <row r="1711" spans="2:46">
      <c r="B1711" t="s">
        <v>626</v>
      </c>
      <c r="K1711" t="s">
        <v>626</v>
      </c>
      <c r="T1711" t="s">
        <v>626</v>
      </c>
      <c r="AC1711" t="s">
        <v>626</v>
      </c>
      <c r="AL1711" t="s">
        <v>359</v>
      </c>
      <c r="AM1711">
        <v>64.010000000000005</v>
      </c>
      <c r="AN1711">
        <f>AM1721</f>
        <v>64.010000000000005</v>
      </c>
    </row>
    <row r="1712" spans="2:46">
      <c r="B1712" t="s">
        <v>336</v>
      </c>
      <c r="C1712">
        <v>73.718999999999994</v>
      </c>
      <c r="K1712" t="s">
        <v>778</v>
      </c>
      <c r="T1712" t="s">
        <v>336</v>
      </c>
      <c r="U1712">
        <v>65.138999999999996</v>
      </c>
      <c r="AC1712" t="s">
        <v>336</v>
      </c>
      <c r="AD1712">
        <v>70.900999999999996</v>
      </c>
      <c r="AL1712" t="s">
        <v>399</v>
      </c>
      <c r="AN1712">
        <f>AM1726</f>
        <v>64.010000000000005</v>
      </c>
    </row>
    <row r="1713" spans="2:40">
      <c r="B1713" t="s">
        <v>337</v>
      </c>
      <c r="C1713">
        <v>73.52</v>
      </c>
      <c r="K1713" t="s">
        <v>789</v>
      </c>
      <c r="L1713">
        <v>-1</v>
      </c>
      <c r="T1713" t="s">
        <v>337</v>
      </c>
      <c r="U1713">
        <v>65.040000000000006</v>
      </c>
      <c r="AC1713" t="s">
        <v>337</v>
      </c>
      <c r="AD1713">
        <v>70.86</v>
      </c>
      <c r="AL1713" t="s">
        <v>336</v>
      </c>
      <c r="AM1713">
        <v>9.2089999999999996</v>
      </c>
      <c r="AN1713">
        <f>AM1731</f>
        <v>64.010000000000005</v>
      </c>
    </row>
    <row r="1714" spans="2:40">
      <c r="B1714" t="s">
        <v>627</v>
      </c>
      <c r="K1714" t="s">
        <v>627</v>
      </c>
      <c r="T1714" t="s">
        <v>627</v>
      </c>
      <c r="AC1714" t="s">
        <v>627</v>
      </c>
      <c r="AL1714" t="s">
        <v>337</v>
      </c>
      <c r="AM1714">
        <v>9.1999999999999993</v>
      </c>
      <c r="AN1714">
        <f>AM1736</f>
        <v>64.010000000000005</v>
      </c>
    </row>
    <row r="1715" spans="2:40">
      <c r="B1715" t="s">
        <v>336</v>
      </c>
      <c r="C1715">
        <v>72.281999999999996</v>
      </c>
      <c r="K1715" t="s">
        <v>778</v>
      </c>
      <c r="T1715" t="s">
        <v>336</v>
      </c>
      <c r="U1715">
        <v>114.179</v>
      </c>
      <c r="AC1715" t="s">
        <v>336</v>
      </c>
      <c r="AD1715">
        <v>73.962999999999994</v>
      </c>
      <c r="AL1715" t="s">
        <v>358</v>
      </c>
      <c r="AM1715">
        <v>64.010000000000005</v>
      </c>
      <c r="AN1715">
        <f>AM1741</f>
        <v>64.010000000000005</v>
      </c>
    </row>
    <row r="1716" spans="2:40">
      <c r="B1716" t="s">
        <v>337</v>
      </c>
      <c r="C1716">
        <v>72.09</v>
      </c>
      <c r="K1716" t="s">
        <v>789</v>
      </c>
      <c r="L1716">
        <v>-1</v>
      </c>
      <c r="T1716" t="s">
        <v>337</v>
      </c>
      <c r="U1716">
        <v>114</v>
      </c>
      <c r="AC1716" t="s">
        <v>337</v>
      </c>
      <c r="AD1716">
        <v>73.91</v>
      </c>
      <c r="AL1716" t="s">
        <v>359</v>
      </c>
      <c r="AM1716">
        <v>64.010000000000005</v>
      </c>
      <c r="AN1716">
        <f>AM1746</f>
        <v>64.010000000000005</v>
      </c>
    </row>
    <row r="1717" spans="2:40">
      <c r="B1717" t="s">
        <v>628</v>
      </c>
      <c r="K1717" t="s">
        <v>628</v>
      </c>
      <c r="T1717" t="s">
        <v>628</v>
      </c>
      <c r="AC1717" t="s">
        <v>628</v>
      </c>
      <c r="AL1717" t="s">
        <v>400</v>
      </c>
      <c r="AN1717">
        <f>AM1751</f>
        <v>64.010000000000005</v>
      </c>
    </row>
    <row r="1718" spans="2:40">
      <c r="B1718" t="s">
        <v>336</v>
      </c>
      <c r="C1718">
        <v>71.137</v>
      </c>
      <c r="E1718">
        <f>MIN(C1719,C1722,C1725,C1728,C1731,C1734,C1737,C1740,C1743,C1746)</f>
        <v>70.22</v>
      </c>
      <c r="F1718">
        <f>QUARTILE(D1719:D1728,1)</f>
        <v>71.147499999999994</v>
      </c>
      <c r="G1718">
        <f>MEDIAN(C1719,C1722,C1725,C1728,C1731,C1734,C1737,C1740,C1743,C1746)</f>
        <v>72.650000000000006</v>
      </c>
      <c r="H1718">
        <f>QUARTILE(D1719:D1728,3)</f>
        <v>73.352499999999992</v>
      </c>
      <c r="I1718">
        <f>MAX(C1719,C1722,C1725,C1728,C1731,C1734,C1737,C1740,C1743,C1746)</f>
        <v>112.83</v>
      </c>
      <c r="J1718">
        <f>SUM(D1719:D1728)/COUNTIF(D1719:D1728,"&gt;0")</f>
        <v>76.381</v>
      </c>
      <c r="K1718" t="s">
        <v>778</v>
      </c>
      <c r="N1718">
        <f>MIN(L1719,L1722,L1725,L1728,L1731,L1734,L1737,L1740,L1743,L1746)</f>
        <v>-1</v>
      </c>
      <c r="O1718">
        <f>QUARTILE(M1719:M1728,1)</f>
        <v>-1</v>
      </c>
      <c r="P1718">
        <f>MEDIAN(L1719,L1722,L1725,L1728,L1731,L1734,L1737,L1740,L1743,L1746)</f>
        <v>-1</v>
      </c>
      <c r="Q1718">
        <f>QUARTILE(M1719:M1728,3)</f>
        <v>-1</v>
      </c>
      <c r="R1718">
        <f>MAX(L1719,L1722,L1725,L1728,L1731,L1734,L1737,L1740,L1743,L1746)</f>
        <v>-1</v>
      </c>
      <c r="S1718" t="e">
        <f>SUM(M1719:M1728)/COUNTIF(M1719:M1728,"&gt;0")</f>
        <v>#DIV/0!</v>
      </c>
      <c r="T1718" t="s">
        <v>336</v>
      </c>
      <c r="U1718">
        <v>114.407</v>
      </c>
      <c r="W1718">
        <f>MIN(U1719,U1722,U1725,U1728,U1731,U1734,U1737,U1740,U1743,U1746)</f>
        <v>65.88</v>
      </c>
      <c r="X1718">
        <f>QUARTILE(V1719:V1728,1)</f>
        <v>73.489999999999995</v>
      </c>
      <c r="Y1718">
        <f>MEDIAN(U1719,U1722,U1725,U1728,U1731,U1734,U1737,U1740,U1743,U1746)</f>
        <v>106.045</v>
      </c>
      <c r="Z1718">
        <f>QUARTILE(V1719:V1728,3)</f>
        <v>113.3925</v>
      </c>
      <c r="AA1718">
        <f>MAX(U1719,U1722,U1725,U1728,U1731,U1734,U1737,U1740,U1743,U1746)</f>
        <v>125.37</v>
      </c>
      <c r="AB1718">
        <f>SUM(V1719:V1728)/COUNTIF(V1719:V1728,"&gt;0")</f>
        <v>96.387</v>
      </c>
      <c r="AC1718" t="s">
        <v>336</v>
      </c>
      <c r="AD1718">
        <v>72.503</v>
      </c>
      <c r="AF1718">
        <f>MIN(AD1719,AD1722,AD1725,AD1728,AD1731,AD1734,AD1737,AD1740,AD1743,AD1746)</f>
        <v>72.459999999999994</v>
      </c>
      <c r="AG1718">
        <f>QUARTILE(AE1719:AE1728,1)</f>
        <v>73.682500000000005</v>
      </c>
      <c r="AH1718">
        <f>MEDIAN(AD1719,AD1722,AD1725,AD1728,AD1731,AD1734,AD1737,AD1740,AD1743,AD1746)</f>
        <v>74.39</v>
      </c>
      <c r="AI1718">
        <f>QUARTILE(AE1719:AE1728,3)</f>
        <v>76.344999999999999</v>
      </c>
      <c r="AJ1718">
        <f>MAX(AD1719,AD1722,AD1725,AD1728,AD1731,AD1734,AD1737,AD1740,AD1743,AD1746)</f>
        <v>78.83</v>
      </c>
      <c r="AK1718">
        <f>SUM(AE1719:AE1728)/COUNTIF(AE1719:AE1728,"&gt;0")</f>
        <v>75.060999999999993</v>
      </c>
      <c r="AL1718" t="s">
        <v>336</v>
      </c>
      <c r="AM1718">
        <v>7.5919999999999996</v>
      </c>
      <c r="AN1718">
        <f>AM1756</f>
        <v>64.010000000000005</v>
      </c>
    </row>
    <row r="1719" spans="2:40">
      <c r="B1719" t="s">
        <v>337</v>
      </c>
      <c r="C1719">
        <v>70.94</v>
      </c>
      <c r="D1719">
        <f>C1719</f>
        <v>70.94</v>
      </c>
      <c r="K1719" t="s">
        <v>789</v>
      </c>
      <c r="L1719">
        <v>-1</v>
      </c>
      <c r="M1719">
        <f>L1719</f>
        <v>-1</v>
      </c>
      <c r="T1719" t="s">
        <v>337</v>
      </c>
      <c r="U1719">
        <v>114.22</v>
      </c>
      <c r="V1719">
        <f>U1719</f>
        <v>114.22</v>
      </c>
      <c r="AC1719" t="s">
        <v>337</v>
      </c>
      <c r="AD1719">
        <v>72.459999999999994</v>
      </c>
      <c r="AE1719">
        <f>AD1719</f>
        <v>72.459999999999994</v>
      </c>
      <c r="AL1719" t="s">
        <v>337</v>
      </c>
      <c r="AM1719">
        <v>7.59</v>
      </c>
    </row>
    <row r="1720" spans="2:40">
      <c r="B1720" t="s">
        <v>629</v>
      </c>
      <c r="D1720">
        <f>C1722</f>
        <v>71.77</v>
      </c>
      <c r="K1720" t="s">
        <v>629</v>
      </c>
      <c r="M1720">
        <f>L1722</f>
        <v>-1</v>
      </c>
      <c r="T1720" t="s">
        <v>629</v>
      </c>
      <c r="V1720">
        <f>U1722</f>
        <v>125.37</v>
      </c>
      <c r="AC1720" t="s">
        <v>629</v>
      </c>
      <c r="AE1720">
        <f>AD1722</f>
        <v>73.52</v>
      </c>
      <c r="AL1720" t="s">
        <v>358</v>
      </c>
      <c r="AM1720">
        <v>64.010000000000005</v>
      </c>
    </row>
    <row r="1721" spans="2:40">
      <c r="B1721" t="s">
        <v>336</v>
      </c>
      <c r="C1721">
        <v>71.938999999999993</v>
      </c>
      <c r="D1721">
        <f>C1725</f>
        <v>70.22</v>
      </c>
      <c r="K1721" t="s">
        <v>778</v>
      </c>
      <c r="M1721">
        <f>L1725</f>
        <v>-1</v>
      </c>
      <c r="T1721" t="s">
        <v>336</v>
      </c>
      <c r="U1721">
        <v>125.556</v>
      </c>
      <c r="V1721">
        <f>U1725</f>
        <v>108.5</v>
      </c>
      <c r="AC1721" t="s">
        <v>336</v>
      </c>
      <c r="AD1721">
        <v>73.572999999999993</v>
      </c>
      <c r="AE1721">
        <f>AD1725</f>
        <v>76.95</v>
      </c>
      <c r="AL1721" t="s">
        <v>359</v>
      </c>
      <c r="AM1721">
        <v>64.010000000000005</v>
      </c>
    </row>
    <row r="1722" spans="2:40">
      <c r="B1722" t="s">
        <v>337</v>
      </c>
      <c r="C1722">
        <v>71.77</v>
      </c>
      <c r="D1722">
        <f>C1728</f>
        <v>112.83</v>
      </c>
      <c r="K1722" t="s">
        <v>789</v>
      </c>
      <c r="L1722">
        <v>-1</v>
      </c>
      <c r="M1722">
        <f>L1728</f>
        <v>-1</v>
      </c>
      <c r="T1722" t="s">
        <v>337</v>
      </c>
      <c r="U1722">
        <v>125.37</v>
      </c>
      <c r="V1722">
        <f>U1728</f>
        <v>103.59</v>
      </c>
      <c r="AC1722" t="s">
        <v>337</v>
      </c>
      <c r="AD1722">
        <v>73.52</v>
      </c>
      <c r="AE1722">
        <f>AD1728</f>
        <v>78.83</v>
      </c>
      <c r="AL1722" t="s">
        <v>401</v>
      </c>
    </row>
    <row r="1723" spans="2:40">
      <c r="B1723" t="s">
        <v>630</v>
      </c>
      <c r="D1723">
        <f>C1731</f>
        <v>72.59</v>
      </c>
      <c r="K1723" t="s">
        <v>630</v>
      </c>
      <c r="M1723">
        <f>L1731</f>
        <v>-1</v>
      </c>
      <c r="T1723" t="s">
        <v>630</v>
      </c>
      <c r="V1723">
        <f>U1731</f>
        <v>73.819999999999993</v>
      </c>
      <c r="AC1723" t="s">
        <v>630</v>
      </c>
      <c r="AE1723">
        <f>AD1731</f>
        <v>73.53</v>
      </c>
      <c r="AL1723" t="s">
        <v>336</v>
      </c>
      <c r="AM1723">
        <v>6.2430000000000003</v>
      </c>
    </row>
    <row r="1724" spans="2:40">
      <c r="B1724" t="s">
        <v>336</v>
      </c>
      <c r="C1724">
        <v>70.396000000000001</v>
      </c>
      <c r="D1724">
        <f>C1734</f>
        <v>72.819999999999993</v>
      </c>
      <c r="K1724" t="s">
        <v>778</v>
      </c>
      <c r="M1724">
        <f>L1734</f>
        <v>-1</v>
      </c>
      <c r="T1724" t="s">
        <v>336</v>
      </c>
      <c r="U1724">
        <v>108.696</v>
      </c>
      <c r="V1724">
        <f>U1734</f>
        <v>121.21</v>
      </c>
      <c r="AC1724" t="s">
        <v>336</v>
      </c>
      <c r="AD1724">
        <v>77</v>
      </c>
      <c r="AE1724">
        <f>AD1734</f>
        <v>74.400000000000006</v>
      </c>
      <c r="AL1724" t="s">
        <v>337</v>
      </c>
      <c r="AM1724">
        <v>6.23</v>
      </c>
    </row>
    <row r="1725" spans="2:40">
      <c r="B1725" t="s">
        <v>337</v>
      </c>
      <c r="C1725">
        <v>70.22</v>
      </c>
      <c r="D1725">
        <f>C1737</f>
        <v>73.53</v>
      </c>
      <c r="K1725" t="s">
        <v>789</v>
      </c>
      <c r="L1725">
        <v>-1</v>
      </c>
      <c r="M1725">
        <f>L1737</f>
        <v>-1</v>
      </c>
      <c r="T1725" t="s">
        <v>337</v>
      </c>
      <c r="U1725">
        <v>108.5</v>
      </c>
      <c r="V1725">
        <f>U1737</f>
        <v>73.38</v>
      </c>
      <c r="AC1725" t="s">
        <v>337</v>
      </c>
      <c r="AD1725">
        <v>76.95</v>
      </c>
      <c r="AE1725">
        <f>AD1737</f>
        <v>74.38</v>
      </c>
      <c r="AL1725" t="s">
        <v>358</v>
      </c>
      <c r="AM1725">
        <v>64.001999999999995</v>
      </c>
    </row>
    <row r="1726" spans="2:40">
      <c r="B1726" t="s">
        <v>631</v>
      </c>
      <c r="D1726">
        <f>C1740</f>
        <v>75.849999999999994</v>
      </c>
      <c r="K1726" t="s">
        <v>631</v>
      </c>
      <c r="M1726">
        <f>L1740</f>
        <v>-1</v>
      </c>
      <c r="T1726" t="s">
        <v>631</v>
      </c>
      <c r="V1726">
        <f>U1740</f>
        <v>66.989999999999995</v>
      </c>
      <c r="AC1726" t="s">
        <v>631</v>
      </c>
      <c r="AE1726">
        <f>AD1740</f>
        <v>77.87</v>
      </c>
      <c r="AL1726" t="s">
        <v>359</v>
      </c>
      <c r="AM1726">
        <v>64.010000000000005</v>
      </c>
    </row>
    <row r="1727" spans="2:40">
      <c r="B1727" t="s">
        <v>336</v>
      </c>
      <c r="C1727">
        <v>112.989</v>
      </c>
      <c r="D1727">
        <f>C1743</f>
        <v>72.709999999999994</v>
      </c>
      <c r="K1727" t="s">
        <v>778</v>
      </c>
      <c r="M1727">
        <f>L1743</f>
        <v>-1</v>
      </c>
      <c r="T1727" t="s">
        <v>336</v>
      </c>
      <c r="U1727">
        <v>103.804</v>
      </c>
      <c r="V1727">
        <f>U1743</f>
        <v>65.88</v>
      </c>
      <c r="AC1727" t="s">
        <v>336</v>
      </c>
      <c r="AD1727">
        <v>78.887</v>
      </c>
      <c r="AE1727">
        <f>AD1743</f>
        <v>74.14</v>
      </c>
      <c r="AL1727" t="s">
        <v>402</v>
      </c>
    </row>
    <row r="1728" spans="2:40">
      <c r="B1728" t="s">
        <v>337</v>
      </c>
      <c r="C1728">
        <v>112.83</v>
      </c>
      <c r="D1728">
        <f>C1746</f>
        <v>70.55</v>
      </c>
      <c r="K1728" t="s">
        <v>789</v>
      </c>
      <c r="L1728">
        <v>-1</v>
      </c>
      <c r="M1728">
        <f>L1746</f>
        <v>-1</v>
      </c>
      <c r="T1728" t="s">
        <v>337</v>
      </c>
      <c r="U1728">
        <v>103.59</v>
      </c>
      <c r="V1728">
        <f>U1746</f>
        <v>110.91</v>
      </c>
      <c r="AC1728" t="s">
        <v>337</v>
      </c>
      <c r="AD1728">
        <v>78.83</v>
      </c>
      <c r="AE1728">
        <f>AD1746</f>
        <v>74.53</v>
      </c>
      <c r="AL1728" t="s">
        <v>336</v>
      </c>
      <c r="AM1728">
        <v>6.3529999999999998</v>
      </c>
    </row>
    <row r="1729" spans="2:39">
      <c r="B1729" t="s">
        <v>632</v>
      </c>
      <c r="K1729" t="s">
        <v>632</v>
      </c>
      <c r="T1729" t="s">
        <v>632</v>
      </c>
      <c r="AC1729" t="s">
        <v>632</v>
      </c>
      <c r="AL1729" t="s">
        <v>337</v>
      </c>
      <c r="AM1729">
        <v>6.35</v>
      </c>
    </row>
    <row r="1730" spans="2:39">
      <c r="B1730" t="s">
        <v>336</v>
      </c>
      <c r="C1730">
        <v>72.777000000000001</v>
      </c>
      <c r="K1730" t="s">
        <v>778</v>
      </c>
      <c r="T1730" t="s">
        <v>336</v>
      </c>
      <c r="U1730">
        <v>73.902000000000001</v>
      </c>
      <c r="AC1730" t="s">
        <v>336</v>
      </c>
      <c r="AD1730">
        <v>73.572000000000003</v>
      </c>
      <c r="AL1730" t="s">
        <v>358</v>
      </c>
      <c r="AM1730">
        <v>64.006</v>
      </c>
    </row>
    <row r="1731" spans="2:39">
      <c r="B1731" t="s">
        <v>337</v>
      </c>
      <c r="C1731">
        <v>72.59</v>
      </c>
      <c r="K1731" t="s">
        <v>789</v>
      </c>
      <c r="L1731">
        <v>-1</v>
      </c>
      <c r="T1731" t="s">
        <v>337</v>
      </c>
      <c r="U1731">
        <v>73.819999999999993</v>
      </c>
      <c r="AC1731" t="s">
        <v>337</v>
      </c>
      <c r="AD1731">
        <v>73.53</v>
      </c>
      <c r="AL1731" t="s">
        <v>359</v>
      </c>
      <c r="AM1731">
        <v>64.010000000000005</v>
      </c>
    </row>
    <row r="1732" spans="2:39">
      <c r="B1732" t="s">
        <v>633</v>
      </c>
      <c r="K1732" t="s">
        <v>633</v>
      </c>
      <c r="T1732" t="s">
        <v>633</v>
      </c>
      <c r="AC1732" t="s">
        <v>633</v>
      </c>
      <c r="AL1732" t="s">
        <v>403</v>
      </c>
    </row>
    <row r="1733" spans="2:39">
      <c r="B1733" t="s">
        <v>336</v>
      </c>
      <c r="C1733">
        <v>73.013999999999996</v>
      </c>
      <c r="K1733" t="s">
        <v>778</v>
      </c>
      <c r="T1733" t="s">
        <v>336</v>
      </c>
      <c r="U1733">
        <v>121.414</v>
      </c>
      <c r="AC1733" t="s">
        <v>336</v>
      </c>
      <c r="AD1733">
        <v>74.444999999999993</v>
      </c>
      <c r="AL1733" t="s">
        <v>336</v>
      </c>
      <c r="AM1733">
        <v>6.5110000000000001</v>
      </c>
    </row>
    <row r="1734" spans="2:39">
      <c r="B1734" t="s">
        <v>337</v>
      </c>
      <c r="C1734">
        <v>72.819999999999993</v>
      </c>
      <c r="K1734" t="s">
        <v>789</v>
      </c>
      <c r="L1734">
        <v>-1</v>
      </c>
      <c r="T1734" t="s">
        <v>337</v>
      </c>
      <c r="U1734">
        <v>121.21</v>
      </c>
      <c r="AC1734" t="s">
        <v>337</v>
      </c>
      <c r="AD1734">
        <v>74.400000000000006</v>
      </c>
      <c r="AL1734" t="s">
        <v>337</v>
      </c>
      <c r="AM1734">
        <v>6.5</v>
      </c>
    </row>
    <row r="1735" spans="2:39">
      <c r="B1735" t="s">
        <v>634</v>
      </c>
      <c r="K1735" t="s">
        <v>634</v>
      </c>
      <c r="T1735" t="s">
        <v>634</v>
      </c>
      <c r="AC1735" t="s">
        <v>634</v>
      </c>
      <c r="AL1735" t="s">
        <v>358</v>
      </c>
      <c r="AM1735">
        <v>64.001999999999995</v>
      </c>
    </row>
    <row r="1736" spans="2:39">
      <c r="B1736" t="s">
        <v>336</v>
      </c>
      <c r="C1736">
        <v>73.727000000000004</v>
      </c>
      <c r="K1736" t="s">
        <v>778</v>
      </c>
      <c r="T1736" t="s">
        <v>336</v>
      </c>
      <c r="U1736">
        <v>73.477000000000004</v>
      </c>
      <c r="AC1736" t="s">
        <v>336</v>
      </c>
      <c r="AD1736">
        <v>74.418000000000006</v>
      </c>
      <c r="AL1736" t="s">
        <v>359</v>
      </c>
      <c r="AM1736">
        <v>64.010000000000005</v>
      </c>
    </row>
    <row r="1737" spans="2:39">
      <c r="B1737" t="s">
        <v>337</v>
      </c>
      <c r="C1737">
        <v>73.53</v>
      </c>
      <c r="K1737" t="s">
        <v>789</v>
      </c>
      <c r="L1737">
        <v>-1</v>
      </c>
      <c r="T1737" t="s">
        <v>337</v>
      </c>
      <c r="U1737">
        <v>73.38</v>
      </c>
      <c r="AC1737" t="s">
        <v>337</v>
      </c>
      <c r="AD1737">
        <v>74.38</v>
      </c>
      <c r="AL1737" t="s">
        <v>404</v>
      </c>
    </row>
    <row r="1738" spans="2:39">
      <c r="B1738" t="s">
        <v>635</v>
      </c>
      <c r="K1738" t="s">
        <v>635</v>
      </c>
      <c r="T1738" t="s">
        <v>635</v>
      </c>
      <c r="AC1738" t="s">
        <v>635</v>
      </c>
      <c r="AL1738" t="s">
        <v>336</v>
      </c>
      <c r="AM1738">
        <v>7.4029999999999996</v>
      </c>
    </row>
    <row r="1739" spans="2:39">
      <c r="B1739" t="s">
        <v>336</v>
      </c>
      <c r="C1739">
        <v>76.024000000000001</v>
      </c>
      <c r="K1739" t="s">
        <v>778</v>
      </c>
      <c r="T1739" t="s">
        <v>336</v>
      </c>
      <c r="U1739">
        <v>67.08</v>
      </c>
      <c r="AC1739" t="s">
        <v>336</v>
      </c>
      <c r="AD1739">
        <v>77.930000000000007</v>
      </c>
      <c r="AL1739" t="s">
        <v>337</v>
      </c>
      <c r="AM1739">
        <v>7.39</v>
      </c>
    </row>
    <row r="1740" spans="2:39">
      <c r="B1740" t="s">
        <v>337</v>
      </c>
      <c r="C1740">
        <v>75.849999999999994</v>
      </c>
      <c r="K1740" t="s">
        <v>789</v>
      </c>
      <c r="L1740">
        <v>-1</v>
      </c>
      <c r="T1740" t="s">
        <v>337</v>
      </c>
      <c r="U1740">
        <v>66.989999999999995</v>
      </c>
      <c r="AC1740" t="s">
        <v>337</v>
      </c>
      <c r="AD1740">
        <v>77.87</v>
      </c>
      <c r="AL1740" t="s">
        <v>358</v>
      </c>
      <c r="AM1740">
        <v>64.001999999999995</v>
      </c>
    </row>
    <row r="1741" spans="2:39">
      <c r="B1741" t="s">
        <v>636</v>
      </c>
      <c r="K1741" t="s">
        <v>636</v>
      </c>
      <c r="T1741" t="s">
        <v>636</v>
      </c>
      <c r="AC1741" t="s">
        <v>636</v>
      </c>
      <c r="AL1741" t="s">
        <v>359</v>
      </c>
      <c r="AM1741">
        <v>64.010000000000005</v>
      </c>
    </row>
    <row r="1742" spans="2:39">
      <c r="B1742" t="s">
        <v>336</v>
      </c>
      <c r="C1742">
        <v>72.900999999999996</v>
      </c>
      <c r="K1742" t="s">
        <v>778</v>
      </c>
      <c r="T1742" t="s">
        <v>336</v>
      </c>
      <c r="U1742">
        <v>65.975999999999999</v>
      </c>
      <c r="AC1742" t="s">
        <v>336</v>
      </c>
      <c r="AD1742">
        <v>74.188999999999993</v>
      </c>
      <c r="AL1742" t="s">
        <v>405</v>
      </c>
    </row>
    <row r="1743" spans="2:39">
      <c r="B1743" t="s">
        <v>337</v>
      </c>
      <c r="C1743">
        <v>72.709999999999994</v>
      </c>
      <c r="K1743" t="s">
        <v>789</v>
      </c>
      <c r="L1743">
        <v>-1</v>
      </c>
      <c r="T1743" t="s">
        <v>337</v>
      </c>
      <c r="U1743">
        <v>65.88</v>
      </c>
      <c r="AC1743" t="s">
        <v>337</v>
      </c>
      <c r="AD1743">
        <v>74.14</v>
      </c>
      <c r="AL1743" t="s">
        <v>336</v>
      </c>
      <c r="AM1743">
        <v>8.9860000000000007</v>
      </c>
    </row>
    <row r="1744" spans="2:39">
      <c r="B1744" t="s">
        <v>637</v>
      </c>
      <c r="K1744" t="s">
        <v>637</v>
      </c>
      <c r="T1744" t="s">
        <v>637</v>
      </c>
      <c r="AC1744" t="s">
        <v>637</v>
      </c>
      <c r="AL1744" t="s">
        <v>337</v>
      </c>
      <c r="AM1744">
        <v>8.98</v>
      </c>
    </row>
    <row r="1745" spans="2:46">
      <c r="B1745" t="s">
        <v>336</v>
      </c>
      <c r="C1745">
        <v>70.721999999999994</v>
      </c>
      <c r="K1745" t="s">
        <v>778</v>
      </c>
      <c r="T1745" t="s">
        <v>336</v>
      </c>
      <c r="U1745">
        <v>111.107</v>
      </c>
      <c r="AC1745" t="s">
        <v>336</v>
      </c>
      <c r="AD1745">
        <v>74.590999999999994</v>
      </c>
      <c r="AL1745" t="s">
        <v>358</v>
      </c>
      <c r="AM1745">
        <v>64.001999999999995</v>
      </c>
    </row>
    <row r="1746" spans="2:46">
      <c r="B1746" t="s">
        <v>337</v>
      </c>
      <c r="C1746">
        <v>70.55</v>
      </c>
      <c r="K1746" t="s">
        <v>789</v>
      </c>
      <c r="L1746">
        <v>-1</v>
      </c>
      <c r="T1746" t="s">
        <v>337</v>
      </c>
      <c r="U1746">
        <v>110.91</v>
      </c>
      <c r="AC1746" t="s">
        <v>337</v>
      </c>
      <c r="AD1746">
        <v>74.53</v>
      </c>
      <c r="AL1746" t="s">
        <v>359</v>
      </c>
      <c r="AM1746">
        <v>64.010000000000005</v>
      </c>
    </row>
    <row r="1747" spans="2:46">
      <c r="B1747" t="s">
        <v>638</v>
      </c>
      <c r="K1747" t="s">
        <v>638</v>
      </c>
      <c r="T1747" t="s">
        <v>638</v>
      </c>
      <c r="AC1747" t="s">
        <v>638</v>
      </c>
      <c r="AL1747" t="s">
        <v>406</v>
      </c>
    </row>
    <row r="1748" spans="2:46">
      <c r="B1748" t="s">
        <v>336</v>
      </c>
      <c r="C1748">
        <v>71.093000000000004</v>
      </c>
      <c r="E1748">
        <f>MIN(C1749,C1752,C1755,C1758,C1761,C1764,C1767,C1770,C1773,C1776)</f>
        <v>70.12</v>
      </c>
      <c r="F1748">
        <f>QUARTILE(D1749:D1758,1)</f>
        <v>71.122500000000002</v>
      </c>
      <c r="G1748">
        <f>MEDIAN(C1749,C1752,C1755,C1758,C1761,C1764,C1767,C1770,C1773,C1776)</f>
        <v>73.075000000000003</v>
      </c>
      <c r="H1748">
        <f>QUARTILE(D1749:D1758,3)</f>
        <v>73.564999999999998</v>
      </c>
      <c r="I1748">
        <f>MAX(C1749,C1752,C1755,C1758,C1761,C1764,C1767,C1770,C1773,C1776)</f>
        <v>75.56</v>
      </c>
      <c r="J1748">
        <f>SUM(D1749:D1758)/COUNTIF(D1749:D1758,"&gt;0")</f>
        <v>72.613</v>
      </c>
      <c r="K1748" t="s">
        <v>778</v>
      </c>
      <c r="N1748">
        <f>MIN(L1749,L1752,L1755,L1758,L1761,L1764,L1767,L1770,L1773,L1776)</f>
        <v>-1</v>
      </c>
      <c r="O1748">
        <f>QUARTILE(M1749:M1758,1)</f>
        <v>-1</v>
      </c>
      <c r="P1748">
        <f>MEDIAN(L1749,L1752,L1755,L1758,L1761,L1764,L1767,L1770,L1773,L1776)</f>
        <v>-1</v>
      </c>
      <c r="Q1748">
        <f>QUARTILE(M1749:M1758,3)</f>
        <v>-1</v>
      </c>
      <c r="R1748">
        <f>MAX(L1749,L1752,L1755,L1758,L1761,L1764,L1767,L1770,L1773,L1776)</f>
        <v>-1</v>
      </c>
      <c r="S1748" t="e">
        <f>SUM(M1749:M1758)/COUNTIF(M1749:M1758,"&gt;0")</f>
        <v>#DIV/0!</v>
      </c>
      <c r="T1748" t="s">
        <v>336</v>
      </c>
      <c r="U1748">
        <v>130.44</v>
      </c>
      <c r="W1748">
        <f>MIN(U1749,U1752,U1755,U1758,U1761,U1764,U1767,U1770,U1773,U1776)</f>
        <v>66.430000000000007</v>
      </c>
      <c r="X1748">
        <f>QUARTILE(V1749:V1758,1)</f>
        <v>68.172499999999999</v>
      </c>
      <c r="Y1748">
        <f>MEDIAN(U1749,U1752,U1755,U1758,U1761,U1764,U1767,U1770,U1773,U1776)</f>
        <v>69.960000000000008</v>
      </c>
      <c r="Z1748">
        <f>QUARTILE(V1749:V1758,3)</f>
        <v>115.44</v>
      </c>
      <c r="AA1748">
        <f>MAX(U1749,U1752,U1755,U1758,U1761,U1764,U1767,U1770,U1773,U1776)</f>
        <v>130.25</v>
      </c>
      <c r="AB1748">
        <f>SUM(V1749:V1758)/COUNTIF(V1749:V1758,"&gt;0")</f>
        <v>88.597999999999999</v>
      </c>
      <c r="AC1748" t="s">
        <v>336</v>
      </c>
      <c r="AD1748">
        <v>73.302000000000007</v>
      </c>
      <c r="AF1748">
        <f>MIN(AD1749,AD1752,AD1755,AD1758,AD1761,AD1764,AD1767,AD1770,AD1773,AD1776)</f>
        <v>72.239999999999995</v>
      </c>
      <c r="AG1748">
        <f>QUARTILE(AE1749:AE1758,1)</f>
        <v>73.66</v>
      </c>
      <c r="AH1748">
        <f>MEDIAN(AD1749,AD1752,AD1755,AD1758,AD1761,AD1764,AD1767,AD1770,AD1773,AD1776)</f>
        <v>77.245000000000005</v>
      </c>
      <c r="AI1748">
        <f>QUARTILE(AE1749:AE1758,3)</f>
        <v>77.56</v>
      </c>
      <c r="AJ1748">
        <f>MAX(AD1749,AD1752,AD1755,AD1758,AD1761,AD1764,AD1767,AD1770,AD1773,AD1776)</f>
        <v>78.69</v>
      </c>
      <c r="AK1748">
        <f>SUM(AE1749:AE1758)/COUNTIF(AE1749:AE1758,"&gt;0")</f>
        <v>76.00500000000001</v>
      </c>
      <c r="AL1748" t="s">
        <v>336</v>
      </c>
      <c r="AM1748">
        <v>7.6520000000000001</v>
      </c>
    </row>
    <row r="1749" spans="2:46">
      <c r="B1749" t="s">
        <v>337</v>
      </c>
      <c r="C1749">
        <v>70.92</v>
      </c>
      <c r="D1749">
        <f>C1749</f>
        <v>70.92</v>
      </c>
      <c r="K1749" t="s">
        <v>789</v>
      </c>
      <c r="L1749">
        <v>-1</v>
      </c>
      <c r="M1749">
        <f>L1749</f>
        <v>-1</v>
      </c>
      <c r="T1749" t="s">
        <v>337</v>
      </c>
      <c r="U1749">
        <v>130.25</v>
      </c>
      <c r="V1749">
        <f>U1749</f>
        <v>130.25</v>
      </c>
      <c r="AC1749" t="s">
        <v>337</v>
      </c>
      <c r="AD1749">
        <v>73.25</v>
      </c>
      <c r="AE1749">
        <f>AD1749</f>
        <v>73.25</v>
      </c>
      <c r="AL1749" t="s">
        <v>337</v>
      </c>
      <c r="AM1749">
        <v>7.64</v>
      </c>
    </row>
    <row r="1750" spans="2:46">
      <c r="B1750" t="s">
        <v>639</v>
      </c>
      <c r="D1750">
        <f>C1752</f>
        <v>70.12</v>
      </c>
      <c r="K1750" t="s">
        <v>639</v>
      </c>
      <c r="M1750">
        <f>L1752</f>
        <v>-1</v>
      </c>
      <c r="T1750" t="s">
        <v>639</v>
      </c>
      <c r="V1750">
        <f>U1752</f>
        <v>119.21</v>
      </c>
      <c r="AC1750" t="s">
        <v>639</v>
      </c>
      <c r="AE1750">
        <f>AD1752</f>
        <v>78.64</v>
      </c>
      <c r="AL1750" t="s">
        <v>358</v>
      </c>
      <c r="AM1750">
        <v>64.010000000000005</v>
      </c>
    </row>
    <row r="1751" spans="2:46">
      <c r="B1751" t="s">
        <v>336</v>
      </c>
      <c r="C1751">
        <v>70.311000000000007</v>
      </c>
      <c r="D1751">
        <f>C1755</f>
        <v>70.13</v>
      </c>
      <c r="K1751" t="s">
        <v>778</v>
      </c>
      <c r="M1751">
        <f>L1755</f>
        <v>-1</v>
      </c>
      <c r="T1751" t="s">
        <v>336</v>
      </c>
      <c r="U1751">
        <v>119.416</v>
      </c>
      <c r="V1751">
        <f>U1755</f>
        <v>109.29</v>
      </c>
      <c r="AC1751" t="s">
        <v>336</v>
      </c>
      <c r="AD1751">
        <v>78.683000000000007</v>
      </c>
      <c r="AE1751">
        <f>AD1755</f>
        <v>77.23</v>
      </c>
      <c r="AL1751" t="s">
        <v>359</v>
      </c>
      <c r="AM1751">
        <v>64.010000000000005</v>
      </c>
    </row>
    <row r="1752" spans="2:46">
      <c r="B1752" t="s">
        <v>337</v>
      </c>
      <c r="C1752">
        <v>70.12</v>
      </c>
      <c r="D1752">
        <f>C1758</f>
        <v>74.42</v>
      </c>
      <c r="K1752" t="s">
        <v>789</v>
      </c>
      <c r="L1752">
        <v>-1</v>
      </c>
      <c r="M1752">
        <f>L1758</f>
        <v>-1</v>
      </c>
      <c r="T1752" t="s">
        <v>337</v>
      </c>
      <c r="U1752">
        <v>119.21</v>
      </c>
      <c r="V1752">
        <f>U1758</f>
        <v>66.98</v>
      </c>
      <c r="AC1752" t="s">
        <v>337</v>
      </c>
      <c r="AD1752">
        <v>78.64</v>
      </c>
      <c r="AE1752">
        <f>AD1758</f>
        <v>74.89</v>
      </c>
      <c r="AL1752" t="s">
        <v>407</v>
      </c>
    </row>
    <row r="1753" spans="2:46">
      <c r="B1753" t="s">
        <v>640</v>
      </c>
      <c r="D1753">
        <f>C1761</f>
        <v>73.58</v>
      </c>
      <c r="K1753" t="s">
        <v>640</v>
      </c>
      <c r="M1753">
        <f>L1761</f>
        <v>-1</v>
      </c>
      <c r="T1753" t="s">
        <v>640</v>
      </c>
      <c r="V1753">
        <f>U1761</f>
        <v>68.14</v>
      </c>
      <c r="AC1753" t="s">
        <v>640</v>
      </c>
      <c r="AE1753">
        <f>AD1761</f>
        <v>72.239999999999995</v>
      </c>
      <c r="AL1753" t="s">
        <v>336</v>
      </c>
      <c r="AM1753">
        <v>1.746</v>
      </c>
    </row>
    <row r="1754" spans="2:46">
      <c r="B1754" t="s">
        <v>336</v>
      </c>
      <c r="C1754">
        <v>70.298000000000002</v>
      </c>
      <c r="D1754">
        <f>C1764</f>
        <v>75.56</v>
      </c>
      <c r="K1754" t="s">
        <v>778</v>
      </c>
      <c r="M1754">
        <f>L1764</f>
        <v>-1</v>
      </c>
      <c r="T1754" t="s">
        <v>336</v>
      </c>
      <c r="U1754">
        <v>109.483</v>
      </c>
      <c r="V1754">
        <f>U1764</f>
        <v>66.430000000000007</v>
      </c>
      <c r="AC1754" t="s">
        <v>336</v>
      </c>
      <c r="AD1754">
        <v>77.271000000000001</v>
      </c>
      <c r="AE1754">
        <f>AD1764</f>
        <v>72.77</v>
      </c>
      <c r="AL1754" t="s">
        <v>337</v>
      </c>
      <c r="AM1754">
        <v>1.74</v>
      </c>
    </row>
    <row r="1755" spans="2:46">
      <c r="B1755" t="s">
        <v>337</v>
      </c>
      <c r="C1755">
        <v>70.13</v>
      </c>
      <c r="D1755">
        <f>C1767</f>
        <v>72.64</v>
      </c>
      <c r="K1755" t="s">
        <v>789</v>
      </c>
      <c r="L1755">
        <v>-1</v>
      </c>
      <c r="M1755">
        <f>L1767</f>
        <v>-1</v>
      </c>
      <c r="T1755" t="s">
        <v>337</v>
      </c>
      <c r="U1755">
        <v>109.29</v>
      </c>
      <c r="V1755">
        <f>U1767</f>
        <v>70.98</v>
      </c>
      <c r="AC1755" t="s">
        <v>337</v>
      </c>
      <c r="AD1755">
        <v>77.23</v>
      </c>
      <c r="AE1755">
        <f>AD1767</f>
        <v>78.69</v>
      </c>
      <c r="AL1755" t="s">
        <v>358</v>
      </c>
      <c r="AM1755">
        <v>64.006</v>
      </c>
    </row>
    <row r="1756" spans="2:46">
      <c r="B1756" t="s">
        <v>641</v>
      </c>
      <c r="D1756">
        <f>C1770</f>
        <v>73.52</v>
      </c>
      <c r="K1756" t="s">
        <v>641</v>
      </c>
      <c r="M1756">
        <f>L1770</f>
        <v>-1</v>
      </c>
      <c r="T1756" t="s">
        <v>641</v>
      </c>
      <c r="V1756">
        <f>U1770</f>
        <v>68.27</v>
      </c>
      <c r="AC1756" t="s">
        <v>641</v>
      </c>
      <c r="AE1756">
        <f>AD1770</f>
        <v>77.58</v>
      </c>
      <c r="AL1756" t="s">
        <v>359</v>
      </c>
      <c r="AM1756">
        <v>64.010000000000005</v>
      </c>
    </row>
    <row r="1757" spans="2:46">
      <c r="B1757" t="s">
        <v>336</v>
      </c>
      <c r="C1757">
        <v>74.623999999999995</v>
      </c>
      <c r="D1757">
        <f>C1773</f>
        <v>73.510000000000005</v>
      </c>
      <c r="K1757" t="s">
        <v>778</v>
      </c>
      <c r="M1757">
        <f>L1773</f>
        <v>-1</v>
      </c>
      <c r="T1757" t="s">
        <v>336</v>
      </c>
      <c r="U1757">
        <v>67.063000000000002</v>
      </c>
      <c r="V1757">
        <f>U1773</f>
        <v>68.94</v>
      </c>
      <c r="AC1757" t="s">
        <v>336</v>
      </c>
      <c r="AD1757">
        <v>74.930999999999997</v>
      </c>
      <c r="AE1757">
        <f>AD1773</f>
        <v>77.260000000000005</v>
      </c>
      <c r="AL1757" t="s">
        <v>408</v>
      </c>
    </row>
    <row r="1758" spans="2:46">
      <c r="B1758" t="s">
        <v>337</v>
      </c>
      <c r="C1758">
        <v>74.42</v>
      </c>
      <c r="D1758">
        <f>C1776</f>
        <v>71.73</v>
      </c>
      <c r="K1758" t="s">
        <v>789</v>
      </c>
      <c r="L1758">
        <v>-1</v>
      </c>
      <c r="M1758">
        <f>L1776</f>
        <v>-1</v>
      </c>
      <c r="T1758" t="s">
        <v>337</v>
      </c>
      <c r="U1758">
        <v>66.98</v>
      </c>
      <c r="V1758">
        <f>U1776</f>
        <v>117.49</v>
      </c>
      <c r="AC1758" t="s">
        <v>337</v>
      </c>
      <c r="AD1758">
        <v>74.89</v>
      </c>
      <c r="AE1758">
        <f>AD1776</f>
        <v>77.5</v>
      </c>
      <c r="AL1758" t="s">
        <v>336</v>
      </c>
      <c r="AM1758">
        <v>6.7359999999999998</v>
      </c>
      <c r="AO1758">
        <f>MIN(AN1759:AN1768)</f>
        <v>64.010000000000005</v>
      </c>
      <c r="AP1758">
        <f>QUARTILE(AN1759:AN1768,1)</f>
        <v>64.010000000000005</v>
      </c>
      <c r="AQ1758">
        <f>MEDIAN(AN1759:AN1768)</f>
        <v>64.010000000000005</v>
      </c>
      <c r="AR1758">
        <f>QUARTILE(AN1759:AN1768,3)</f>
        <v>64.010000000000005</v>
      </c>
      <c r="AS1758">
        <f>MAX(AN1759:AN1768)</f>
        <v>64.010000000000005</v>
      </c>
      <c r="AT1758" t="e">
        <f>SUMIF(AN1759:AN1768,"&lt;64",AN1759:AN1768)/COUNTIF(AN1759:AN1768,"&lt;64")</f>
        <v>#DIV/0!</v>
      </c>
    </row>
    <row r="1759" spans="2:46">
      <c r="B1759" t="s">
        <v>642</v>
      </c>
      <c r="K1759" t="s">
        <v>642</v>
      </c>
      <c r="T1759" t="s">
        <v>642</v>
      </c>
      <c r="AC1759" t="s">
        <v>642</v>
      </c>
      <c r="AL1759" t="s">
        <v>337</v>
      </c>
      <c r="AM1759">
        <v>6.73</v>
      </c>
      <c r="AN1759">
        <f>AM1761</f>
        <v>64.010000000000005</v>
      </c>
    </row>
    <row r="1760" spans="2:46">
      <c r="B1760" t="s">
        <v>336</v>
      </c>
      <c r="C1760">
        <v>73.793000000000006</v>
      </c>
      <c r="K1760" t="s">
        <v>778</v>
      </c>
      <c r="T1760" t="s">
        <v>336</v>
      </c>
      <c r="U1760">
        <v>68.236000000000004</v>
      </c>
      <c r="AC1760" t="s">
        <v>336</v>
      </c>
      <c r="AD1760">
        <v>72.284000000000006</v>
      </c>
      <c r="AL1760" t="s">
        <v>358</v>
      </c>
      <c r="AM1760">
        <v>64.007000000000005</v>
      </c>
      <c r="AN1760">
        <f>AM1766</f>
        <v>64.010000000000005</v>
      </c>
    </row>
    <row r="1761" spans="2:40">
      <c r="B1761" t="s">
        <v>337</v>
      </c>
      <c r="C1761">
        <v>73.58</v>
      </c>
      <c r="K1761" t="s">
        <v>789</v>
      </c>
      <c r="L1761">
        <v>-1</v>
      </c>
      <c r="T1761" t="s">
        <v>337</v>
      </c>
      <c r="U1761">
        <v>68.14</v>
      </c>
      <c r="AC1761" t="s">
        <v>337</v>
      </c>
      <c r="AD1761">
        <v>72.239999999999995</v>
      </c>
      <c r="AL1761" t="s">
        <v>359</v>
      </c>
      <c r="AM1761">
        <v>64.010000000000005</v>
      </c>
      <c r="AN1761">
        <f>AM1771</f>
        <v>64.010000000000005</v>
      </c>
    </row>
    <row r="1762" spans="2:40">
      <c r="B1762" t="s">
        <v>643</v>
      </c>
      <c r="K1762" t="s">
        <v>643</v>
      </c>
      <c r="T1762" t="s">
        <v>643</v>
      </c>
      <c r="AC1762" t="s">
        <v>643</v>
      </c>
      <c r="AL1762" t="s">
        <v>409</v>
      </c>
      <c r="AN1762">
        <f>AM1776</f>
        <v>64.010000000000005</v>
      </c>
    </row>
    <row r="1763" spans="2:40">
      <c r="B1763" t="s">
        <v>336</v>
      </c>
      <c r="C1763">
        <v>75.778999999999996</v>
      </c>
      <c r="K1763" t="s">
        <v>778</v>
      </c>
      <c r="T1763" t="s">
        <v>336</v>
      </c>
      <c r="U1763">
        <v>66.513999999999996</v>
      </c>
      <c r="AC1763" t="s">
        <v>336</v>
      </c>
      <c r="AD1763">
        <v>72.825000000000003</v>
      </c>
      <c r="AL1763" t="s">
        <v>336</v>
      </c>
      <c r="AM1763">
        <v>6.4249999999999998</v>
      </c>
      <c r="AN1763">
        <f>AM1781</f>
        <v>64.010000000000005</v>
      </c>
    </row>
    <row r="1764" spans="2:40">
      <c r="B1764" t="s">
        <v>337</v>
      </c>
      <c r="C1764">
        <v>75.56</v>
      </c>
      <c r="K1764" t="s">
        <v>789</v>
      </c>
      <c r="L1764">
        <v>-1</v>
      </c>
      <c r="T1764" t="s">
        <v>337</v>
      </c>
      <c r="U1764">
        <v>66.430000000000007</v>
      </c>
      <c r="AC1764" t="s">
        <v>337</v>
      </c>
      <c r="AD1764">
        <v>72.77</v>
      </c>
      <c r="AL1764" t="s">
        <v>337</v>
      </c>
      <c r="AM1764">
        <v>6.42</v>
      </c>
      <c r="AN1764">
        <f>AM1786</f>
        <v>64.010000000000005</v>
      </c>
    </row>
    <row r="1765" spans="2:40">
      <c r="B1765" t="s">
        <v>644</v>
      </c>
      <c r="K1765" t="s">
        <v>644</v>
      </c>
      <c r="T1765" t="s">
        <v>644</v>
      </c>
      <c r="AC1765" t="s">
        <v>644</v>
      </c>
      <c r="AL1765" t="s">
        <v>358</v>
      </c>
      <c r="AM1765">
        <v>64.010000000000005</v>
      </c>
      <c r="AN1765">
        <f>AM1791</f>
        <v>64.010000000000005</v>
      </c>
    </row>
    <row r="1766" spans="2:40">
      <c r="B1766" t="s">
        <v>336</v>
      </c>
      <c r="C1766">
        <v>72.813999999999993</v>
      </c>
      <c r="K1766" t="s">
        <v>778</v>
      </c>
      <c r="T1766" t="s">
        <v>336</v>
      </c>
      <c r="U1766">
        <v>71.066000000000003</v>
      </c>
      <c r="AC1766" t="s">
        <v>336</v>
      </c>
      <c r="AD1766">
        <v>78.736999999999995</v>
      </c>
      <c r="AL1766" t="s">
        <v>359</v>
      </c>
      <c r="AM1766">
        <v>64.010000000000005</v>
      </c>
      <c r="AN1766">
        <f>AM1796</f>
        <v>64.010000000000005</v>
      </c>
    </row>
    <row r="1767" spans="2:40">
      <c r="B1767" t="s">
        <v>337</v>
      </c>
      <c r="C1767">
        <v>72.64</v>
      </c>
      <c r="K1767" t="s">
        <v>789</v>
      </c>
      <c r="L1767">
        <v>-1</v>
      </c>
      <c r="T1767" t="s">
        <v>337</v>
      </c>
      <c r="U1767">
        <v>70.98</v>
      </c>
      <c r="AC1767" t="s">
        <v>337</v>
      </c>
      <c r="AD1767">
        <v>78.69</v>
      </c>
      <c r="AL1767" t="s">
        <v>410</v>
      </c>
      <c r="AN1767">
        <f>AM1801</f>
        <v>64.010000000000005</v>
      </c>
    </row>
    <row r="1768" spans="2:40">
      <c r="B1768" t="s">
        <v>645</v>
      </c>
      <c r="K1768" t="s">
        <v>645</v>
      </c>
      <c r="T1768" t="s">
        <v>645</v>
      </c>
      <c r="AC1768" t="s">
        <v>645</v>
      </c>
      <c r="AL1768" t="s">
        <v>336</v>
      </c>
      <c r="AM1768">
        <v>7.0650000000000004</v>
      </c>
      <c r="AN1768">
        <f>AM1806</f>
        <v>64.010000000000005</v>
      </c>
    </row>
    <row r="1769" spans="2:40">
      <c r="B1769" t="s">
        <v>336</v>
      </c>
      <c r="C1769">
        <v>73.725999999999999</v>
      </c>
      <c r="K1769" t="s">
        <v>778</v>
      </c>
      <c r="T1769" t="s">
        <v>336</v>
      </c>
      <c r="U1769">
        <v>68.361000000000004</v>
      </c>
      <c r="AC1769" t="s">
        <v>336</v>
      </c>
      <c r="AD1769">
        <v>77.632000000000005</v>
      </c>
      <c r="AL1769" t="s">
        <v>337</v>
      </c>
      <c r="AM1769">
        <v>7.05</v>
      </c>
    </row>
    <row r="1770" spans="2:40">
      <c r="B1770" t="s">
        <v>337</v>
      </c>
      <c r="C1770">
        <v>73.52</v>
      </c>
      <c r="K1770" t="s">
        <v>789</v>
      </c>
      <c r="L1770">
        <v>-1</v>
      </c>
      <c r="T1770" t="s">
        <v>337</v>
      </c>
      <c r="U1770">
        <v>68.27</v>
      </c>
      <c r="AC1770" t="s">
        <v>337</v>
      </c>
      <c r="AD1770">
        <v>77.58</v>
      </c>
      <c r="AL1770" t="s">
        <v>358</v>
      </c>
      <c r="AM1770">
        <v>64.006</v>
      </c>
    </row>
    <row r="1771" spans="2:40">
      <c r="B1771" t="s">
        <v>646</v>
      </c>
      <c r="K1771" t="s">
        <v>646</v>
      </c>
      <c r="T1771" t="s">
        <v>646</v>
      </c>
      <c r="AC1771" t="s">
        <v>646</v>
      </c>
      <c r="AL1771" t="s">
        <v>359</v>
      </c>
      <c r="AM1771">
        <v>64.010000000000005</v>
      </c>
    </row>
    <row r="1772" spans="2:40">
      <c r="B1772" t="s">
        <v>336</v>
      </c>
      <c r="C1772">
        <v>73.725999999999999</v>
      </c>
      <c r="K1772" t="s">
        <v>778</v>
      </c>
      <c r="T1772" t="s">
        <v>336</v>
      </c>
      <c r="U1772">
        <v>69.045000000000002</v>
      </c>
      <c r="AC1772" t="s">
        <v>336</v>
      </c>
      <c r="AD1772">
        <v>77.289000000000001</v>
      </c>
      <c r="AL1772" t="s">
        <v>411</v>
      </c>
    </row>
    <row r="1773" spans="2:40">
      <c r="B1773" t="s">
        <v>337</v>
      </c>
      <c r="C1773">
        <v>73.510000000000005</v>
      </c>
      <c r="K1773" t="s">
        <v>789</v>
      </c>
      <c r="L1773">
        <v>-1</v>
      </c>
      <c r="T1773" t="s">
        <v>337</v>
      </c>
      <c r="U1773">
        <v>68.94</v>
      </c>
      <c r="AC1773" t="s">
        <v>337</v>
      </c>
      <c r="AD1773">
        <v>77.260000000000005</v>
      </c>
      <c r="AL1773" t="s">
        <v>336</v>
      </c>
      <c r="AM1773">
        <v>8.407</v>
      </c>
    </row>
    <row r="1774" spans="2:40">
      <c r="B1774" t="s">
        <v>647</v>
      </c>
      <c r="K1774" t="s">
        <v>647</v>
      </c>
      <c r="T1774" t="s">
        <v>647</v>
      </c>
      <c r="AC1774" t="s">
        <v>647</v>
      </c>
      <c r="AL1774" t="s">
        <v>337</v>
      </c>
      <c r="AM1774">
        <v>8.4</v>
      </c>
    </row>
    <row r="1775" spans="2:40">
      <c r="B1775" t="s">
        <v>336</v>
      </c>
      <c r="C1775">
        <v>71.914000000000001</v>
      </c>
      <c r="K1775" t="s">
        <v>778</v>
      </c>
      <c r="T1775" t="s">
        <v>336</v>
      </c>
      <c r="U1775">
        <v>117.682</v>
      </c>
      <c r="AC1775" t="s">
        <v>336</v>
      </c>
      <c r="AD1775">
        <v>77.55</v>
      </c>
      <c r="AL1775" t="s">
        <v>358</v>
      </c>
      <c r="AM1775">
        <v>64.006</v>
      </c>
    </row>
    <row r="1776" spans="2:40">
      <c r="B1776" t="s">
        <v>337</v>
      </c>
      <c r="C1776">
        <v>71.73</v>
      </c>
      <c r="K1776" t="s">
        <v>789</v>
      </c>
      <c r="L1776">
        <v>-1</v>
      </c>
      <c r="T1776" t="s">
        <v>337</v>
      </c>
      <c r="U1776">
        <v>117.49</v>
      </c>
      <c r="AC1776" t="s">
        <v>337</v>
      </c>
      <c r="AD1776">
        <v>77.5</v>
      </c>
      <c r="AL1776" t="s">
        <v>359</v>
      </c>
      <c r="AM1776">
        <v>64.010000000000005</v>
      </c>
    </row>
    <row r="1777" spans="2:39">
      <c r="B1777" t="s">
        <v>648</v>
      </c>
      <c r="K1777" t="s">
        <v>648</v>
      </c>
      <c r="T1777" t="s">
        <v>648</v>
      </c>
      <c r="AC1777" t="s">
        <v>648</v>
      </c>
      <c r="AL1777" t="s">
        <v>412</v>
      </c>
    </row>
    <row r="1778" spans="2:39">
      <c r="B1778" t="s">
        <v>336</v>
      </c>
      <c r="C1778">
        <v>72.734999999999999</v>
      </c>
      <c r="E1778">
        <f>MIN(C1779,C1782,C1785,C1788,C1791,C1794,C1797,C1800,C1803,C1806)</f>
        <v>70.209999999999994</v>
      </c>
      <c r="F1778">
        <f>QUARTILE(D1779:D1788,1)</f>
        <v>65.552499999999995</v>
      </c>
      <c r="G1778">
        <f>MEDIAN(C1779,C1782,C1785,C1788,C1791,C1794,C1797,C1800,C1803,C1806)</f>
        <v>72.215000000000003</v>
      </c>
      <c r="H1778">
        <f>QUARTILE(D1779:D1788,3)</f>
        <v>71.867499999999993</v>
      </c>
      <c r="I1778">
        <f>MAX(C1779,C1782,C1785,C1788,C1791,C1794,C1797,C1800,C1803,C1806)</f>
        <v>74.63</v>
      </c>
      <c r="J1778">
        <f>SUM(D1779:D1788)/COUNTIF(D1779:D1788,"&gt;0")</f>
        <v>69.546000000000006</v>
      </c>
      <c r="K1778" t="s">
        <v>778</v>
      </c>
      <c r="N1778">
        <f>MIN(L1779,L1782,L1785,L1788,L1791,L1794,L1797,L1800,L1803,L1806)</f>
        <v>-1</v>
      </c>
      <c r="O1778">
        <f>QUARTILE(M1779:M1788,1)</f>
        <v>-1</v>
      </c>
      <c r="P1778">
        <f>MEDIAN(L1779,L1782,L1785,L1788,L1791,L1794,L1797,L1800,L1803,L1806)</f>
        <v>-1</v>
      </c>
      <c r="Q1778">
        <f>QUARTILE(M1779:M1788,3)</f>
        <v>47.75</v>
      </c>
      <c r="R1778">
        <f>MAX(L1779,L1782,L1785,L1788,L1791,L1794,L1797,L1800,L1803,L1806)</f>
        <v>-1</v>
      </c>
      <c r="S1778">
        <f>SUM(M1779:M1788)/COUNTIF(M1779:M1788,"&gt;0")</f>
        <v>61.666666666666664</v>
      </c>
      <c r="T1778" t="s">
        <v>336</v>
      </c>
      <c r="U1778">
        <v>66.897000000000006</v>
      </c>
      <c r="W1778">
        <f>MIN(U1779,U1782,U1785,U1788,U1791,U1794,U1797,U1800,U1803,U1806)</f>
        <v>64.72</v>
      </c>
      <c r="X1778">
        <f>QUARTILE(V1779:V1788,1)</f>
        <v>64.704999999999998</v>
      </c>
      <c r="Y1778">
        <f>MEDIAN(U1779,U1782,U1785,U1788,U1791,U1794,U1797,U1800,U1803,U1806)</f>
        <v>93.65</v>
      </c>
      <c r="Z1778">
        <f>QUARTILE(V1779:V1788,3)</f>
        <v>117.0275</v>
      </c>
      <c r="AA1778">
        <f>MAX(U1779,U1782,U1785,U1788,U1791,U1794,U1797,U1800,U1803,U1806)</f>
        <v>132.43</v>
      </c>
      <c r="AB1778">
        <f>SUM(V1779:V1788)/COUNTIF(V1779:V1788,"&gt;0")</f>
        <v>89.141000000000005</v>
      </c>
      <c r="AC1778" t="s">
        <v>336</v>
      </c>
      <c r="AD1778">
        <v>80.123999999999995</v>
      </c>
      <c r="AF1778">
        <f>MIN(AD1779,AD1782,AD1785,AD1788,AD1791,AD1794,AD1797,AD1800,AD1803,AD1806)</f>
        <v>71.86</v>
      </c>
      <c r="AG1778">
        <f>QUARTILE(AE1779:AE1788,1)</f>
        <v>66.844999999999999</v>
      </c>
      <c r="AH1778">
        <f>MEDIAN(AD1779,AD1782,AD1785,AD1788,AD1791,AD1794,AD1797,AD1800,AD1803,AD1806)</f>
        <v>78.27</v>
      </c>
      <c r="AI1778">
        <f>QUARTILE(AE1779:AE1788,3)</f>
        <v>79.127499999999998</v>
      </c>
      <c r="AJ1778">
        <f>MAX(AD1779,AD1782,AD1785,AD1788,AD1791,AD1794,AD1797,AD1800,AD1803,AD1806)</f>
        <v>80.08</v>
      </c>
      <c r="AK1778">
        <f>SUM(AE1779:AE1788)/COUNTIF(AE1779:AE1788,"&gt;0")</f>
        <v>73.805999999999997</v>
      </c>
      <c r="AL1778" t="s">
        <v>336</v>
      </c>
      <c r="AM1778">
        <v>6.7839999999999998</v>
      </c>
    </row>
    <row r="1779" spans="2:39">
      <c r="B1779" t="s">
        <v>337</v>
      </c>
      <c r="C1779">
        <v>72.55</v>
      </c>
      <c r="D1779">
        <f>C1779</f>
        <v>72.55</v>
      </c>
      <c r="K1779" t="s">
        <v>789</v>
      </c>
      <c r="L1779">
        <v>-1</v>
      </c>
      <c r="M1779">
        <f>L1779</f>
        <v>-1</v>
      </c>
      <c r="T1779" t="s">
        <v>337</v>
      </c>
      <c r="U1779">
        <v>66.819999999999993</v>
      </c>
      <c r="V1779">
        <f>U1779</f>
        <v>66.819999999999993</v>
      </c>
      <c r="AC1779" t="s">
        <v>337</v>
      </c>
      <c r="AD1779">
        <v>80.08</v>
      </c>
      <c r="AE1779">
        <f>AD1779</f>
        <v>80.08</v>
      </c>
      <c r="AL1779" t="s">
        <v>337</v>
      </c>
      <c r="AM1779">
        <v>6.78</v>
      </c>
    </row>
    <row r="1780" spans="2:39">
      <c r="B1780" t="s">
        <v>649</v>
      </c>
      <c r="D1780">
        <v>64</v>
      </c>
      <c r="K1780" t="s">
        <v>649</v>
      </c>
      <c r="M1780">
        <v>64</v>
      </c>
      <c r="T1780" t="s">
        <v>649</v>
      </c>
      <c r="V1780">
        <v>64</v>
      </c>
      <c r="AC1780" t="s">
        <v>649</v>
      </c>
      <c r="AE1780">
        <v>64</v>
      </c>
      <c r="AL1780" t="s">
        <v>358</v>
      </c>
      <c r="AM1780">
        <v>64.006</v>
      </c>
    </row>
    <row r="1781" spans="2:39">
      <c r="B1781" t="s">
        <v>336</v>
      </c>
      <c r="C1781">
        <v>74.673000000000002</v>
      </c>
      <c r="D1781">
        <v>64</v>
      </c>
      <c r="K1781" t="s">
        <v>778</v>
      </c>
      <c r="M1781">
        <v>64</v>
      </c>
      <c r="T1781" t="s">
        <v>336</v>
      </c>
      <c r="U1781">
        <v>70.165999999999997</v>
      </c>
      <c r="V1781">
        <v>64</v>
      </c>
      <c r="AC1781" t="s">
        <v>336</v>
      </c>
      <c r="AD1781">
        <v>78.040000000000006</v>
      </c>
      <c r="AE1781">
        <v>64</v>
      </c>
      <c r="AL1781" t="s">
        <v>359</v>
      </c>
      <c r="AM1781">
        <v>64.010000000000005</v>
      </c>
    </row>
    <row r="1782" spans="2:39">
      <c r="B1782" t="s">
        <v>337</v>
      </c>
      <c r="C1782">
        <v>74.48</v>
      </c>
      <c r="D1782">
        <f>C1788</f>
        <v>71.72</v>
      </c>
      <c r="K1782" t="s">
        <v>789</v>
      </c>
      <c r="L1782">
        <v>-1</v>
      </c>
      <c r="M1782">
        <f>L1788</f>
        <v>-1</v>
      </c>
      <c r="T1782" t="s">
        <v>337</v>
      </c>
      <c r="U1782">
        <v>70.08</v>
      </c>
      <c r="V1782">
        <f>U1788</f>
        <v>68.61</v>
      </c>
      <c r="AC1782" t="s">
        <v>337</v>
      </c>
      <c r="AD1782">
        <v>77.989999999999995</v>
      </c>
      <c r="AE1782">
        <f>AD1788</f>
        <v>78.55</v>
      </c>
      <c r="AL1782" t="s">
        <v>413</v>
      </c>
    </row>
    <row r="1783" spans="2:39">
      <c r="B1783" t="s">
        <v>650</v>
      </c>
      <c r="D1783">
        <f>C1791</f>
        <v>71.88</v>
      </c>
      <c r="K1783" t="s">
        <v>650</v>
      </c>
      <c r="M1783">
        <f>L1791</f>
        <v>-1</v>
      </c>
      <c r="T1783" t="s">
        <v>650</v>
      </c>
      <c r="V1783">
        <f>U1791</f>
        <v>118.67</v>
      </c>
      <c r="AC1783" t="s">
        <v>650</v>
      </c>
      <c r="AE1783">
        <f>AD1791</f>
        <v>79.319999999999993</v>
      </c>
      <c r="AL1783" t="s">
        <v>336</v>
      </c>
      <c r="AM1783">
        <v>6.8789999999999996</v>
      </c>
    </row>
    <row r="1784" spans="2:39">
      <c r="B1784" t="s">
        <v>336</v>
      </c>
      <c r="C1784">
        <v>72.831999999999994</v>
      </c>
      <c r="D1784">
        <v>64</v>
      </c>
      <c r="K1784" t="s">
        <v>778</v>
      </c>
      <c r="M1784">
        <v>64</v>
      </c>
      <c r="T1784" t="s">
        <v>336</v>
      </c>
      <c r="U1784">
        <v>132.61799999999999</v>
      </c>
      <c r="V1784">
        <v>64</v>
      </c>
      <c r="AC1784" t="s">
        <v>336</v>
      </c>
      <c r="AD1784">
        <v>79.498000000000005</v>
      </c>
      <c r="AE1784">
        <v>64</v>
      </c>
      <c r="AL1784" t="s">
        <v>337</v>
      </c>
      <c r="AM1784">
        <v>6.87</v>
      </c>
    </row>
    <row r="1785" spans="2:39">
      <c r="B1785" t="s">
        <v>337</v>
      </c>
      <c r="C1785">
        <v>72.650000000000006</v>
      </c>
      <c r="D1785">
        <f>C1797</f>
        <v>71.790000000000006</v>
      </c>
      <c r="K1785" t="s">
        <v>789</v>
      </c>
      <c r="L1785">
        <v>-1</v>
      </c>
      <c r="M1785">
        <f>L1797</f>
        <v>-1</v>
      </c>
      <c r="T1785" t="s">
        <v>337</v>
      </c>
      <c r="U1785">
        <v>132.43</v>
      </c>
      <c r="V1785">
        <f>U1797</f>
        <v>130.99</v>
      </c>
      <c r="AC1785" t="s">
        <v>337</v>
      </c>
      <c r="AD1785">
        <v>79.45</v>
      </c>
      <c r="AE1785">
        <f>AD1797</f>
        <v>75.900000000000006</v>
      </c>
      <c r="AL1785" t="s">
        <v>358</v>
      </c>
      <c r="AM1785">
        <v>64.006</v>
      </c>
    </row>
    <row r="1786" spans="2:39">
      <c r="B1786" t="s">
        <v>651</v>
      </c>
      <c r="D1786">
        <f>C1800</f>
        <v>70.209999999999994</v>
      </c>
      <c r="K1786" t="s">
        <v>651</v>
      </c>
      <c r="M1786">
        <f>L1800</f>
        <v>-1</v>
      </c>
      <c r="T1786" t="s">
        <v>651</v>
      </c>
      <c r="V1786">
        <f>U1800</f>
        <v>112.1</v>
      </c>
      <c r="AC1786" t="s">
        <v>651</v>
      </c>
      <c r="AE1786">
        <f>AD1800</f>
        <v>79.44</v>
      </c>
      <c r="AL1786" t="s">
        <v>359</v>
      </c>
      <c r="AM1786">
        <v>64.010000000000005</v>
      </c>
    </row>
    <row r="1787" spans="2:39">
      <c r="B1787" t="s">
        <v>336</v>
      </c>
      <c r="C1787">
        <v>71.897999999999996</v>
      </c>
      <c r="D1787">
        <f>C1803</f>
        <v>71.83</v>
      </c>
      <c r="K1787" t="s">
        <v>778</v>
      </c>
      <c r="M1787">
        <f>L1803</f>
        <v>-1</v>
      </c>
      <c r="T1787" t="s">
        <v>336</v>
      </c>
      <c r="U1787">
        <v>68.679000000000002</v>
      </c>
      <c r="V1787">
        <f>U1803</f>
        <v>127.02</v>
      </c>
      <c r="AC1787" t="s">
        <v>336</v>
      </c>
      <c r="AD1787">
        <v>78.606999999999999</v>
      </c>
      <c r="AE1787">
        <f>AD1803</f>
        <v>75.38</v>
      </c>
      <c r="AL1787" t="s">
        <v>414</v>
      </c>
    </row>
    <row r="1788" spans="2:39">
      <c r="B1788" t="s">
        <v>337</v>
      </c>
      <c r="C1788">
        <v>71.72</v>
      </c>
      <c r="D1788">
        <f>C1806</f>
        <v>73.48</v>
      </c>
      <c r="K1788" t="s">
        <v>789</v>
      </c>
      <c r="L1788">
        <v>-1</v>
      </c>
      <c r="M1788">
        <f>L1806</f>
        <v>-1</v>
      </c>
      <c r="T1788" t="s">
        <v>337</v>
      </c>
      <c r="U1788">
        <v>68.61</v>
      </c>
      <c r="V1788">
        <f>U1806</f>
        <v>75.2</v>
      </c>
      <c r="AC1788" t="s">
        <v>337</v>
      </c>
      <c r="AD1788">
        <v>78.55</v>
      </c>
      <c r="AE1788">
        <f>AD1806</f>
        <v>77.39</v>
      </c>
      <c r="AL1788" t="s">
        <v>336</v>
      </c>
      <c r="AM1788">
        <v>4.5720000000000001</v>
      </c>
    </row>
    <row r="1789" spans="2:39">
      <c r="B1789" t="s">
        <v>652</v>
      </c>
      <c r="K1789" t="s">
        <v>652</v>
      </c>
      <c r="T1789" t="s">
        <v>652</v>
      </c>
      <c r="AC1789" t="s">
        <v>652</v>
      </c>
      <c r="AL1789" t="s">
        <v>337</v>
      </c>
      <c r="AM1789">
        <v>4.57</v>
      </c>
    </row>
    <row r="1790" spans="2:39">
      <c r="B1790" t="s">
        <v>336</v>
      </c>
      <c r="C1790">
        <v>72.070999999999998</v>
      </c>
      <c r="K1790" t="s">
        <v>778</v>
      </c>
      <c r="T1790" t="s">
        <v>336</v>
      </c>
      <c r="U1790">
        <v>118.857</v>
      </c>
      <c r="AC1790" t="s">
        <v>336</v>
      </c>
      <c r="AD1790">
        <v>79.367000000000004</v>
      </c>
      <c r="AL1790" t="s">
        <v>358</v>
      </c>
      <c r="AM1790">
        <v>64.010000000000005</v>
      </c>
    </row>
    <row r="1791" spans="2:39">
      <c r="B1791" t="s">
        <v>337</v>
      </c>
      <c r="C1791">
        <v>71.88</v>
      </c>
      <c r="K1791" t="s">
        <v>789</v>
      </c>
      <c r="L1791">
        <v>-1</v>
      </c>
      <c r="T1791" t="s">
        <v>337</v>
      </c>
      <c r="U1791">
        <v>118.67</v>
      </c>
      <c r="AC1791" t="s">
        <v>337</v>
      </c>
      <c r="AD1791">
        <v>79.319999999999993</v>
      </c>
      <c r="AL1791" t="s">
        <v>359</v>
      </c>
      <c r="AM1791">
        <v>64.010000000000005</v>
      </c>
    </row>
    <row r="1792" spans="2:39">
      <c r="B1792" t="s">
        <v>653</v>
      </c>
      <c r="K1792" t="s">
        <v>653</v>
      </c>
      <c r="T1792" t="s">
        <v>653</v>
      </c>
      <c r="AC1792" t="s">
        <v>653</v>
      </c>
      <c r="AL1792" t="s">
        <v>415</v>
      </c>
    </row>
    <row r="1793" spans="2:46">
      <c r="B1793" t="s">
        <v>336</v>
      </c>
      <c r="C1793">
        <v>74.819000000000003</v>
      </c>
      <c r="K1793" t="s">
        <v>778</v>
      </c>
      <c r="T1793" t="s">
        <v>336</v>
      </c>
      <c r="U1793">
        <v>64.795000000000002</v>
      </c>
      <c r="AC1793" t="s">
        <v>336</v>
      </c>
      <c r="AD1793">
        <v>71.909000000000006</v>
      </c>
      <c r="AL1793" t="s">
        <v>336</v>
      </c>
      <c r="AM1793">
        <v>6.6349999999999998</v>
      </c>
    </row>
    <row r="1794" spans="2:46">
      <c r="B1794" t="s">
        <v>337</v>
      </c>
      <c r="C1794">
        <v>74.63</v>
      </c>
      <c r="K1794" t="s">
        <v>789</v>
      </c>
      <c r="L1794">
        <v>-1</v>
      </c>
      <c r="T1794" t="s">
        <v>337</v>
      </c>
      <c r="U1794">
        <v>64.72</v>
      </c>
      <c r="AC1794" t="s">
        <v>337</v>
      </c>
      <c r="AD1794">
        <v>71.86</v>
      </c>
      <c r="AL1794" t="s">
        <v>337</v>
      </c>
      <c r="AM1794">
        <v>6.63</v>
      </c>
    </row>
    <row r="1795" spans="2:46">
      <c r="B1795" t="s">
        <v>654</v>
      </c>
      <c r="K1795" t="s">
        <v>654</v>
      </c>
      <c r="T1795" t="s">
        <v>654</v>
      </c>
      <c r="AC1795" t="s">
        <v>654</v>
      </c>
      <c r="AL1795" t="s">
        <v>358</v>
      </c>
      <c r="AM1795">
        <v>64.010000000000005</v>
      </c>
    </row>
    <row r="1796" spans="2:46">
      <c r="B1796" t="s">
        <v>336</v>
      </c>
      <c r="C1796">
        <v>71.974000000000004</v>
      </c>
      <c r="K1796" t="s">
        <v>778</v>
      </c>
      <c r="T1796" t="s">
        <v>336</v>
      </c>
      <c r="U1796">
        <v>131.19300000000001</v>
      </c>
      <c r="AC1796" t="s">
        <v>336</v>
      </c>
      <c r="AD1796">
        <v>75.951999999999998</v>
      </c>
      <c r="AL1796" t="s">
        <v>359</v>
      </c>
      <c r="AM1796">
        <v>64.010000000000005</v>
      </c>
    </row>
    <row r="1797" spans="2:46">
      <c r="B1797" t="s">
        <v>337</v>
      </c>
      <c r="C1797">
        <v>71.790000000000006</v>
      </c>
      <c r="K1797" t="s">
        <v>789</v>
      </c>
      <c r="L1797">
        <v>-1</v>
      </c>
      <c r="T1797" t="s">
        <v>337</v>
      </c>
      <c r="U1797">
        <v>130.99</v>
      </c>
      <c r="AC1797" t="s">
        <v>337</v>
      </c>
      <c r="AD1797">
        <v>75.900000000000006</v>
      </c>
      <c r="AL1797" t="s">
        <v>416</v>
      </c>
    </row>
    <row r="1798" spans="2:46">
      <c r="B1798" t="s">
        <v>655</v>
      </c>
      <c r="K1798" t="s">
        <v>655</v>
      </c>
      <c r="T1798" t="s">
        <v>655</v>
      </c>
      <c r="AC1798" t="s">
        <v>655</v>
      </c>
      <c r="AL1798" t="s">
        <v>336</v>
      </c>
      <c r="AM1798">
        <v>8.82</v>
      </c>
    </row>
    <row r="1799" spans="2:46">
      <c r="B1799" t="s">
        <v>336</v>
      </c>
      <c r="C1799">
        <v>70.38</v>
      </c>
      <c r="K1799" t="s">
        <v>778</v>
      </c>
      <c r="T1799" t="s">
        <v>336</v>
      </c>
      <c r="U1799">
        <v>112.29300000000001</v>
      </c>
      <c r="AC1799" t="s">
        <v>336</v>
      </c>
      <c r="AD1799">
        <v>79.477999999999994</v>
      </c>
      <c r="AL1799" t="s">
        <v>337</v>
      </c>
      <c r="AM1799">
        <v>8.81</v>
      </c>
    </row>
    <row r="1800" spans="2:46">
      <c r="B1800" t="s">
        <v>337</v>
      </c>
      <c r="C1800">
        <v>70.209999999999994</v>
      </c>
      <c r="K1800" t="s">
        <v>789</v>
      </c>
      <c r="L1800">
        <v>-1</v>
      </c>
      <c r="T1800" t="s">
        <v>337</v>
      </c>
      <c r="U1800">
        <v>112.1</v>
      </c>
      <c r="AC1800" t="s">
        <v>337</v>
      </c>
      <c r="AD1800">
        <v>79.44</v>
      </c>
      <c r="AL1800" t="s">
        <v>358</v>
      </c>
      <c r="AM1800">
        <v>64.006</v>
      </c>
    </row>
    <row r="1801" spans="2:46">
      <c r="B1801" t="s">
        <v>656</v>
      </c>
      <c r="K1801" t="s">
        <v>656</v>
      </c>
      <c r="T1801" t="s">
        <v>656</v>
      </c>
      <c r="AC1801" t="s">
        <v>656</v>
      </c>
      <c r="AL1801" t="s">
        <v>359</v>
      </c>
      <c r="AM1801">
        <v>64.010000000000005</v>
      </c>
    </row>
    <row r="1802" spans="2:46">
      <c r="B1802" t="s">
        <v>336</v>
      </c>
      <c r="C1802">
        <v>71.998000000000005</v>
      </c>
      <c r="K1802" t="s">
        <v>778</v>
      </c>
      <c r="T1802" t="s">
        <v>336</v>
      </c>
      <c r="U1802">
        <v>127.21899999999999</v>
      </c>
      <c r="AC1802" t="s">
        <v>336</v>
      </c>
      <c r="AD1802">
        <v>75.426000000000002</v>
      </c>
      <c r="AL1802" t="s">
        <v>417</v>
      </c>
    </row>
    <row r="1803" spans="2:46">
      <c r="B1803" t="s">
        <v>337</v>
      </c>
      <c r="C1803">
        <v>71.83</v>
      </c>
      <c r="K1803" t="s">
        <v>789</v>
      </c>
      <c r="L1803">
        <v>-1</v>
      </c>
      <c r="T1803" t="s">
        <v>337</v>
      </c>
      <c r="U1803">
        <v>127.02</v>
      </c>
      <c r="AC1803" t="s">
        <v>337</v>
      </c>
      <c r="AD1803">
        <v>75.38</v>
      </c>
      <c r="AL1803" t="s">
        <v>336</v>
      </c>
      <c r="AM1803">
        <v>7.0670000000000002</v>
      </c>
    </row>
    <row r="1804" spans="2:46">
      <c r="B1804" t="s">
        <v>657</v>
      </c>
      <c r="K1804" t="s">
        <v>657</v>
      </c>
      <c r="T1804" t="s">
        <v>657</v>
      </c>
      <c r="AC1804" t="s">
        <v>657</v>
      </c>
      <c r="AL1804" t="s">
        <v>337</v>
      </c>
      <c r="AM1804">
        <v>7.06</v>
      </c>
    </row>
    <row r="1805" spans="2:46">
      <c r="B1805" t="s">
        <v>336</v>
      </c>
      <c r="C1805">
        <v>73.656000000000006</v>
      </c>
      <c r="K1805" t="s">
        <v>778</v>
      </c>
      <c r="T1805" t="s">
        <v>336</v>
      </c>
      <c r="U1805">
        <v>75.289000000000001</v>
      </c>
      <c r="AC1805" t="s">
        <v>336</v>
      </c>
      <c r="AD1805">
        <v>77.430000000000007</v>
      </c>
      <c r="AL1805" t="s">
        <v>358</v>
      </c>
      <c r="AM1805">
        <v>64.006</v>
      </c>
    </row>
    <row r="1806" spans="2:46">
      <c r="B1806" t="s">
        <v>337</v>
      </c>
      <c r="C1806">
        <v>73.48</v>
      </c>
      <c r="K1806" t="s">
        <v>789</v>
      </c>
      <c r="L1806">
        <v>-1</v>
      </c>
      <c r="T1806" t="s">
        <v>337</v>
      </c>
      <c r="U1806">
        <v>75.2</v>
      </c>
      <c r="AC1806" t="s">
        <v>337</v>
      </c>
      <c r="AD1806">
        <v>77.39</v>
      </c>
      <c r="AL1806" t="s">
        <v>359</v>
      </c>
      <c r="AM1806">
        <v>64.010000000000005</v>
      </c>
    </row>
    <row r="1807" spans="2:46">
      <c r="B1807" t="s">
        <v>658</v>
      </c>
      <c r="K1807" t="s">
        <v>658</v>
      </c>
      <c r="T1807" t="s">
        <v>658</v>
      </c>
      <c r="AC1807" t="s">
        <v>658</v>
      </c>
      <c r="AL1807" t="s">
        <v>418</v>
      </c>
    </row>
    <row r="1808" spans="2:46">
      <c r="B1808" t="s">
        <v>336</v>
      </c>
      <c r="C1808">
        <v>73.62</v>
      </c>
      <c r="E1808">
        <f>MIN(C1809,C1812,C1815,C1818,C1821,C1824,C1827,C1830,C1833,C1836)</f>
        <v>70.94</v>
      </c>
      <c r="F1808">
        <f>QUARTILE(D1809:D1818,1)</f>
        <v>71.702500000000001</v>
      </c>
      <c r="G1808">
        <f>MEDIAN(C1809,C1812,C1815,C1818,C1821,C1824,C1827,C1830,C1833,C1836)</f>
        <v>72.045000000000002</v>
      </c>
      <c r="H1808">
        <f>QUARTILE(D1809:D1818,3)</f>
        <v>72.547499999999999</v>
      </c>
      <c r="I1808">
        <f>MAX(C1809,C1812,C1815,C1818,C1821,C1824,C1827,C1830,C1833,C1836)</f>
        <v>90.19</v>
      </c>
      <c r="J1808">
        <f>SUM(D1809:D1818)/COUNTIF(D1809:D1818,"&gt;0")</f>
        <v>73.817000000000007</v>
      </c>
      <c r="K1808" t="s">
        <v>778</v>
      </c>
      <c r="N1808">
        <f>MIN(L1809,L1812,L1815,L1818,L1821,L1824,L1827,L1830,L1833,L1836)</f>
        <v>-1</v>
      </c>
      <c r="O1808">
        <f>QUARTILE(M1809:M1818,1)</f>
        <v>-1</v>
      </c>
      <c r="P1808">
        <f>MEDIAN(L1809,L1812,L1815,L1818,L1821,L1824,L1827,L1830,L1833,L1836)</f>
        <v>-1</v>
      </c>
      <c r="Q1808">
        <f>QUARTILE(M1809:M1818,3)</f>
        <v>-1</v>
      </c>
      <c r="R1808">
        <f>MAX(L1809,L1812,L1815,L1818,L1821,L1824,L1827,L1830,L1833,L1836)</f>
        <v>-1</v>
      </c>
      <c r="S1808" t="e">
        <f>SUM(M1809:M1818)/COUNTIF(M1809:M1818,"&gt;0")</f>
        <v>#DIV/0!</v>
      </c>
      <c r="T1808" t="s">
        <v>336</v>
      </c>
      <c r="U1808">
        <v>74.759</v>
      </c>
      <c r="W1808">
        <f>MIN(U1809,U1812,U1815,U1818,U1821,U1824,U1827,U1830,U1833,U1836)</f>
        <v>65.27</v>
      </c>
      <c r="X1808">
        <f>QUARTILE(V1809:V1818,1)</f>
        <v>75.022499999999994</v>
      </c>
      <c r="Y1808">
        <f>MEDIAN(U1809,U1812,U1815,U1818,U1821,U1824,U1827,U1830,U1833,U1836)</f>
        <v>119.51</v>
      </c>
      <c r="Z1808">
        <f>QUARTILE(V1809:V1818,3)</f>
        <v>127.8125</v>
      </c>
      <c r="AA1808">
        <f>MAX(U1809,U1812,U1815,U1818,U1821,U1824,U1827,U1830,U1833,U1836)</f>
        <v>133.5</v>
      </c>
      <c r="AB1808">
        <f>SUM(V1809:V1818)/COUNTIF(V1809:V1818,"&gt;0")</f>
        <v>103.93299999999999</v>
      </c>
      <c r="AC1808" t="s">
        <v>336</v>
      </c>
      <c r="AD1808">
        <v>82.361999999999995</v>
      </c>
      <c r="AF1808">
        <f>MIN(AD1809,AD1812,AD1815,AD1818,AD1821,AD1824,AD1827,AD1830,AD1833,AD1836)</f>
        <v>77.290000000000006</v>
      </c>
      <c r="AG1808">
        <f>QUARTILE(AE1809:AE1818,1)</f>
        <v>79.960000000000008</v>
      </c>
      <c r="AH1808">
        <f>MEDIAN(AD1809,AD1812,AD1815,AD1818,AD1821,AD1824,AD1827,AD1830,AD1833,AD1836)</f>
        <v>81.03</v>
      </c>
      <c r="AI1808">
        <f>QUARTILE(AE1809:AE1818,3)</f>
        <v>82.207499999999996</v>
      </c>
      <c r="AJ1808">
        <f>MAX(AD1809,AD1812,AD1815,AD1818,AD1821,AD1824,AD1827,AD1830,AD1833,AD1836)</f>
        <v>83.82</v>
      </c>
      <c r="AK1808">
        <f>SUM(AE1809:AE1818)/COUNTIF(AE1809:AE1818,"&gt;0")</f>
        <v>80.900999999999996</v>
      </c>
      <c r="AL1808" t="s">
        <v>336</v>
      </c>
      <c r="AM1808">
        <v>6.3280000000000003</v>
      </c>
      <c r="AO1808">
        <f>MIN(AN1809:AN1818)</f>
        <v>64.010000000000005</v>
      </c>
      <c r="AP1808">
        <f>QUARTILE(AN1809:AN1818,1)</f>
        <v>64.010000000000005</v>
      </c>
      <c r="AQ1808">
        <f>MEDIAN(AN1809:AN1818)</f>
        <v>64.010000000000005</v>
      </c>
      <c r="AR1808">
        <f>QUARTILE(AN1809:AN1818,3)</f>
        <v>64.010000000000005</v>
      </c>
      <c r="AS1808">
        <f>MAX(AN1809:AN1818)</f>
        <v>64.010000000000005</v>
      </c>
      <c r="AT1808" t="e">
        <f>SUMIF(AN1809:AN1818,"&lt;64",AN1809:AN1818)/COUNTIF(AN1809:AN1818,"&lt;64")</f>
        <v>#DIV/0!</v>
      </c>
    </row>
    <row r="1809" spans="2:40">
      <c r="B1809" t="s">
        <v>337</v>
      </c>
      <c r="C1809">
        <v>73.45</v>
      </c>
      <c r="D1809">
        <f>C1809</f>
        <v>73.45</v>
      </c>
      <c r="K1809" t="s">
        <v>789</v>
      </c>
      <c r="L1809">
        <v>-1</v>
      </c>
      <c r="M1809">
        <f>L1809</f>
        <v>-1</v>
      </c>
      <c r="T1809" t="s">
        <v>337</v>
      </c>
      <c r="U1809">
        <v>74.66</v>
      </c>
      <c r="V1809">
        <f>U1809</f>
        <v>74.66</v>
      </c>
      <c r="AC1809" t="s">
        <v>337</v>
      </c>
      <c r="AD1809">
        <v>82.32</v>
      </c>
      <c r="AE1809">
        <f>AD1809</f>
        <v>82.32</v>
      </c>
      <c r="AL1809" t="s">
        <v>337</v>
      </c>
      <c r="AM1809">
        <v>6.32</v>
      </c>
      <c r="AN1809">
        <f>AM1811</f>
        <v>64.010000000000005</v>
      </c>
    </row>
    <row r="1810" spans="2:40">
      <c r="B1810" t="s">
        <v>659</v>
      </c>
      <c r="D1810">
        <f>C1812</f>
        <v>72.48</v>
      </c>
      <c r="K1810" t="s">
        <v>659</v>
      </c>
      <c r="M1810">
        <f>L1812</f>
        <v>-1</v>
      </c>
      <c r="T1810" t="s">
        <v>659</v>
      </c>
      <c r="V1810">
        <f>U1812</f>
        <v>118.48</v>
      </c>
      <c r="AC1810" t="s">
        <v>659</v>
      </c>
      <c r="AE1810">
        <f>AD1812</f>
        <v>80.53</v>
      </c>
      <c r="AL1810" t="s">
        <v>358</v>
      </c>
      <c r="AM1810">
        <v>64.010000000000005</v>
      </c>
      <c r="AN1810">
        <f>AM1816</f>
        <v>64.010000000000005</v>
      </c>
    </row>
    <row r="1811" spans="2:40">
      <c r="B1811" t="s">
        <v>336</v>
      </c>
      <c r="C1811">
        <v>72.662000000000006</v>
      </c>
      <c r="D1811">
        <f>C1815</f>
        <v>71.83</v>
      </c>
      <c r="K1811" t="s">
        <v>778</v>
      </c>
      <c r="M1811">
        <f>L1815</f>
        <v>-1</v>
      </c>
      <c r="T1811" t="s">
        <v>336</v>
      </c>
      <c r="U1811">
        <v>118.672</v>
      </c>
      <c r="V1811">
        <f>U1815</f>
        <v>129.91</v>
      </c>
      <c r="AC1811" t="s">
        <v>336</v>
      </c>
      <c r="AD1811">
        <v>80.573999999999998</v>
      </c>
      <c r="AE1811">
        <f>AD1815</f>
        <v>83.82</v>
      </c>
      <c r="AL1811" t="s">
        <v>359</v>
      </c>
      <c r="AM1811">
        <v>64.010000000000005</v>
      </c>
      <c r="AN1811">
        <f>AM1821</f>
        <v>64.010000000000005</v>
      </c>
    </row>
    <row r="1812" spans="2:40">
      <c r="B1812" t="s">
        <v>337</v>
      </c>
      <c r="C1812">
        <v>72.48</v>
      </c>
      <c r="D1812">
        <f>C1818</f>
        <v>71.7</v>
      </c>
      <c r="K1812" t="s">
        <v>789</v>
      </c>
      <c r="L1812">
        <v>-1</v>
      </c>
      <c r="M1812">
        <f>L1818</f>
        <v>-1</v>
      </c>
      <c r="T1812" t="s">
        <v>337</v>
      </c>
      <c r="U1812">
        <v>118.48</v>
      </c>
      <c r="V1812">
        <f>U1818</f>
        <v>127.87</v>
      </c>
      <c r="AC1812" t="s">
        <v>337</v>
      </c>
      <c r="AD1812">
        <v>80.53</v>
      </c>
      <c r="AE1812">
        <f>AD1818</f>
        <v>77.290000000000006</v>
      </c>
      <c r="AL1812" t="s">
        <v>419</v>
      </c>
      <c r="AN1812">
        <f>AM1826</f>
        <v>64.010000000000005</v>
      </c>
    </row>
    <row r="1813" spans="2:40">
      <c r="B1813" t="s">
        <v>660</v>
      </c>
      <c r="D1813">
        <f>C1821</f>
        <v>70.94</v>
      </c>
      <c r="K1813" t="s">
        <v>660</v>
      </c>
      <c r="M1813">
        <f>L1821</f>
        <v>-1</v>
      </c>
      <c r="T1813" t="s">
        <v>660</v>
      </c>
      <c r="V1813">
        <f>U1821</f>
        <v>65.27</v>
      </c>
      <c r="AC1813" t="s">
        <v>660</v>
      </c>
      <c r="AE1813">
        <f>AD1821</f>
        <v>82.39</v>
      </c>
      <c r="AL1813" t="s">
        <v>336</v>
      </c>
      <c r="AM1813">
        <v>6.14</v>
      </c>
      <c r="AN1813">
        <f>AM1831</f>
        <v>64.010000000000005</v>
      </c>
    </row>
    <row r="1814" spans="2:40">
      <c r="B1814" t="s">
        <v>336</v>
      </c>
      <c r="C1814">
        <v>72</v>
      </c>
      <c r="D1814">
        <f>C1824</f>
        <v>90.19</v>
      </c>
      <c r="K1814" t="s">
        <v>778</v>
      </c>
      <c r="M1814">
        <f>L1824</f>
        <v>-1</v>
      </c>
      <c r="T1814" t="s">
        <v>336</v>
      </c>
      <c r="U1814">
        <v>130.114</v>
      </c>
      <c r="V1814">
        <f>U1824</f>
        <v>76.11</v>
      </c>
      <c r="AC1814" t="s">
        <v>336</v>
      </c>
      <c r="AD1814">
        <v>83.858000000000004</v>
      </c>
      <c r="AE1814">
        <f>AD1824</f>
        <v>80.17</v>
      </c>
      <c r="AL1814" t="s">
        <v>337</v>
      </c>
      <c r="AM1814">
        <v>6.13</v>
      </c>
      <c r="AN1814">
        <f>AM1836</f>
        <v>64.010000000000005</v>
      </c>
    </row>
    <row r="1815" spans="2:40">
      <c r="B1815" t="s">
        <v>337</v>
      </c>
      <c r="C1815">
        <v>71.83</v>
      </c>
      <c r="D1815">
        <f>C1827</f>
        <v>72.260000000000005</v>
      </c>
      <c r="K1815" t="s">
        <v>789</v>
      </c>
      <c r="L1815">
        <v>-1</v>
      </c>
      <c r="M1815">
        <f>L1827</f>
        <v>-1</v>
      </c>
      <c r="T1815" t="s">
        <v>337</v>
      </c>
      <c r="U1815">
        <v>129.91</v>
      </c>
      <c r="V1815">
        <f>U1827</f>
        <v>120.54</v>
      </c>
      <c r="AC1815" t="s">
        <v>337</v>
      </c>
      <c r="AD1815">
        <v>83.82</v>
      </c>
      <c r="AE1815">
        <f>AD1827</f>
        <v>79.89</v>
      </c>
      <c r="AL1815" t="s">
        <v>358</v>
      </c>
      <c r="AM1815">
        <v>64.010000000000005</v>
      </c>
      <c r="AN1815">
        <f>AM1841</f>
        <v>64.010000000000005</v>
      </c>
    </row>
    <row r="1816" spans="2:40">
      <c r="B1816" t="s">
        <v>661</v>
      </c>
      <c r="D1816">
        <f>C1830</f>
        <v>71.709999999999994</v>
      </c>
      <c r="K1816" t="s">
        <v>661</v>
      </c>
      <c r="M1816">
        <f>L1830</f>
        <v>-1</v>
      </c>
      <c r="T1816" t="s">
        <v>661</v>
      </c>
      <c r="V1816">
        <f>U1830</f>
        <v>65.349999999999994</v>
      </c>
      <c r="AC1816" t="s">
        <v>661</v>
      </c>
      <c r="AE1816">
        <f>AD1830</f>
        <v>81.87</v>
      </c>
      <c r="AL1816" t="s">
        <v>359</v>
      </c>
      <c r="AM1816">
        <v>64.010000000000005</v>
      </c>
      <c r="AN1816">
        <f>AM1846</f>
        <v>64.010000000000005</v>
      </c>
    </row>
    <row r="1817" spans="2:40">
      <c r="B1817" t="s">
        <v>336</v>
      </c>
      <c r="C1817">
        <v>71.876000000000005</v>
      </c>
      <c r="D1817">
        <f>C1833</f>
        <v>71.040000000000006</v>
      </c>
      <c r="K1817" t="s">
        <v>778</v>
      </c>
      <c r="M1817">
        <f>L1833</f>
        <v>-1</v>
      </c>
      <c r="T1817" t="s">
        <v>336</v>
      </c>
      <c r="U1817">
        <v>128.07900000000001</v>
      </c>
      <c r="V1817">
        <f>U1833</f>
        <v>127.64</v>
      </c>
      <c r="AC1817" t="s">
        <v>336</v>
      </c>
      <c r="AD1817">
        <v>77.344999999999999</v>
      </c>
      <c r="AE1817">
        <f>AD1833</f>
        <v>81.53</v>
      </c>
      <c r="AL1817" t="s">
        <v>420</v>
      </c>
      <c r="AN1817">
        <f>AM1851</f>
        <v>64.010000000000005</v>
      </c>
    </row>
    <row r="1818" spans="2:40">
      <c r="B1818" t="s">
        <v>337</v>
      </c>
      <c r="C1818">
        <v>71.7</v>
      </c>
      <c r="D1818">
        <f>C1836</f>
        <v>72.569999999999993</v>
      </c>
      <c r="K1818" t="s">
        <v>789</v>
      </c>
      <c r="L1818">
        <v>-1</v>
      </c>
      <c r="M1818">
        <f>L1836</f>
        <v>-1</v>
      </c>
      <c r="T1818" t="s">
        <v>337</v>
      </c>
      <c r="U1818">
        <v>127.87</v>
      </c>
      <c r="V1818">
        <f>U1836</f>
        <v>133.5</v>
      </c>
      <c r="AC1818" t="s">
        <v>337</v>
      </c>
      <c r="AD1818">
        <v>77.290000000000006</v>
      </c>
      <c r="AE1818">
        <f>AD1836</f>
        <v>79.2</v>
      </c>
      <c r="AL1818" t="s">
        <v>336</v>
      </c>
      <c r="AM1818">
        <v>7.3869999999999996</v>
      </c>
      <c r="AN1818">
        <f>AM1856</f>
        <v>64.010000000000005</v>
      </c>
    </row>
    <row r="1819" spans="2:40">
      <c r="B1819" t="s">
        <v>662</v>
      </c>
      <c r="K1819" t="s">
        <v>662</v>
      </c>
      <c r="T1819" t="s">
        <v>662</v>
      </c>
      <c r="AC1819" t="s">
        <v>662</v>
      </c>
      <c r="AL1819" t="s">
        <v>337</v>
      </c>
      <c r="AM1819">
        <v>7.38</v>
      </c>
    </row>
    <row r="1820" spans="2:40">
      <c r="B1820" t="s">
        <v>336</v>
      </c>
      <c r="C1820">
        <v>71.126000000000005</v>
      </c>
      <c r="K1820" t="s">
        <v>778</v>
      </c>
      <c r="T1820" t="s">
        <v>336</v>
      </c>
      <c r="U1820">
        <v>65.349999999999994</v>
      </c>
      <c r="AC1820" t="s">
        <v>336</v>
      </c>
      <c r="AD1820">
        <v>82.453999999999994</v>
      </c>
      <c r="AL1820" t="s">
        <v>358</v>
      </c>
      <c r="AM1820">
        <v>64.006</v>
      </c>
    </row>
    <row r="1821" spans="2:40">
      <c r="B1821" t="s">
        <v>337</v>
      </c>
      <c r="C1821">
        <v>70.94</v>
      </c>
      <c r="K1821" t="s">
        <v>789</v>
      </c>
      <c r="L1821">
        <v>-1</v>
      </c>
      <c r="T1821" t="s">
        <v>337</v>
      </c>
      <c r="U1821">
        <v>65.27</v>
      </c>
      <c r="AC1821" t="s">
        <v>337</v>
      </c>
      <c r="AD1821">
        <v>82.39</v>
      </c>
      <c r="AL1821" t="s">
        <v>359</v>
      </c>
      <c r="AM1821">
        <v>64.010000000000005</v>
      </c>
    </row>
    <row r="1822" spans="2:40">
      <c r="B1822" t="s">
        <v>663</v>
      </c>
      <c r="K1822" t="s">
        <v>663</v>
      </c>
      <c r="T1822" t="s">
        <v>663</v>
      </c>
      <c r="AC1822" t="s">
        <v>663</v>
      </c>
      <c r="AL1822" t="s">
        <v>421</v>
      </c>
    </row>
    <row r="1823" spans="2:40">
      <c r="B1823" t="s">
        <v>336</v>
      </c>
      <c r="C1823">
        <v>90.379000000000005</v>
      </c>
      <c r="K1823" t="s">
        <v>778</v>
      </c>
      <c r="T1823" t="s">
        <v>336</v>
      </c>
      <c r="U1823">
        <v>76.201999999999998</v>
      </c>
      <c r="AC1823" t="s">
        <v>336</v>
      </c>
      <c r="AD1823">
        <v>80.218999999999994</v>
      </c>
      <c r="AL1823" t="s">
        <v>336</v>
      </c>
      <c r="AM1823">
        <v>8.17</v>
      </c>
    </row>
    <row r="1824" spans="2:40">
      <c r="B1824" t="s">
        <v>337</v>
      </c>
      <c r="C1824">
        <v>90.19</v>
      </c>
      <c r="K1824" t="s">
        <v>789</v>
      </c>
      <c r="L1824">
        <v>-1</v>
      </c>
      <c r="T1824" t="s">
        <v>337</v>
      </c>
      <c r="U1824">
        <v>76.11</v>
      </c>
      <c r="AC1824" t="s">
        <v>337</v>
      </c>
      <c r="AD1824">
        <v>80.17</v>
      </c>
      <c r="AL1824" t="s">
        <v>337</v>
      </c>
      <c r="AM1824">
        <v>8.16</v>
      </c>
    </row>
    <row r="1825" spans="2:39">
      <c r="B1825" t="s">
        <v>664</v>
      </c>
      <c r="K1825" t="s">
        <v>664</v>
      </c>
      <c r="T1825" t="s">
        <v>664</v>
      </c>
      <c r="AC1825" t="s">
        <v>664</v>
      </c>
      <c r="AL1825" t="s">
        <v>358</v>
      </c>
      <c r="AM1825">
        <v>64.006</v>
      </c>
    </row>
    <row r="1826" spans="2:39">
      <c r="B1826" t="s">
        <v>336</v>
      </c>
      <c r="C1826">
        <v>72.436999999999998</v>
      </c>
      <c r="K1826" t="s">
        <v>778</v>
      </c>
      <c r="T1826" t="s">
        <v>336</v>
      </c>
      <c r="U1826">
        <v>120.72199999999999</v>
      </c>
      <c r="AC1826" t="s">
        <v>336</v>
      </c>
      <c r="AD1826">
        <v>79.941000000000003</v>
      </c>
      <c r="AL1826" t="s">
        <v>359</v>
      </c>
      <c r="AM1826">
        <v>64.010000000000005</v>
      </c>
    </row>
    <row r="1827" spans="2:39">
      <c r="B1827" t="s">
        <v>337</v>
      </c>
      <c r="C1827">
        <v>72.260000000000005</v>
      </c>
      <c r="K1827" t="s">
        <v>789</v>
      </c>
      <c r="L1827">
        <v>-1</v>
      </c>
      <c r="T1827" t="s">
        <v>337</v>
      </c>
      <c r="U1827">
        <v>120.54</v>
      </c>
      <c r="AC1827" t="s">
        <v>337</v>
      </c>
      <c r="AD1827">
        <v>79.89</v>
      </c>
      <c r="AL1827" t="s">
        <v>422</v>
      </c>
    </row>
    <row r="1828" spans="2:39">
      <c r="B1828" t="s">
        <v>665</v>
      </c>
      <c r="K1828" t="s">
        <v>665</v>
      </c>
      <c r="T1828" t="s">
        <v>665</v>
      </c>
      <c r="AC1828" t="s">
        <v>665</v>
      </c>
      <c r="AL1828" t="s">
        <v>336</v>
      </c>
      <c r="AM1828">
        <v>6.9939999999999998</v>
      </c>
    </row>
    <row r="1829" spans="2:39">
      <c r="B1829" t="s">
        <v>336</v>
      </c>
      <c r="C1829">
        <v>71.917000000000002</v>
      </c>
      <c r="K1829" t="s">
        <v>778</v>
      </c>
      <c r="T1829" t="s">
        <v>336</v>
      </c>
      <c r="U1829">
        <v>65.438999999999993</v>
      </c>
      <c r="AC1829" t="s">
        <v>336</v>
      </c>
      <c r="AD1829">
        <v>81.906000000000006</v>
      </c>
      <c r="AL1829" t="s">
        <v>337</v>
      </c>
      <c r="AM1829">
        <v>6.99</v>
      </c>
    </row>
    <row r="1830" spans="2:39">
      <c r="B1830" t="s">
        <v>337</v>
      </c>
      <c r="C1830">
        <v>71.709999999999994</v>
      </c>
      <c r="K1830" t="s">
        <v>789</v>
      </c>
      <c r="L1830">
        <v>-1</v>
      </c>
      <c r="T1830" t="s">
        <v>337</v>
      </c>
      <c r="U1830">
        <v>65.349999999999994</v>
      </c>
      <c r="AC1830" t="s">
        <v>337</v>
      </c>
      <c r="AD1830">
        <v>81.87</v>
      </c>
      <c r="AL1830" t="s">
        <v>358</v>
      </c>
      <c r="AM1830">
        <v>64.010000000000005</v>
      </c>
    </row>
    <row r="1831" spans="2:39">
      <c r="B1831" t="s">
        <v>666</v>
      </c>
      <c r="K1831" t="s">
        <v>666</v>
      </c>
      <c r="T1831" t="s">
        <v>666</v>
      </c>
      <c r="AC1831" t="s">
        <v>666</v>
      </c>
      <c r="AL1831" t="s">
        <v>359</v>
      </c>
      <c r="AM1831">
        <v>64.010000000000005</v>
      </c>
    </row>
    <row r="1832" spans="2:39">
      <c r="B1832" t="s">
        <v>336</v>
      </c>
      <c r="C1832">
        <v>71.215000000000003</v>
      </c>
      <c r="K1832" t="s">
        <v>778</v>
      </c>
      <c r="T1832" t="s">
        <v>336</v>
      </c>
      <c r="U1832">
        <v>127.849</v>
      </c>
      <c r="AC1832" t="s">
        <v>336</v>
      </c>
      <c r="AD1832">
        <v>81.563999999999993</v>
      </c>
      <c r="AL1832" t="s">
        <v>423</v>
      </c>
    </row>
    <row r="1833" spans="2:39">
      <c r="B1833" t="s">
        <v>337</v>
      </c>
      <c r="C1833">
        <v>71.040000000000006</v>
      </c>
      <c r="K1833" t="s">
        <v>789</v>
      </c>
      <c r="L1833">
        <v>-1</v>
      </c>
      <c r="T1833" t="s">
        <v>337</v>
      </c>
      <c r="U1833">
        <v>127.64</v>
      </c>
      <c r="AC1833" t="s">
        <v>337</v>
      </c>
      <c r="AD1833">
        <v>81.53</v>
      </c>
      <c r="AL1833" t="s">
        <v>336</v>
      </c>
      <c r="AM1833">
        <v>6.7149999999999999</v>
      </c>
    </row>
    <row r="1834" spans="2:39">
      <c r="B1834" t="s">
        <v>667</v>
      </c>
      <c r="K1834" t="s">
        <v>667</v>
      </c>
      <c r="T1834" t="s">
        <v>667</v>
      </c>
      <c r="AC1834" t="s">
        <v>667</v>
      </c>
      <c r="AL1834" t="s">
        <v>337</v>
      </c>
      <c r="AM1834">
        <v>6.71</v>
      </c>
    </row>
    <row r="1835" spans="2:39">
      <c r="B1835" t="s">
        <v>336</v>
      </c>
      <c r="C1835">
        <v>72.745000000000005</v>
      </c>
      <c r="K1835" t="s">
        <v>778</v>
      </c>
      <c r="T1835" t="s">
        <v>336</v>
      </c>
      <c r="U1835">
        <v>133.70099999999999</v>
      </c>
      <c r="AC1835" t="s">
        <v>336</v>
      </c>
      <c r="AD1835">
        <v>79.242000000000004</v>
      </c>
      <c r="AL1835" t="s">
        <v>358</v>
      </c>
      <c r="AM1835">
        <v>64.006</v>
      </c>
    </row>
    <row r="1836" spans="2:39">
      <c r="B1836" t="s">
        <v>337</v>
      </c>
      <c r="C1836">
        <v>72.569999999999993</v>
      </c>
      <c r="K1836" t="s">
        <v>789</v>
      </c>
      <c r="L1836">
        <v>-1</v>
      </c>
      <c r="T1836" t="s">
        <v>337</v>
      </c>
      <c r="U1836">
        <v>133.5</v>
      </c>
      <c r="AC1836" t="s">
        <v>337</v>
      </c>
      <c r="AD1836">
        <v>79.2</v>
      </c>
      <c r="AL1836" t="s">
        <v>359</v>
      </c>
      <c r="AM1836">
        <v>64.010000000000005</v>
      </c>
    </row>
    <row r="1837" spans="2:39">
      <c r="B1837" t="s">
        <v>668</v>
      </c>
      <c r="K1837" t="s">
        <v>668</v>
      </c>
      <c r="T1837" t="s">
        <v>668</v>
      </c>
      <c r="AC1837" t="s">
        <v>668</v>
      </c>
      <c r="AL1837" t="s">
        <v>424</v>
      </c>
    </row>
    <row r="1838" spans="2:39">
      <c r="B1838" t="s">
        <v>336</v>
      </c>
      <c r="C1838">
        <v>69.558000000000007</v>
      </c>
      <c r="E1838">
        <f>MIN(C1839,C1842,C1845,C1848,C1851,C1854,C1857,C1860,C1863,C1866)</f>
        <v>68.73</v>
      </c>
      <c r="F1838">
        <f>QUARTILE(D1839:D1848,1)</f>
        <v>70.957499999999996</v>
      </c>
      <c r="G1838">
        <f>MEDIAN(C1839,C1842,C1845,C1848,C1851,C1854,C1857,C1860,C1863,C1866)</f>
        <v>71.634999999999991</v>
      </c>
      <c r="H1838">
        <f>QUARTILE(D1839:D1848,3)</f>
        <v>72.597499999999997</v>
      </c>
      <c r="I1838">
        <f>MAX(C1839,C1842,C1845,C1848,C1851,C1854,C1857,C1860,C1863,C1866)</f>
        <v>105.49</v>
      </c>
      <c r="J1838">
        <f>SUM(D1839:D1848)/COUNTIF(D1839:D1848,"&gt;0")</f>
        <v>74.74199999999999</v>
      </c>
      <c r="K1838" t="s">
        <v>778</v>
      </c>
      <c r="N1838">
        <f>MIN(L1839,L1842,L1845,L1848,L1851,L1854,L1857,L1860,L1863,L1866)</f>
        <v>-1</v>
      </c>
      <c r="O1838">
        <f>QUARTILE(M1839:M1848,1)</f>
        <v>-1</v>
      </c>
      <c r="P1838">
        <f>MEDIAN(L1839,L1842,L1845,L1848,L1851,L1854,L1857,L1860,L1863,L1866)</f>
        <v>-1</v>
      </c>
      <c r="Q1838">
        <f>QUARTILE(M1839:M1848,3)</f>
        <v>-1</v>
      </c>
      <c r="R1838">
        <f>MAX(L1839,L1842,L1845,L1848,L1851,L1854,L1857,L1860,L1863,L1866)</f>
        <v>-1</v>
      </c>
      <c r="S1838" t="e">
        <f>SUM(M1839:M1848)/COUNTIF(M1839:M1848,"&gt;0")</f>
        <v>#DIV/0!</v>
      </c>
      <c r="T1838" t="s">
        <v>336</v>
      </c>
      <c r="U1838">
        <v>109.501</v>
      </c>
      <c r="W1838">
        <f>MIN(U1839,U1842,U1845,U1848,U1851,U1854,U1857,U1860,U1863,U1866)</f>
        <v>64.209999999999994</v>
      </c>
      <c r="X1838">
        <f>QUARTILE(V1839:V1848,1)</f>
        <v>66.977499999999992</v>
      </c>
      <c r="Y1838">
        <f>MEDIAN(U1839,U1842,U1845,U1848,U1851,U1854,U1857,U1860,U1863,U1866)</f>
        <v>69.504999999999995</v>
      </c>
      <c r="Z1838">
        <f>QUARTILE(V1839:V1848,3)</f>
        <v>108.77499999999999</v>
      </c>
      <c r="AA1838">
        <f>MAX(U1839,U1842,U1845,U1848,U1851,U1854,U1857,U1860,U1863,U1866)</f>
        <v>122.73</v>
      </c>
      <c r="AB1838">
        <f>SUM(V1839:V1848)/COUNTIF(V1839:V1848,"&gt;0")</f>
        <v>86.260999999999996</v>
      </c>
      <c r="AC1838" t="s">
        <v>336</v>
      </c>
      <c r="AD1838">
        <v>79.989999999999995</v>
      </c>
      <c r="AF1838">
        <f>MIN(AD1839,AD1842,AD1845,AD1848,AD1851,AD1854,AD1857,AD1860,AD1863,AD1866)</f>
        <v>64.03</v>
      </c>
      <c r="AG1838">
        <f>QUARTILE(AE1839:AE1848,1)</f>
        <v>79.715000000000003</v>
      </c>
      <c r="AH1838">
        <f>MEDIAN(AD1839,AD1842,AD1845,AD1848,AD1851,AD1854,AD1857,AD1860,AD1863,AD1866)</f>
        <v>81.349999999999994</v>
      </c>
      <c r="AI1838">
        <f>QUARTILE(AE1839:AE1848,3)</f>
        <v>82.784999999999997</v>
      </c>
      <c r="AJ1838">
        <f>MAX(AD1839,AD1842,AD1845,AD1848,AD1851,AD1854,AD1857,AD1860,AD1863,AD1866)</f>
        <v>85.3</v>
      </c>
      <c r="AK1838">
        <f>SUM(AE1839:AE1848)/COUNTIF(AE1839:AE1848,"&gt;0")</f>
        <v>78.559999999999988</v>
      </c>
      <c r="AL1838" t="s">
        <v>336</v>
      </c>
      <c r="AM1838">
        <v>6.4790000000000001</v>
      </c>
    </row>
    <row r="1839" spans="2:39">
      <c r="B1839" t="s">
        <v>337</v>
      </c>
      <c r="C1839">
        <v>69.39</v>
      </c>
      <c r="D1839">
        <f>C1839</f>
        <v>69.39</v>
      </c>
      <c r="K1839" t="s">
        <v>789</v>
      </c>
      <c r="L1839">
        <v>-1</v>
      </c>
      <c r="M1839">
        <f>L1839</f>
        <v>-1</v>
      </c>
      <c r="T1839" t="s">
        <v>337</v>
      </c>
      <c r="U1839">
        <v>109.32</v>
      </c>
      <c r="V1839">
        <f>U1839</f>
        <v>109.32</v>
      </c>
      <c r="AC1839" t="s">
        <v>337</v>
      </c>
      <c r="AD1839">
        <v>79.94</v>
      </c>
      <c r="AE1839">
        <f>AD1839</f>
        <v>79.94</v>
      </c>
      <c r="AL1839" t="s">
        <v>337</v>
      </c>
      <c r="AM1839">
        <v>6.47</v>
      </c>
    </row>
    <row r="1840" spans="2:39">
      <c r="B1840" t="s">
        <v>669</v>
      </c>
      <c r="D1840">
        <f>C1842</f>
        <v>71.010000000000005</v>
      </c>
      <c r="K1840" t="s">
        <v>669</v>
      </c>
      <c r="M1840">
        <f>L1842</f>
        <v>-1</v>
      </c>
      <c r="T1840" t="s">
        <v>669</v>
      </c>
      <c r="V1840">
        <f>U1842</f>
        <v>119.59</v>
      </c>
      <c r="AC1840" t="s">
        <v>669</v>
      </c>
      <c r="AE1840">
        <f>AD1842</f>
        <v>81.75</v>
      </c>
      <c r="AL1840" t="s">
        <v>358</v>
      </c>
      <c r="AM1840">
        <v>64.006</v>
      </c>
    </row>
    <row r="1841" spans="2:39">
      <c r="B1841" t="s">
        <v>336</v>
      </c>
      <c r="C1841">
        <v>71.2</v>
      </c>
      <c r="D1841">
        <f>C1845</f>
        <v>72.56</v>
      </c>
      <c r="K1841" t="s">
        <v>778</v>
      </c>
      <c r="M1841">
        <f>L1845</f>
        <v>-1</v>
      </c>
      <c r="T1841" t="s">
        <v>336</v>
      </c>
      <c r="U1841">
        <v>119.78100000000001</v>
      </c>
      <c r="V1841">
        <f>U1845</f>
        <v>70.41</v>
      </c>
      <c r="AC1841" t="s">
        <v>336</v>
      </c>
      <c r="AD1841">
        <v>81.801000000000002</v>
      </c>
      <c r="AE1841">
        <f>AD1845</f>
        <v>65.13</v>
      </c>
      <c r="AL1841" t="s">
        <v>359</v>
      </c>
      <c r="AM1841">
        <v>64.010000000000005</v>
      </c>
    </row>
    <row r="1842" spans="2:39">
      <c r="B1842" t="s">
        <v>337</v>
      </c>
      <c r="C1842">
        <v>71.010000000000005</v>
      </c>
      <c r="D1842">
        <f>C1848</f>
        <v>73.42</v>
      </c>
      <c r="K1842" t="s">
        <v>789</v>
      </c>
      <c r="L1842">
        <v>-1</v>
      </c>
      <c r="M1842">
        <f>L1848</f>
        <v>-1</v>
      </c>
      <c r="T1842" t="s">
        <v>337</v>
      </c>
      <c r="U1842">
        <v>119.59</v>
      </c>
      <c r="V1842">
        <f>U1848</f>
        <v>64.209999999999994</v>
      </c>
      <c r="AC1842" t="s">
        <v>337</v>
      </c>
      <c r="AD1842">
        <v>81.75</v>
      </c>
      <c r="AE1842">
        <f>AD1848</f>
        <v>64.03</v>
      </c>
      <c r="AL1842" t="s">
        <v>425</v>
      </c>
    </row>
    <row r="1843" spans="2:39">
      <c r="B1843" t="s">
        <v>670</v>
      </c>
      <c r="D1843">
        <f>C1851</f>
        <v>71.61</v>
      </c>
      <c r="K1843" t="s">
        <v>670</v>
      </c>
      <c r="M1843">
        <f>L1851</f>
        <v>-1</v>
      </c>
      <c r="T1843" t="s">
        <v>670</v>
      </c>
      <c r="V1843">
        <f>U1851</f>
        <v>66.44</v>
      </c>
      <c r="AC1843" t="s">
        <v>670</v>
      </c>
      <c r="AE1843">
        <f>AD1851</f>
        <v>82.56</v>
      </c>
      <c r="AL1843" t="s">
        <v>336</v>
      </c>
      <c r="AM1843">
        <v>3.7250000000000001</v>
      </c>
    </row>
    <row r="1844" spans="2:39">
      <c r="B1844" t="s">
        <v>336</v>
      </c>
      <c r="C1844">
        <v>72.738</v>
      </c>
      <c r="D1844">
        <f>C1854</f>
        <v>72.61</v>
      </c>
      <c r="K1844" t="s">
        <v>778</v>
      </c>
      <c r="M1844">
        <f>L1854</f>
        <v>-1</v>
      </c>
      <c r="T1844" t="s">
        <v>336</v>
      </c>
      <c r="U1844">
        <v>70.504000000000005</v>
      </c>
      <c r="V1844">
        <f>U1854</f>
        <v>68.599999999999994</v>
      </c>
      <c r="AC1844" t="s">
        <v>336</v>
      </c>
      <c r="AD1844">
        <v>65.171999999999997</v>
      </c>
      <c r="AE1844">
        <f>AD1854</f>
        <v>80.95</v>
      </c>
      <c r="AL1844" t="s">
        <v>337</v>
      </c>
      <c r="AM1844">
        <v>3.71</v>
      </c>
    </row>
    <row r="1845" spans="2:39">
      <c r="B1845" t="s">
        <v>337</v>
      </c>
      <c r="C1845">
        <v>72.56</v>
      </c>
      <c r="D1845">
        <f>C1857</f>
        <v>70.94</v>
      </c>
      <c r="K1845" t="s">
        <v>789</v>
      </c>
      <c r="L1845">
        <v>-1</v>
      </c>
      <c r="M1845">
        <f>L1857</f>
        <v>-1</v>
      </c>
      <c r="T1845" t="s">
        <v>337</v>
      </c>
      <c r="U1845">
        <v>70.41</v>
      </c>
      <c r="V1845">
        <f>U1857</f>
        <v>122.73</v>
      </c>
      <c r="AC1845" t="s">
        <v>337</v>
      </c>
      <c r="AD1845">
        <v>65.13</v>
      </c>
      <c r="AE1845">
        <f>AD1857</f>
        <v>85.3</v>
      </c>
      <c r="AL1845" t="s">
        <v>358</v>
      </c>
      <c r="AM1845">
        <v>64.001999999999995</v>
      </c>
    </row>
    <row r="1846" spans="2:39">
      <c r="B1846" t="s">
        <v>671</v>
      </c>
      <c r="D1846">
        <f>C1860</f>
        <v>68.73</v>
      </c>
      <c r="K1846" t="s">
        <v>671</v>
      </c>
      <c r="M1846">
        <f>L1860</f>
        <v>-1</v>
      </c>
      <c r="T1846" t="s">
        <v>671</v>
      </c>
      <c r="V1846">
        <f>U1860</f>
        <v>107.14</v>
      </c>
      <c r="AC1846" t="s">
        <v>671</v>
      </c>
      <c r="AE1846">
        <f>AD1860</f>
        <v>83.44</v>
      </c>
      <c r="AL1846" t="s">
        <v>359</v>
      </c>
      <c r="AM1846">
        <v>64.010000000000005</v>
      </c>
    </row>
    <row r="1847" spans="2:39">
      <c r="B1847" t="s">
        <v>336</v>
      </c>
      <c r="C1847">
        <v>73.611000000000004</v>
      </c>
      <c r="D1847">
        <f>C1863</f>
        <v>105.49</v>
      </c>
      <c r="K1847" t="s">
        <v>778</v>
      </c>
      <c r="M1847">
        <f>L1863</f>
        <v>-1</v>
      </c>
      <c r="T1847" t="s">
        <v>336</v>
      </c>
      <c r="U1847">
        <v>64.3</v>
      </c>
      <c r="V1847">
        <f>U1863</f>
        <v>68.59</v>
      </c>
      <c r="AC1847" t="s">
        <v>336</v>
      </c>
      <c r="AD1847">
        <v>64.08</v>
      </c>
      <c r="AE1847">
        <f>AD1863</f>
        <v>82.86</v>
      </c>
      <c r="AL1847" t="s">
        <v>426</v>
      </c>
    </row>
    <row r="1848" spans="2:39">
      <c r="B1848" t="s">
        <v>337</v>
      </c>
      <c r="C1848">
        <v>73.42</v>
      </c>
      <c r="D1848">
        <f>C1866</f>
        <v>71.66</v>
      </c>
      <c r="K1848" t="s">
        <v>789</v>
      </c>
      <c r="L1848">
        <v>-1</v>
      </c>
      <c r="M1848">
        <f>L1866</f>
        <v>-1</v>
      </c>
      <c r="T1848" t="s">
        <v>337</v>
      </c>
      <c r="U1848">
        <v>64.209999999999994</v>
      </c>
      <c r="V1848">
        <f>U1866</f>
        <v>65.58</v>
      </c>
      <c r="AC1848" t="s">
        <v>337</v>
      </c>
      <c r="AD1848">
        <v>64.03</v>
      </c>
      <c r="AE1848">
        <f>AD1866</f>
        <v>79.64</v>
      </c>
      <c r="AL1848" t="s">
        <v>336</v>
      </c>
      <c r="AM1848">
        <v>8.3049999999999997</v>
      </c>
    </row>
    <row r="1849" spans="2:39">
      <c r="B1849" t="s">
        <v>672</v>
      </c>
      <c r="K1849" t="s">
        <v>672</v>
      </c>
      <c r="T1849" t="s">
        <v>672</v>
      </c>
      <c r="AC1849" t="s">
        <v>672</v>
      </c>
      <c r="AL1849" t="s">
        <v>337</v>
      </c>
      <c r="AM1849">
        <v>8.2899999999999991</v>
      </c>
    </row>
    <row r="1850" spans="2:39">
      <c r="B1850" t="s">
        <v>336</v>
      </c>
      <c r="C1850">
        <v>71.783000000000001</v>
      </c>
      <c r="K1850" t="s">
        <v>778</v>
      </c>
      <c r="T1850" t="s">
        <v>336</v>
      </c>
      <c r="U1850">
        <v>66.531999999999996</v>
      </c>
      <c r="AC1850" t="s">
        <v>336</v>
      </c>
      <c r="AD1850">
        <v>82.614000000000004</v>
      </c>
      <c r="AL1850" t="s">
        <v>358</v>
      </c>
      <c r="AM1850">
        <v>64.006</v>
      </c>
    </row>
    <row r="1851" spans="2:39">
      <c r="B1851" t="s">
        <v>337</v>
      </c>
      <c r="C1851">
        <v>71.61</v>
      </c>
      <c r="K1851" t="s">
        <v>789</v>
      </c>
      <c r="L1851">
        <v>-1</v>
      </c>
      <c r="T1851" t="s">
        <v>337</v>
      </c>
      <c r="U1851">
        <v>66.44</v>
      </c>
      <c r="AC1851" t="s">
        <v>337</v>
      </c>
      <c r="AD1851">
        <v>82.56</v>
      </c>
      <c r="AL1851" t="s">
        <v>359</v>
      </c>
      <c r="AM1851">
        <v>64.010000000000005</v>
      </c>
    </row>
    <row r="1852" spans="2:39">
      <c r="B1852" t="s">
        <v>673</v>
      </c>
      <c r="K1852" t="s">
        <v>673</v>
      </c>
      <c r="T1852" t="s">
        <v>673</v>
      </c>
      <c r="AC1852" t="s">
        <v>673</v>
      </c>
      <c r="AL1852" t="s">
        <v>427</v>
      </c>
    </row>
    <row r="1853" spans="2:39">
      <c r="B1853" t="s">
        <v>336</v>
      </c>
      <c r="C1853">
        <v>72.816999999999993</v>
      </c>
      <c r="K1853" t="s">
        <v>778</v>
      </c>
      <c r="T1853" t="s">
        <v>336</v>
      </c>
      <c r="U1853">
        <v>68.683999999999997</v>
      </c>
      <c r="AC1853" t="s">
        <v>336</v>
      </c>
      <c r="AD1853">
        <v>81.004000000000005</v>
      </c>
      <c r="AL1853" t="s">
        <v>336</v>
      </c>
      <c r="AM1853">
        <v>6.8739999999999997</v>
      </c>
    </row>
    <row r="1854" spans="2:39">
      <c r="B1854" t="s">
        <v>337</v>
      </c>
      <c r="C1854">
        <v>72.61</v>
      </c>
      <c r="K1854" t="s">
        <v>789</v>
      </c>
      <c r="L1854">
        <v>-1</v>
      </c>
      <c r="T1854" t="s">
        <v>337</v>
      </c>
      <c r="U1854">
        <v>68.599999999999994</v>
      </c>
      <c r="AC1854" t="s">
        <v>337</v>
      </c>
      <c r="AD1854">
        <v>80.95</v>
      </c>
      <c r="AL1854" t="s">
        <v>337</v>
      </c>
      <c r="AM1854">
        <v>6.86</v>
      </c>
    </row>
    <row r="1855" spans="2:39">
      <c r="B1855" t="s">
        <v>674</v>
      </c>
      <c r="K1855" t="s">
        <v>674</v>
      </c>
      <c r="T1855" t="s">
        <v>674</v>
      </c>
      <c r="AC1855" t="s">
        <v>674</v>
      </c>
      <c r="AL1855" t="s">
        <v>358</v>
      </c>
      <c r="AM1855">
        <v>64.001999999999995</v>
      </c>
    </row>
    <row r="1856" spans="2:39">
      <c r="B1856" t="s">
        <v>336</v>
      </c>
      <c r="C1856">
        <v>71.123999999999995</v>
      </c>
      <c r="K1856" t="s">
        <v>778</v>
      </c>
      <c r="T1856" t="s">
        <v>336</v>
      </c>
      <c r="U1856">
        <v>122.92700000000001</v>
      </c>
      <c r="AC1856" t="s">
        <v>336</v>
      </c>
      <c r="AD1856">
        <v>85.347999999999999</v>
      </c>
      <c r="AL1856" t="s">
        <v>359</v>
      </c>
      <c r="AM1856">
        <v>64.010000000000005</v>
      </c>
    </row>
    <row r="1857" spans="2:46">
      <c r="B1857" t="s">
        <v>337</v>
      </c>
      <c r="C1857">
        <v>70.94</v>
      </c>
      <c r="K1857" t="s">
        <v>789</v>
      </c>
      <c r="L1857">
        <v>-1</v>
      </c>
      <c r="T1857" t="s">
        <v>337</v>
      </c>
      <c r="U1857">
        <v>122.73</v>
      </c>
      <c r="AC1857" t="s">
        <v>337</v>
      </c>
      <c r="AD1857">
        <v>85.3</v>
      </c>
      <c r="AL1857" t="s">
        <v>428</v>
      </c>
    </row>
    <row r="1858" spans="2:46">
      <c r="B1858" t="s">
        <v>675</v>
      </c>
      <c r="K1858" t="s">
        <v>675</v>
      </c>
      <c r="T1858" t="s">
        <v>675</v>
      </c>
      <c r="AC1858" t="s">
        <v>675</v>
      </c>
      <c r="AL1858" t="s">
        <v>336</v>
      </c>
      <c r="AM1858">
        <v>6.8630000000000004</v>
      </c>
      <c r="AO1858">
        <f>MIN(AN1859:AN1868)</f>
        <v>64.010000000000005</v>
      </c>
      <c r="AP1858">
        <f>QUARTILE(AN1859:AN1868,1)</f>
        <v>64.010000000000005</v>
      </c>
      <c r="AQ1858">
        <f>MEDIAN(AN1859:AN1868)</f>
        <v>64.010000000000005</v>
      </c>
      <c r="AR1858">
        <f>QUARTILE(AN1859:AN1868,3)</f>
        <v>64.010000000000005</v>
      </c>
      <c r="AS1858">
        <f>MAX(AN1859:AN1868)</f>
        <v>64.010000000000005</v>
      </c>
      <c r="AT1858" t="e">
        <f>SUMIF(AN1859:AN1868,"&lt;64",AN1859:AN1868)/COUNTIF(AN1859:AN1868,"&lt;64")</f>
        <v>#DIV/0!</v>
      </c>
    </row>
    <row r="1859" spans="2:46">
      <c r="B1859" t="s">
        <v>336</v>
      </c>
      <c r="C1859">
        <v>68.893000000000001</v>
      </c>
      <c r="K1859" t="s">
        <v>778</v>
      </c>
      <c r="T1859" t="s">
        <v>336</v>
      </c>
      <c r="U1859">
        <v>107.32899999999999</v>
      </c>
      <c r="AC1859" t="s">
        <v>336</v>
      </c>
      <c r="AD1859">
        <v>83.47</v>
      </c>
      <c r="AL1859" t="s">
        <v>337</v>
      </c>
      <c r="AM1859">
        <v>6.85</v>
      </c>
      <c r="AN1859">
        <f>AM1861</f>
        <v>64.010000000000005</v>
      </c>
    </row>
    <row r="1860" spans="2:46">
      <c r="B1860" t="s">
        <v>337</v>
      </c>
      <c r="C1860">
        <v>68.73</v>
      </c>
      <c r="K1860" t="s">
        <v>789</v>
      </c>
      <c r="L1860">
        <v>-1</v>
      </c>
      <c r="T1860" t="s">
        <v>337</v>
      </c>
      <c r="U1860">
        <v>107.14</v>
      </c>
      <c r="AC1860" t="s">
        <v>337</v>
      </c>
      <c r="AD1860">
        <v>83.44</v>
      </c>
      <c r="AL1860" t="s">
        <v>358</v>
      </c>
      <c r="AM1860">
        <v>64.001999999999995</v>
      </c>
      <c r="AN1860">
        <f>AM1866</f>
        <v>64.010000000000005</v>
      </c>
    </row>
    <row r="1861" spans="2:46">
      <c r="B1861" t="s">
        <v>676</v>
      </c>
      <c r="K1861" t="s">
        <v>676</v>
      </c>
      <c r="T1861" t="s">
        <v>676</v>
      </c>
      <c r="AC1861" t="s">
        <v>676</v>
      </c>
      <c r="AL1861" t="s">
        <v>359</v>
      </c>
      <c r="AM1861">
        <v>64.010000000000005</v>
      </c>
      <c r="AN1861">
        <f>AM1871</f>
        <v>64.010000000000005</v>
      </c>
    </row>
    <row r="1862" spans="2:46">
      <c r="B1862" t="s">
        <v>336</v>
      </c>
      <c r="C1862">
        <v>105.681</v>
      </c>
      <c r="K1862" t="s">
        <v>778</v>
      </c>
      <c r="T1862" t="s">
        <v>336</v>
      </c>
      <c r="U1862">
        <v>68.676000000000002</v>
      </c>
      <c r="AC1862" t="s">
        <v>336</v>
      </c>
      <c r="AD1862">
        <v>82.906999999999996</v>
      </c>
      <c r="AL1862" t="s">
        <v>429</v>
      </c>
      <c r="AN1862">
        <f>AM1876</f>
        <v>64.010000000000005</v>
      </c>
    </row>
    <row r="1863" spans="2:46">
      <c r="B1863" t="s">
        <v>337</v>
      </c>
      <c r="C1863">
        <v>105.49</v>
      </c>
      <c r="K1863" t="s">
        <v>789</v>
      </c>
      <c r="L1863">
        <v>-1</v>
      </c>
      <c r="T1863" t="s">
        <v>337</v>
      </c>
      <c r="U1863">
        <v>68.59</v>
      </c>
      <c r="AC1863" t="s">
        <v>337</v>
      </c>
      <c r="AD1863">
        <v>82.86</v>
      </c>
      <c r="AL1863" t="s">
        <v>336</v>
      </c>
      <c r="AM1863">
        <v>6.3010000000000002</v>
      </c>
      <c r="AN1863">
        <f>AM1881</f>
        <v>64.010000000000005</v>
      </c>
    </row>
    <row r="1864" spans="2:46">
      <c r="B1864" t="s">
        <v>677</v>
      </c>
      <c r="K1864" t="s">
        <v>677</v>
      </c>
      <c r="T1864" t="s">
        <v>677</v>
      </c>
      <c r="AC1864" t="s">
        <v>677</v>
      </c>
      <c r="AL1864" t="s">
        <v>337</v>
      </c>
      <c r="AM1864">
        <v>6.29</v>
      </c>
      <c r="AN1864">
        <f>AM1886</f>
        <v>64.010000000000005</v>
      </c>
    </row>
    <row r="1865" spans="2:46">
      <c r="B1865" t="s">
        <v>336</v>
      </c>
      <c r="C1865">
        <v>71.852999999999994</v>
      </c>
      <c r="K1865" t="s">
        <v>778</v>
      </c>
      <c r="T1865" t="s">
        <v>336</v>
      </c>
      <c r="U1865">
        <v>65.676000000000002</v>
      </c>
      <c r="AC1865" t="s">
        <v>336</v>
      </c>
      <c r="AD1865">
        <v>79.682000000000002</v>
      </c>
      <c r="AL1865" t="s">
        <v>358</v>
      </c>
      <c r="AM1865">
        <v>64.006</v>
      </c>
      <c r="AN1865">
        <f>AM1891</f>
        <v>64.010000000000005</v>
      </c>
    </row>
    <row r="1866" spans="2:46">
      <c r="B1866" t="s">
        <v>337</v>
      </c>
      <c r="C1866">
        <v>71.66</v>
      </c>
      <c r="K1866" t="s">
        <v>789</v>
      </c>
      <c r="L1866">
        <v>-1</v>
      </c>
      <c r="T1866" t="s">
        <v>337</v>
      </c>
      <c r="U1866">
        <v>65.58</v>
      </c>
      <c r="AC1866" t="s">
        <v>337</v>
      </c>
      <c r="AD1866">
        <v>79.64</v>
      </c>
      <c r="AL1866" t="s">
        <v>359</v>
      </c>
      <c r="AM1866">
        <v>64.010000000000005</v>
      </c>
      <c r="AN1866">
        <f>AM1896</f>
        <v>64.010000000000005</v>
      </c>
    </row>
    <row r="1867" spans="2:46">
      <c r="B1867" t="s">
        <v>678</v>
      </c>
      <c r="K1867" t="s">
        <v>678</v>
      </c>
      <c r="T1867" t="s">
        <v>678</v>
      </c>
      <c r="AC1867" t="s">
        <v>678</v>
      </c>
      <c r="AL1867" t="s">
        <v>430</v>
      </c>
      <c r="AN1867">
        <f>AM1901</f>
        <v>64.010000000000005</v>
      </c>
    </row>
    <row r="1868" spans="2:46">
      <c r="B1868" t="s">
        <v>336</v>
      </c>
      <c r="C1868">
        <v>72.787999999999997</v>
      </c>
      <c r="E1868">
        <f>MIN(C1869,C1872,C1875,C1878,C1881,C1884,C1887,C1890,C1893,C1896)</f>
        <v>69.37</v>
      </c>
      <c r="F1868">
        <f>QUARTILE(D1869:D1878,1)</f>
        <v>71.66749999999999</v>
      </c>
      <c r="G1868">
        <f>MEDIAN(C1869,C1872,C1875,C1878,C1881,C1884,C1887,C1890,C1893,C1896)</f>
        <v>71.75</v>
      </c>
      <c r="H1868">
        <f>QUARTILE(D1869:D1878,3)</f>
        <v>72.594999999999999</v>
      </c>
      <c r="I1868">
        <f>MAX(C1869,C1872,C1875,C1878,C1881,C1884,C1887,C1890,C1893,C1896)</f>
        <v>75.150000000000006</v>
      </c>
      <c r="J1868">
        <f>SUM(D1869:D1878)/COUNTIF(D1869:D1878,"&gt;0")</f>
        <v>72.100999999999999</v>
      </c>
      <c r="K1868" t="s">
        <v>778</v>
      </c>
      <c r="N1868">
        <f>MIN(L1869,L1872,L1875,L1878,L1881,L1884,L1887,L1890,L1893,L1896)</f>
        <v>-1</v>
      </c>
      <c r="O1868">
        <f>QUARTILE(M1869:M1878,1)</f>
        <v>-1</v>
      </c>
      <c r="P1868">
        <f>MEDIAN(L1869,L1872,L1875,L1878,L1881,L1884,L1887,L1890,L1893,L1896)</f>
        <v>-1</v>
      </c>
      <c r="Q1868">
        <f>QUARTILE(M1869:M1878,3)</f>
        <v>-1</v>
      </c>
      <c r="R1868">
        <f>MAX(L1869,L1872,L1875,L1878,L1881,L1884,L1887,L1890,L1893,L1896)</f>
        <v>-1</v>
      </c>
      <c r="S1868" t="e">
        <f>SUM(M1869:M1878)/COUNTIF(M1869:M1878,"&gt;0")</f>
        <v>#DIV/0!</v>
      </c>
      <c r="T1868" t="s">
        <v>336</v>
      </c>
      <c r="U1868">
        <v>74.162000000000006</v>
      </c>
      <c r="W1868">
        <f>MIN(U1869,U1872,U1875,U1878,U1881,U1884,U1887,U1890,U1893,U1896)</f>
        <v>64.37</v>
      </c>
      <c r="X1868">
        <f>QUARTILE(V1869:V1878,1)</f>
        <v>70.19</v>
      </c>
      <c r="Y1868">
        <f>MEDIAN(U1869,U1872,U1875,U1878,U1881,U1884,U1887,U1890,U1893,U1896)</f>
        <v>110.63499999999999</v>
      </c>
      <c r="Z1868">
        <f>QUARTILE(V1869:V1878,3)</f>
        <v>129.01249999999999</v>
      </c>
      <c r="AA1868">
        <f>MAX(U1869,U1872,U1875,U1878,U1881,U1884,U1887,U1890,U1893,U1896)</f>
        <v>132.83000000000001</v>
      </c>
      <c r="AB1868">
        <f>SUM(V1869:V1878)/COUNTIF(V1869:V1878,"&gt;0")</f>
        <v>101.553</v>
      </c>
      <c r="AC1868" t="s">
        <v>336</v>
      </c>
      <c r="AD1868">
        <v>85.123000000000005</v>
      </c>
      <c r="AF1868">
        <f>MIN(AD1869,AD1872,AD1875,AD1878,AD1881,AD1884,AD1887,AD1890,AD1893,AD1896)</f>
        <v>77.67</v>
      </c>
      <c r="AG1868">
        <f>QUARTILE(AE1869:AE1878,1)</f>
        <v>80.694999999999993</v>
      </c>
      <c r="AH1868">
        <f>MEDIAN(AD1869,AD1872,AD1875,AD1878,AD1881,AD1884,AD1887,AD1890,AD1893,AD1896)</f>
        <v>82.584999999999994</v>
      </c>
      <c r="AI1868">
        <f>QUARTILE(AE1869:AE1878,3)</f>
        <v>84.885000000000005</v>
      </c>
      <c r="AJ1868">
        <f>MAX(AD1869,AD1872,AD1875,AD1878,AD1881,AD1884,AD1887,AD1890,AD1893,AD1896)</f>
        <v>85.8</v>
      </c>
      <c r="AK1868">
        <f>SUM(AE1869:AE1878)/COUNTIF(AE1869:AE1878,"&gt;0")</f>
        <v>82.534999999999997</v>
      </c>
      <c r="AL1868" t="s">
        <v>336</v>
      </c>
      <c r="AM1868">
        <v>6.5810000000000004</v>
      </c>
      <c r="AN1868">
        <f>AM1906</f>
        <v>64.010000000000005</v>
      </c>
    </row>
    <row r="1869" spans="2:46">
      <c r="B1869" t="s">
        <v>337</v>
      </c>
      <c r="C1869">
        <v>72.599999999999994</v>
      </c>
      <c r="D1869">
        <f>C1869</f>
        <v>72.599999999999994</v>
      </c>
      <c r="K1869" t="s">
        <v>789</v>
      </c>
      <c r="L1869">
        <v>-1</v>
      </c>
      <c r="M1869">
        <f>L1869</f>
        <v>-1</v>
      </c>
      <c r="T1869" t="s">
        <v>337</v>
      </c>
      <c r="U1869">
        <v>74.06</v>
      </c>
      <c r="V1869">
        <f>U1869</f>
        <v>74.06</v>
      </c>
      <c r="AC1869" t="s">
        <v>337</v>
      </c>
      <c r="AD1869">
        <v>85.09</v>
      </c>
      <c r="AE1869">
        <f>AD1869</f>
        <v>85.09</v>
      </c>
      <c r="AL1869" t="s">
        <v>337</v>
      </c>
      <c r="AM1869">
        <v>6.58</v>
      </c>
    </row>
    <row r="1870" spans="2:46">
      <c r="B1870" t="s">
        <v>679</v>
      </c>
      <c r="D1870">
        <f>C1872</f>
        <v>71.66</v>
      </c>
      <c r="K1870" t="s">
        <v>679</v>
      </c>
      <c r="M1870">
        <f>L1872</f>
        <v>-1</v>
      </c>
      <c r="T1870" t="s">
        <v>679</v>
      </c>
      <c r="V1870">
        <f>U1872</f>
        <v>132.83000000000001</v>
      </c>
      <c r="AC1870" t="s">
        <v>679</v>
      </c>
      <c r="AE1870">
        <f>AD1872</f>
        <v>85.37</v>
      </c>
      <c r="AL1870" t="s">
        <v>358</v>
      </c>
      <c r="AM1870">
        <v>64.006</v>
      </c>
    </row>
    <row r="1871" spans="2:46">
      <c r="B1871" t="s">
        <v>336</v>
      </c>
      <c r="C1871">
        <v>71.869</v>
      </c>
      <c r="D1871">
        <f>C1875</f>
        <v>71.790000000000006</v>
      </c>
      <c r="K1871" t="s">
        <v>778</v>
      </c>
      <c r="M1871">
        <f>L1875</f>
        <v>-1</v>
      </c>
      <c r="T1871" t="s">
        <v>336</v>
      </c>
      <c r="U1871">
        <v>133.04</v>
      </c>
      <c r="V1871">
        <f>U1875</f>
        <v>129.63</v>
      </c>
      <c r="AC1871" t="s">
        <v>336</v>
      </c>
      <c r="AD1871">
        <v>85.41</v>
      </c>
      <c r="AE1871">
        <f>AD1875</f>
        <v>80.709999999999994</v>
      </c>
      <c r="AL1871" t="s">
        <v>359</v>
      </c>
      <c r="AM1871">
        <v>64.010000000000005</v>
      </c>
    </row>
    <row r="1872" spans="2:46">
      <c r="B1872" t="s">
        <v>337</v>
      </c>
      <c r="C1872">
        <v>71.66</v>
      </c>
      <c r="D1872">
        <f>C1878</f>
        <v>71.06</v>
      </c>
      <c r="K1872" t="s">
        <v>789</v>
      </c>
      <c r="L1872">
        <v>-1</v>
      </c>
      <c r="M1872">
        <f>L1878</f>
        <v>-1</v>
      </c>
      <c r="T1872" t="s">
        <v>337</v>
      </c>
      <c r="U1872">
        <v>132.83000000000001</v>
      </c>
      <c r="V1872">
        <f>U1878</f>
        <v>113.2</v>
      </c>
      <c r="AC1872" t="s">
        <v>337</v>
      </c>
      <c r="AD1872">
        <v>85.37</v>
      </c>
      <c r="AE1872">
        <f>AD1878</f>
        <v>80.69</v>
      </c>
      <c r="AL1872" t="s">
        <v>431</v>
      </c>
    </row>
    <row r="1873" spans="2:39">
      <c r="B1873" t="s">
        <v>680</v>
      </c>
      <c r="D1873">
        <f>C1881</f>
        <v>75.150000000000006</v>
      </c>
      <c r="K1873" t="s">
        <v>680</v>
      </c>
      <c r="M1873">
        <f>L1881</f>
        <v>-1</v>
      </c>
      <c r="T1873" t="s">
        <v>680</v>
      </c>
      <c r="V1873">
        <f>U1881</f>
        <v>64.37</v>
      </c>
      <c r="AC1873" t="s">
        <v>680</v>
      </c>
      <c r="AE1873">
        <f>AD1881</f>
        <v>83.71</v>
      </c>
      <c r="AL1873" t="s">
        <v>336</v>
      </c>
      <c r="AM1873">
        <v>8.2799999999999994</v>
      </c>
    </row>
    <row r="1874" spans="2:39">
      <c r="B1874" t="s">
        <v>336</v>
      </c>
      <c r="C1874">
        <v>71.966999999999999</v>
      </c>
      <c r="D1874">
        <f>C1884</f>
        <v>71.69</v>
      </c>
      <c r="K1874" t="s">
        <v>778</v>
      </c>
      <c r="M1874">
        <f>L1884</f>
        <v>-1</v>
      </c>
      <c r="T1874" t="s">
        <v>336</v>
      </c>
      <c r="U1874">
        <v>129.822</v>
      </c>
      <c r="V1874">
        <f>U1884</f>
        <v>129.09</v>
      </c>
      <c r="AC1874" t="s">
        <v>336</v>
      </c>
      <c r="AD1874">
        <v>80.744</v>
      </c>
      <c r="AE1874">
        <f>AD1884</f>
        <v>80.58</v>
      </c>
      <c r="AL1874" t="s">
        <v>337</v>
      </c>
      <c r="AM1874">
        <v>8.27</v>
      </c>
    </row>
    <row r="1875" spans="2:39">
      <c r="B1875" t="s">
        <v>337</v>
      </c>
      <c r="C1875">
        <v>71.790000000000006</v>
      </c>
      <c r="D1875">
        <f>C1887</f>
        <v>72.58</v>
      </c>
      <c r="K1875" t="s">
        <v>789</v>
      </c>
      <c r="L1875">
        <v>-1</v>
      </c>
      <c r="M1875">
        <f>L1887</f>
        <v>-1</v>
      </c>
      <c r="T1875" t="s">
        <v>337</v>
      </c>
      <c r="U1875">
        <v>129.63</v>
      </c>
      <c r="V1875">
        <f>U1887</f>
        <v>68.900000000000006</v>
      </c>
      <c r="AC1875" t="s">
        <v>337</v>
      </c>
      <c r="AD1875">
        <v>80.709999999999994</v>
      </c>
      <c r="AE1875">
        <f>AD1887</f>
        <v>84.27</v>
      </c>
      <c r="AL1875" t="s">
        <v>358</v>
      </c>
      <c r="AM1875">
        <v>64.010000000000005</v>
      </c>
    </row>
    <row r="1876" spans="2:39">
      <c r="B1876" t="s">
        <v>681</v>
      </c>
      <c r="D1876">
        <f>C1890</f>
        <v>73.400000000000006</v>
      </c>
      <c r="K1876" t="s">
        <v>681</v>
      </c>
      <c r="M1876">
        <f>L1890</f>
        <v>-1</v>
      </c>
      <c r="T1876" t="s">
        <v>681</v>
      </c>
      <c r="V1876">
        <f>U1890</f>
        <v>66.599999999999994</v>
      </c>
      <c r="AC1876" t="s">
        <v>681</v>
      </c>
      <c r="AE1876">
        <f>AD1890</f>
        <v>85.8</v>
      </c>
      <c r="AL1876" t="s">
        <v>359</v>
      </c>
      <c r="AM1876">
        <v>64.010000000000005</v>
      </c>
    </row>
    <row r="1877" spans="2:39">
      <c r="B1877" t="s">
        <v>336</v>
      </c>
      <c r="C1877">
        <v>71.225999999999999</v>
      </c>
      <c r="D1877">
        <f>C1893</f>
        <v>71.709999999999994</v>
      </c>
      <c r="K1877" t="s">
        <v>778</v>
      </c>
      <c r="M1877">
        <f>L1893</f>
        <v>-1</v>
      </c>
      <c r="T1877" t="s">
        <v>336</v>
      </c>
      <c r="U1877">
        <v>113.39700000000001</v>
      </c>
      <c r="V1877">
        <f>U1893</f>
        <v>128.78</v>
      </c>
      <c r="AC1877" t="s">
        <v>336</v>
      </c>
      <c r="AD1877">
        <v>80.731999999999999</v>
      </c>
      <c r="AE1877">
        <f>AD1893</f>
        <v>77.67</v>
      </c>
      <c r="AL1877" t="s">
        <v>432</v>
      </c>
    </row>
    <row r="1878" spans="2:39">
      <c r="B1878" t="s">
        <v>337</v>
      </c>
      <c r="C1878">
        <v>71.06</v>
      </c>
      <c r="D1878">
        <f>C1896</f>
        <v>69.37</v>
      </c>
      <c r="K1878" t="s">
        <v>789</v>
      </c>
      <c r="L1878">
        <v>-1</v>
      </c>
      <c r="M1878">
        <f>L1896</f>
        <v>-1</v>
      </c>
      <c r="T1878" t="s">
        <v>337</v>
      </c>
      <c r="U1878">
        <v>113.2</v>
      </c>
      <c r="V1878">
        <f>U1896</f>
        <v>108.07</v>
      </c>
      <c r="AC1878" t="s">
        <v>337</v>
      </c>
      <c r="AD1878">
        <v>80.69</v>
      </c>
      <c r="AE1878">
        <f>AD1896</f>
        <v>81.459999999999994</v>
      </c>
      <c r="AL1878" t="s">
        <v>336</v>
      </c>
      <c r="AM1878">
        <v>7.4189999999999996</v>
      </c>
    </row>
    <row r="1879" spans="2:39">
      <c r="B1879" t="s">
        <v>682</v>
      </c>
      <c r="K1879" t="s">
        <v>682</v>
      </c>
      <c r="T1879" t="s">
        <v>682</v>
      </c>
      <c r="AC1879" t="s">
        <v>682</v>
      </c>
      <c r="AL1879" t="s">
        <v>337</v>
      </c>
      <c r="AM1879">
        <v>7.41</v>
      </c>
    </row>
    <row r="1880" spans="2:39">
      <c r="B1880" t="s">
        <v>336</v>
      </c>
      <c r="C1880">
        <v>75.320999999999998</v>
      </c>
      <c r="K1880" t="s">
        <v>778</v>
      </c>
      <c r="T1880" t="s">
        <v>336</v>
      </c>
      <c r="U1880">
        <v>64.459000000000003</v>
      </c>
      <c r="AC1880" t="s">
        <v>336</v>
      </c>
      <c r="AD1880">
        <v>83.741</v>
      </c>
      <c r="AL1880" t="s">
        <v>358</v>
      </c>
      <c r="AM1880">
        <v>64.010000000000005</v>
      </c>
    </row>
    <row r="1881" spans="2:39">
      <c r="B1881" t="s">
        <v>337</v>
      </c>
      <c r="C1881">
        <v>75.150000000000006</v>
      </c>
      <c r="K1881" t="s">
        <v>789</v>
      </c>
      <c r="L1881">
        <v>-1</v>
      </c>
      <c r="T1881" t="s">
        <v>337</v>
      </c>
      <c r="U1881">
        <v>64.37</v>
      </c>
      <c r="AC1881" t="s">
        <v>337</v>
      </c>
      <c r="AD1881">
        <v>83.71</v>
      </c>
      <c r="AL1881" t="s">
        <v>359</v>
      </c>
      <c r="AM1881">
        <v>64.010000000000005</v>
      </c>
    </row>
    <row r="1882" spans="2:39">
      <c r="B1882" t="s">
        <v>683</v>
      </c>
      <c r="K1882" t="s">
        <v>683</v>
      </c>
      <c r="T1882" t="s">
        <v>683</v>
      </c>
      <c r="AC1882" t="s">
        <v>683</v>
      </c>
      <c r="AL1882" t="s">
        <v>433</v>
      </c>
    </row>
    <row r="1883" spans="2:39">
      <c r="B1883" t="s">
        <v>336</v>
      </c>
      <c r="C1883">
        <v>71.881</v>
      </c>
      <c r="K1883" t="s">
        <v>778</v>
      </c>
      <c r="T1883" t="s">
        <v>336</v>
      </c>
      <c r="U1883">
        <v>129.279</v>
      </c>
      <c r="AC1883" t="s">
        <v>336</v>
      </c>
      <c r="AD1883">
        <v>80.617000000000004</v>
      </c>
      <c r="AL1883" t="s">
        <v>336</v>
      </c>
      <c r="AM1883">
        <v>8.7490000000000006</v>
      </c>
    </row>
    <row r="1884" spans="2:39">
      <c r="B1884" t="s">
        <v>337</v>
      </c>
      <c r="C1884">
        <v>71.69</v>
      </c>
      <c r="K1884" t="s">
        <v>789</v>
      </c>
      <c r="L1884">
        <v>-1</v>
      </c>
      <c r="T1884" t="s">
        <v>337</v>
      </c>
      <c r="U1884">
        <v>129.09</v>
      </c>
      <c r="AC1884" t="s">
        <v>337</v>
      </c>
      <c r="AD1884">
        <v>80.58</v>
      </c>
      <c r="AL1884" t="s">
        <v>337</v>
      </c>
      <c r="AM1884">
        <v>8.75</v>
      </c>
    </row>
    <row r="1885" spans="2:39">
      <c r="B1885" t="s">
        <v>684</v>
      </c>
      <c r="K1885" t="s">
        <v>684</v>
      </c>
      <c r="T1885" t="s">
        <v>684</v>
      </c>
      <c r="AC1885" t="s">
        <v>684</v>
      </c>
      <c r="AL1885" t="s">
        <v>358</v>
      </c>
      <c r="AM1885">
        <v>64.007000000000005</v>
      </c>
    </row>
    <row r="1886" spans="2:39">
      <c r="B1886" t="s">
        <v>336</v>
      </c>
      <c r="C1886">
        <v>72.786000000000001</v>
      </c>
      <c r="K1886" t="s">
        <v>778</v>
      </c>
      <c r="T1886" t="s">
        <v>336</v>
      </c>
      <c r="U1886">
        <v>69</v>
      </c>
      <c r="AC1886" t="s">
        <v>336</v>
      </c>
      <c r="AD1886">
        <v>84.328999999999994</v>
      </c>
      <c r="AL1886" t="s">
        <v>359</v>
      </c>
      <c r="AM1886">
        <v>64.010000000000005</v>
      </c>
    </row>
    <row r="1887" spans="2:39">
      <c r="B1887" t="s">
        <v>337</v>
      </c>
      <c r="C1887">
        <v>72.58</v>
      </c>
      <c r="K1887" t="s">
        <v>789</v>
      </c>
      <c r="L1887">
        <v>-1</v>
      </c>
      <c r="T1887" t="s">
        <v>337</v>
      </c>
      <c r="U1887">
        <v>68.900000000000006</v>
      </c>
      <c r="AC1887" t="s">
        <v>337</v>
      </c>
      <c r="AD1887">
        <v>84.27</v>
      </c>
      <c r="AL1887" t="s">
        <v>434</v>
      </c>
    </row>
    <row r="1888" spans="2:39">
      <c r="B1888" t="s">
        <v>685</v>
      </c>
      <c r="K1888" t="s">
        <v>685</v>
      </c>
      <c r="T1888" t="s">
        <v>685</v>
      </c>
      <c r="AC1888" t="s">
        <v>685</v>
      </c>
      <c r="AL1888" t="s">
        <v>336</v>
      </c>
      <c r="AM1888">
        <v>7.6319999999999997</v>
      </c>
    </row>
    <row r="1889" spans="2:39">
      <c r="B1889" t="s">
        <v>336</v>
      </c>
      <c r="C1889">
        <v>73.578999999999994</v>
      </c>
      <c r="K1889" t="s">
        <v>778</v>
      </c>
      <c r="T1889" t="s">
        <v>336</v>
      </c>
      <c r="U1889">
        <v>66.695999999999998</v>
      </c>
      <c r="AC1889" t="s">
        <v>336</v>
      </c>
      <c r="AD1889">
        <v>85.85</v>
      </c>
      <c r="AL1889" t="s">
        <v>337</v>
      </c>
      <c r="AM1889">
        <v>7.63</v>
      </c>
    </row>
    <row r="1890" spans="2:39">
      <c r="B1890" t="s">
        <v>337</v>
      </c>
      <c r="C1890">
        <v>73.400000000000006</v>
      </c>
      <c r="K1890" t="s">
        <v>789</v>
      </c>
      <c r="L1890">
        <v>-1</v>
      </c>
      <c r="T1890" t="s">
        <v>337</v>
      </c>
      <c r="U1890">
        <v>66.599999999999994</v>
      </c>
      <c r="AC1890" t="s">
        <v>337</v>
      </c>
      <c r="AD1890">
        <v>85.8</v>
      </c>
      <c r="AL1890" t="s">
        <v>358</v>
      </c>
      <c r="AM1890">
        <v>64.006</v>
      </c>
    </row>
    <row r="1891" spans="2:39">
      <c r="B1891" t="s">
        <v>686</v>
      </c>
      <c r="K1891" t="s">
        <v>686</v>
      </c>
      <c r="T1891" t="s">
        <v>686</v>
      </c>
      <c r="AC1891" t="s">
        <v>686</v>
      </c>
      <c r="AL1891" t="s">
        <v>359</v>
      </c>
      <c r="AM1891">
        <v>64.010000000000005</v>
      </c>
    </row>
    <row r="1892" spans="2:39">
      <c r="B1892" t="s">
        <v>336</v>
      </c>
      <c r="C1892">
        <v>71.893000000000001</v>
      </c>
      <c r="K1892" t="s">
        <v>778</v>
      </c>
      <c r="T1892" t="s">
        <v>336</v>
      </c>
      <c r="U1892">
        <v>128.988</v>
      </c>
      <c r="AC1892" t="s">
        <v>336</v>
      </c>
      <c r="AD1892">
        <v>77.718999999999994</v>
      </c>
      <c r="AL1892" t="s">
        <v>435</v>
      </c>
    </row>
    <row r="1893" spans="2:39">
      <c r="B1893" t="s">
        <v>337</v>
      </c>
      <c r="C1893">
        <v>71.709999999999994</v>
      </c>
      <c r="K1893" t="s">
        <v>789</v>
      </c>
      <c r="L1893">
        <v>-1</v>
      </c>
      <c r="T1893" t="s">
        <v>337</v>
      </c>
      <c r="U1893">
        <v>128.78</v>
      </c>
      <c r="AC1893" t="s">
        <v>337</v>
      </c>
      <c r="AD1893">
        <v>77.67</v>
      </c>
      <c r="AL1893" t="s">
        <v>336</v>
      </c>
      <c r="AM1893">
        <v>6.3490000000000002</v>
      </c>
    </row>
    <row r="1894" spans="2:39">
      <c r="B1894" t="s">
        <v>687</v>
      </c>
      <c r="K1894" t="s">
        <v>687</v>
      </c>
      <c r="T1894" t="s">
        <v>687</v>
      </c>
      <c r="AC1894" t="s">
        <v>687</v>
      </c>
      <c r="AL1894" t="s">
        <v>337</v>
      </c>
      <c r="AM1894">
        <v>6.34</v>
      </c>
    </row>
    <row r="1895" spans="2:39">
      <c r="B1895" t="s">
        <v>336</v>
      </c>
      <c r="C1895">
        <v>69.524000000000001</v>
      </c>
      <c r="K1895" t="s">
        <v>778</v>
      </c>
      <c r="T1895" t="s">
        <v>336</v>
      </c>
      <c r="U1895">
        <v>108.255</v>
      </c>
      <c r="AC1895" t="s">
        <v>336</v>
      </c>
      <c r="AD1895">
        <v>81.52</v>
      </c>
      <c r="AL1895" t="s">
        <v>358</v>
      </c>
      <c r="AM1895">
        <v>64.010000000000005</v>
      </c>
    </row>
    <row r="1896" spans="2:39">
      <c r="B1896" t="s">
        <v>337</v>
      </c>
      <c r="C1896">
        <v>69.37</v>
      </c>
      <c r="K1896" t="s">
        <v>789</v>
      </c>
      <c r="L1896">
        <v>-1</v>
      </c>
      <c r="T1896" t="s">
        <v>337</v>
      </c>
      <c r="U1896">
        <v>108.07</v>
      </c>
      <c r="AC1896" t="s">
        <v>337</v>
      </c>
      <c r="AD1896">
        <v>81.459999999999994</v>
      </c>
      <c r="AL1896" t="s">
        <v>359</v>
      </c>
      <c r="AM1896">
        <v>64.010000000000005</v>
      </c>
    </row>
    <row r="1897" spans="2:39">
      <c r="B1897" t="s">
        <v>688</v>
      </c>
      <c r="K1897" t="s">
        <v>688</v>
      </c>
      <c r="T1897" t="s">
        <v>688</v>
      </c>
      <c r="AC1897" t="s">
        <v>688</v>
      </c>
      <c r="AL1897" t="s">
        <v>436</v>
      </c>
    </row>
    <row r="1898" spans="2:39">
      <c r="B1898" t="s">
        <v>336</v>
      </c>
      <c r="C1898">
        <v>81.298000000000002</v>
      </c>
      <c r="E1898">
        <f>MIN(C1899,C1902,C1905,C1908,C1911,C1914,C1917,C1920,C1923,C1926)</f>
        <v>75.03</v>
      </c>
      <c r="F1898">
        <f>QUARTILE(D1899:D1908,1)</f>
        <v>75.495000000000005</v>
      </c>
      <c r="G1898">
        <f>MEDIAN(C1899,C1902,C1905,C1908,C1911,C1914,C1917,C1920,C1923,C1926)</f>
        <v>76.675000000000011</v>
      </c>
      <c r="H1898">
        <f>QUARTILE(D1899:D1908,3)</f>
        <v>80.715000000000003</v>
      </c>
      <c r="I1898">
        <f>MAX(C1899,C1902,C1905,C1908,C1911,C1914,C1917,C1920,C1923,C1926)</f>
        <v>86.88</v>
      </c>
      <c r="J1898">
        <f>SUM(D1899:D1908)/COUNTIF(D1899:D1908,"&gt;0")</f>
        <v>78.378999999999991</v>
      </c>
      <c r="K1898" t="s">
        <v>778</v>
      </c>
      <c r="N1898">
        <f>MIN(L1899,L1902,L1905,L1908,L1911,L1914,L1917,L1920,L1923,L1926)</f>
        <v>-1</v>
      </c>
      <c r="O1898">
        <f>QUARTILE(M1899:M1908,1)</f>
        <v>-1</v>
      </c>
      <c r="P1898">
        <f>MEDIAN(L1899,L1902,L1905,L1908,L1911,L1914,L1917,L1920,L1923,L1926)</f>
        <v>-1</v>
      </c>
      <c r="Q1898">
        <f>QUARTILE(M1899:M1908,3)</f>
        <v>-1</v>
      </c>
      <c r="R1898">
        <f>MAX(L1899,L1902,L1905,L1908,L1911,L1914,L1917,L1920,L1923,L1926)</f>
        <v>-1</v>
      </c>
      <c r="S1898" t="e">
        <f>SUM(M1899:M1908)/COUNTIF(M1899:M1908,"&gt;0")</f>
        <v>#DIV/0!</v>
      </c>
      <c r="T1898" t="s">
        <v>336</v>
      </c>
      <c r="U1898">
        <v>67.480999999999995</v>
      </c>
      <c r="W1898">
        <f>MIN(U1899,U1902,U1905,U1908,U1911,U1914,U1917,U1920,U1923,U1926)</f>
        <v>67.400000000000006</v>
      </c>
      <c r="X1898">
        <f>QUARTILE(V1899:V1908,1)</f>
        <v>86.537499999999994</v>
      </c>
      <c r="Y1898">
        <f>MEDIAN(U1899,U1902,U1905,U1908,U1911,U1914,U1917,U1920,U1923,U1926)</f>
        <v>114.875</v>
      </c>
      <c r="Z1898">
        <f>QUARTILE(V1899:V1908,3)</f>
        <v>116.5425</v>
      </c>
      <c r="AA1898">
        <f>MAX(U1899,U1902,U1905,U1908,U1911,U1914,U1917,U1920,U1923,U1926)</f>
        <v>124.87</v>
      </c>
      <c r="AB1898">
        <f>SUM(V1899:V1908)/COUNTIF(V1899:V1908,"&gt;0")</f>
        <v>103.88800000000001</v>
      </c>
      <c r="AC1898" t="s">
        <v>336</v>
      </c>
      <c r="AD1898">
        <v>65.966999999999999</v>
      </c>
      <c r="AF1898">
        <f>MIN(AD1899,AD1902,AD1905,AD1908,AD1911,AD1914,AD1917,AD1920,AD1923,AD1926)</f>
        <v>64.08</v>
      </c>
      <c r="AG1898">
        <f>QUARTILE(AE1899:AE1908,1)</f>
        <v>65.667500000000004</v>
      </c>
      <c r="AH1898">
        <f>MEDIAN(AD1899,AD1902,AD1905,AD1908,AD1911,AD1914,AD1917,AD1920,AD1923,AD1926)</f>
        <v>81.754999999999995</v>
      </c>
      <c r="AI1898">
        <f>QUARTILE(AE1899:AE1908,3)</f>
        <v>83.36</v>
      </c>
      <c r="AJ1898">
        <f>MAX(AD1899,AD1902,AD1905,AD1908,AD1911,AD1914,AD1917,AD1920,AD1923,AD1926)</f>
        <v>84.54</v>
      </c>
      <c r="AK1898">
        <f>SUM(AE1899:AE1908)/COUNTIF(AE1899:AE1908,"&gt;0")</f>
        <v>75.931999999999988</v>
      </c>
      <c r="AL1898" t="s">
        <v>336</v>
      </c>
      <c r="AM1898">
        <v>6.1639999999999997</v>
      </c>
    </row>
    <row r="1899" spans="2:39">
      <c r="B1899" t="s">
        <v>337</v>
      </c>
      <c r="C1899">
        <v>81.12</v>
      </c>
      <c r="D1899">
        <f>C1899</f>
        <v>81.12</v>
      </c>
      <c r="K1899" t="s">
        <v>789</v>
      </c>
      <c r="L1899">
        <v>-1</v>
      </c>
      <c r="M1899">
        <f>L1899</f>
        <v>-1</v>
      </c>
      <c r="T1899" t="s">
        <v>337</v>
      </c>
      <c r="U1899">
        <v>67.400000000000006</v>
      </c>
      <c r="V1899">
        <f>U1899</f>
        <v>67.400000000000006</v>
      </c>
      <c r="AC1899" t="s">
        <v>337</v>
      </c>
      <c r="AD1899">
        <v>65.930000000000007</v>
      </c>
      <c r="AE1899">
        <f>AD1899</f>
        <v>65.930000000000007</v>
      </c>
      <c r="AL1899" t="s">
        <v>337</v>
      </c>
      <c r="AM1899">
        <v>6.16</v>
      </c>
    </row>
    <row r="1900" spans="2:39">
      <c r="B1900" t="s">
        <v>689</v>
      </c>
      <c r="D1900">
        <f>C1902</f>
        <v>79.5</v>
      </c>
      <c r="K1900" t="s">
        <v>689</v>
      </c>
      <c r="M1900">
        <f>L1902</f>
        <v>-1</v>
      </c>
      <c r="T1900" t="s">
        <v>689</v>
      </c>
      <c r="V1900">
        <f>U1902</f>
        <v>77.17</v>
      </c>
      <c r="AC1900" t="s">
        <v>689</v>
      </c>
      <c r="AE1900">
        <f>AD1902</f>
        <v>65.58</v>
      </c>
      <c r="AL1900" t="s">
        <v>358</v>
      </c>
      <c r="AM1900">
        <v>64.007000000000005</v>
      </c>
    </row>
    <row r="1901" spans="2:39">
      <c r="B1901" t="s">
        <v>336</v>
      </c>
      <c r="C1901">
        <v>79.680000000000007</v>
      </c>
      <c r="D1901">
        <f>C1905</f>
        <v>75.03</v>
      </c>
      <c r="K1901" t="s">
        <v>778</v>
      </c>
      <c r="M1901">
        <f>L1905</f>
        <v>-1</v>
      </c>
      <c r="T1901" t="s">
        <v>336</v>
      </c>
      <c r="U1901">
        <v>77.257000000000005</v>
      </c>
      <c r="V1901">
        <f>U1905</f>
        <v>114.91</v>
      </c>
      <c r="AC1901" t="s">
        <v>336</v>
      </c>
      <c r="AD1901">
        <v>65.617999999999995</v>
      </c>
      <c r="AE1901">
        <f>AD1905</f>
        <v>82.59</v>
      </c>
      <c r="AL1901" t="s">
        <v>359</v>
      </c>
      <c r="AM1901">
        <v>64.010000000000005</v>
      </c>
    </row>
    <row r="1902" spans="2:39">
      <c r="B1902" t="s">
        <v>337</v>
      </c>
      <c r="C1902">
        <v>79.5</v>
      </c>
      <c r="D1902">
        <f>C1908</f>
        <v>75.150000000000006</v>
      </c>
      <c r="K1902" t="s">
        <v>789</v>
      </c>
      <c r="L1902">
        <v>-1</v>
      </c>
      <c r="M1902">
        <f>L1908</f>
        <v>-1</v>
      </c>
      <c r="T1902" t="s">
        <v>337</v>
      </c>
      <c r="U1902">
        <v>77.17</v>
      </c>
      <c r="V1902">
        <f>U1908</f>
        <v>114.84</v>
      </c>
      <c r="AC1902" t="s">
        <v>337</v>
      </c>
      <c r="AD1902">
        <v>65.58</v>
      </c>
      <c r="AE1902">
        <f>AD1908</f>
        <v>82.73</v>
      </c>
      <c r="AL1902" t="s">
        <v>437</v>
      </c>
    </row>
    <row r="1903" spans="2:39">
      <c r="B1903" t="s">
        <v>690</v>
      </c>
      <c r="D1903">
        <f>C1911</f>
        <v>76.81</v>
      </c>
      <c r="K1903" t="s">
        <v>690</v>
      </c>
      <c r="M1903">
        <f>L1911</f>
        <v>-1</v>
      </c>
      <c r="T1903" t="s">
        <v>690</v>
      </c>
      <c r="V1903">
        <f>U1911</f>
        <v>115.47</v>
      </c>
      <c r="AC1903" t="s">
        <v>690</v>
      </c>
      <c r="AE1903">
        <f>AD1911</f>
        <v>64.08</v>
      </c>
      <c r="AL1903" t="s">
        <v>336</v>
      </c>
      <c r="AM1903">
        <v>8.7379999999999995</v>
      </c>
    </row>
    <row r="1904" spans="2:39">
      <c r="B1904" t="s">
        <v>336</v>
      </c>
      <c r="C1904">
        <v>75.206999999999994</v>
      </c>
      <c r="D1904">
        <f>C1914</f>
        <v>81.2</v>
      </c>
      <c r="K1904" t="s">
        <v>778</v>
      </c>
      <c r="M1904">
        <f>L1914</f>
        <v>-1</v>
      </c>
      <c r="T1904" t="s">
        <v>336</v>
      </c>
      <c r="U1904">
        <v>115.105</v>
      </c>
      <c r="V1904">
        <f>U1914</f>
        <v>70.209999999999994</v>
      </c>
      <c r="AC1904" t="s">
        <v>336</v>
      </c>
      <c r="AD1904">
        <v>82.637</v>
      </c>
      <c r="AE1904">
        <f>AD1914</f>
        <v>84.54</v>
      </c>
      <c r="AL1904" t="s">
        <v>337</v>
      </c>
      <c r="AM1904">
        <v>8.7200000000000006</v>
      </c>
    </row>
    <row r="1905" spans="2:46">
      <c r="B1905" t="s">
        <v>337</v>
      </c>
      <c r="C1905">
        <v>75.03</v>
      </c>
      <c r="D1905">
        <f>C1917</f>
        <v>86.88</v>
      </c>
      <c r="K1905" t="s">
        <v>789</v>
      </c>
      <c r="L1905">
        <v>-1</v>
      </c>
      <c r="M1905">
        <f>L1917</f>
        <v>-1</v>
      </c>
      <c r="T1905" t="s">
        <v>337</v>
      </c>
      <c r="U1905">
        <v>114.91</v>
      </c>
      <c r="V1905">
        <f>U1917</f>
        <v>114.64</v>
      </c>
      <c r="AC1905" t="s">
        <v>337</v>
      </c>
      <c r="AD1905">
        <v>82.59</v>
      </c>
      <c r="AE1905">
        <f>AD1917</f>
        <v>84.3</v>
      </c>
      <c r="AL1905" t="s">
        <v>358</v>
      </c>
      <c r="AM1905">
        <v>64.003</v>
      </c>
    </row>
    <row r="1906" spans="2:46">
      <c r="B1906" t="s">
        <v>691</v>
      </c>
      <c r="D1906">
        <f>C1920</f>
        <v>75.03</v>
      </c>
      <c r="K1906" t="s">
        <v>691</v>
      </c>
      <c r="M1906">
        <f>L1920</f>
        <v>-1</v>
      </c>
      <c r="T1906" t="s">
        <v>691</v>
      </c>
      <c r="V1906">
        <f>U1920</f>
        <v>116.9</v>
      </c>
      <c r="AC1906" t="s">
        <v>691</v>
      </c>
      <c r="AE1906">
        <f>AD1920</f>
        <v>65.08</v>
      </c>
      <c r="AL1906" t="s">
        <v>359</v>
      </c>
      <c r="AM1906">
        <v>64.010000000000005</v>
      </c>
    </row>
    <row r="1907" spans="2:46">
      <c r="B1907" t="s">
        <v>336</v>
      </c>
      <c r="C1907">
        <v>75.326999999999998</v>
      </c>
      <c r="D1907">
        <f>C1923</f>
        <v>76.53</v>
      </c>
      <c r="K1907" t="s">
        <v>778</v>
      </c>
      <c r="M1907">
        <f>L1923</f>
        <v>-1</v>
      </c>
      <c r="T1907" t="s">
        <v>336</v>
      </c>
      <c r="U1907">
        <v>115.017</v>
      </c>
      <c r="V1907">
        <f>U1923</f>
        <v>122.47</v>
      </c>
      <c r="AC1907" t="s">
        <v>336</v>
      </c>
      <c r="AD1907">
        <v>82.772000000000006</v>
      </c>
      <c r="AE1907">
        <f>AD1923</f>
        <v>80.92</v>
      </c>
      <c r="AL1907" t="s">
        <v>438</v>
      </c>
    </row>
    <row r="1908" spans="2:46">
      <c r="B1908" t="s">
        <v>337</v>
      </c>
      <c r="C1908">
        <v>75.150000000000006</v>
      </c>
      <c r="D1908">
        <f>C1926</f>
        <v>76.540000000000006</v>
      </c>
      <c r="K1908" t="s">
        <v>789</v>
      </c>
      <c r="L1908">
        <v>-1</v>
      </c>
      <c r="M1908">
        <f>L1926</f>
        <v>-1</v>
      </c>
      <c r="T1908" t="s">
        <v>337</v>
      </c>
      <c r="U1908">
        <v>114.84</v>
      </c>
      <c r="V1908">
        <f>U1926</f>
        <v>124.87</v>
      </c>
      <c r="AC1908" t="s">
        <v>337</v>
      </c>
      <c r="AD1908">
        <v>82.73</v>
      </c>
      <c r="AE1908">
        <f>AD1926</f>
        <v>83.57</v>
      </c>
      <c r="AL1908" t="s">
        <v>336</v>
      </c>
      <c r="AM1908">
        <v>6.0510000000000002</v>
      </c>
      <c r="AO1908">
        <f>MIN(AN1909:AN1918)</f>
        <v>64.010000000000005</v>
      </c>
      <c r="AP1908">
        <f>QUARTILE(AN1909:AN1918,1)</f>
        <v>64.010000000000005</v>
      </c>
      <c r="AQ1908">
        <f>MEDIAN(AN1909:AN1918)</f>
        <v>64.010000000000005</v>
      </c>
      <c r="AR1908">
        <f>QUARTILE(AN1909:AN1918,3)</f>
        <v>64.010000000000005</v>
      </c>
      <c r="AS1908">
        <f>MAX(AN1909:AN1918)</f>
        <v>64.010000000000005</v>
      </c>
      <c r="AT1908" t="e">
        <f>SUMIF(AN1909:AN1918,"&lt;64",AN1909:AN1918)/COUNTIF(AN1909:AN1918,"&lt;64")</f>
        <v>#DIV/0!</v>
      </c>
    </row>
    <row r="1909" spans="2:46">
      <c r="B1909" t="s">
        <v>692</v>
      </c>
      <c r="K1909" t="s">
        <v>692</v>
      </c>
      <c r="T1909" t="s">
        <v>692</v>
      </c>
      <c r="AC1909" t="s">
        <v>692</v>
      </c>
      <c r="AL1909" t="s">
        <v>337</v>
      </c>
      <c r="AM1909">
        <v>6.05</v>
      </c>
      <c r="AN1909">
        <f>AM1911</f>
        <v>64.010000000000005</v>
      </c>
    </row>
    <row r="1910" spans="2:46">
      <c r="B1910" t="s">
        <v>336</v>
      </c>
      <c r="C1910">
        <v>76.977000000000004</v>
      </c>
      <c r="K1910" t="s">
        <v>778</v>
      </c>
      <c r="T1910" t="s">
        <v>336</v>
      </c>
      <c r="U1910">
        <v>115.66</v>
      </c>
      <c r="AC1910" t="s">
        <v>336</v>
      </c>
      <c r="AD1910">
        <v>64.120999999999995</v>
      </c>
      <c r="AL1910" t="s">
        <v>358</v>
      </c>
      <c r="AM1910">
        <v>64.010000000000005</v>
      </c>
      <c r="AN1910">
        <f>AM1916</f>
        <v>64.010000000000005</v>
      </c>
    </row>
    <row r="1911" spans="2:46">
      <c r="B1911" t="s">
        <v>337</v>
      </c>
      <c r="C1911">
        <v>76.81</v>
      </c>
      <c r="K1911" t="s">
        <v>789</v>
      </c>
      <c r="L1911">
        <v>-1</v>
      </c>
      <c r="T1911" t="s">
        <v>337</v>
      </c>
      <c r="U1911">
        <v>115.47</v>
      </c>
      <c r="AC1911" t="s">
        <v>337</v>
      </c>
      <c r="AD1911">
        <v>64.08</v>
      </c>
      <c r="AL1911" t="s">
        <v>359</v>
      </c>
      <c r="AM1911">
        <v>64.010000000000005</v>
      </c>
      <c r="AN1911">
        <f>AM1921</f>
        <v>64.010000000000005</v>
      </c>
    </row>
    <row r="1912" spans="2:46">
      <c r="B1912" t="s">
        <v>693</v>
      </c>
      <c r="K1912" t="s">
        <v>693</v>
      </c>
      <c r="T1912" t="s">
        <v>693</v>
      </c>
      <c r="AC1912" t="s">
        <v>693</v>
      </c>
      <c r="AL1912" t="s">
        <v>439</v>
      </c>
      <c r="AN1912">
        <f>AM1926</f>
        <v>64.010000000000005</v>
      </c>
    </row>
    <row r="1913" spans="2:46">
      <c r="B1913" t="s">
        <v>336</v>
      </c>
      <c r="C1913">
        <v>81.382000000000005</v>
      </c>
      <c r="K1913" t="s">
        <v>778</v>
      </c>
      <c r="T1913" t="s">
        <v>336</v>
      </c>
      <c r="U1913">
        <v>70.311999999999998</v>
      </c>
      <c r="AC1913" t="s">
        <v>336</v>
      </c>
      <c r="AD1913">
        <v>84.575999999999993</v>
      </c>
      <c r="AL1913" t="s">
        <v>336</v>
      </c>
      <c r="AM1913">
        <v>7.319</v>
      </c>
      <c r="AN1913">
        <f>AM1931</f>
        <v>64.010000000000005</v>
      </c>
    </row>
    <row r="1914" spans="2:46">
      <c r="B1914" t="s">
        <v>337</v>
      </c>
      <c r="C1914">
        <v>81.2</v>
      </c>
      <c r="K1914" t="s">
        <v>789</v>
      </c>
      <c r="L1914">
        <v>-1</v>
      </c>
      <c r="T1914" t="s">
        <v>337</v>
      </c>
      <c r="U1914">
        <v>70.209999999999994</v>
      </c>
      <c r="AC1914" t="s">
        <v>337</v>
      </c>
      <c r="AD1914">
        <v>84.54</v>
      </c>
      <c r="AL1914" t="s">
        <v>337</v>
      </c>
      <c r="AM1914">
        <v>7.31</v>
      </c>
      <c r="AN1914">
        <f>AM1936</f>
        <v>64.010000000000005</v>
      </c>
    </row>
    <row r="1915" spans="2:46">
      <c r="B1915" t="s">
        <v>694</v>
      </c>
      <c r="K1915" t="s">
        <v>694</v>
      </c>
      <c r="T1915" t="s">
        <v>694</v>
      </c>
      <c r="AC1915" t="s">
        <v>694</v>
      </c>
      <c r="AL1915" t="s">
        <v>358</v>
      </c>
      <c r="AM1915">
        <v>64.010000000000005</v>
      </c>
      <c r="AN1915">
        <f>AM1941</f>
        <v>64.010000000000005</v>
      </c>
    </row>
    <row r="1916" spans="2:46">
      <c r="B1916" t="s">
        <v>336</v>
      </c>
      <c r="C1916">
        <v>87.058000000000007</v>
      </c>
      <c r="K1916" t="s">
        <v>778</v>
      </c>
      <c r="T1916" t="s">
        <v>336</v>
      </c>
      <c r="U1916">
        <v>114.84399999999999</v>
      </c>
      <c r="AC1916" t="s">
        <v>336</v>
      </c>
      <c r="AD1916">
        <v>84.349000000000004</v>
      </c>
      <c r="AL1916" t="s">
        <v>359</v>
      </c>
      <c r="AM1916">
        <v>64.010000000000005</v>
      </c>
      <c r="AN1916">
        <f>AM1946</f>
        <v>64.010000000000005</v>
      </c>
    </row>
    <row r="1917" spans="2:46">
      <c r="B1917" t="s">
        <v>337</v>
      </c>
      <c r="C1917">
        <v>86.88</v>
      </c>
      <c r="K1917" t="s">
        <v>789</v>
      </c>
      <c r="L1917">
        <v>-1</v>
      </c>
      <c r="T1917" t="s">
        <v>337</v>
      </c>
      <c r="U1917">
        <v>114.64</v>
      </c>
      <c r="AC1917" t="s">
        <v>337</v>
      </c>
      <c r="AD1917">
        <v>84.3</v>
      </c>
      <c r="AL1917" t="s">
        <v>440</v>
      </c>
      <c r="AN1917">
        <f>AM1951</f>
        <v>64.010000000000005</v>
      </c>
    </row>
    <row r="1918" spans="2:46">
      <c r="B1918" t="s">
        <v>695</v>
      </c>
      <c r="K1918" t="s">
        <v>695</v>
      </c>
      <c r="T1918" t="s">
        <v>695</v>
      </c>
      <c r="AC1918" t="s">
        <v>695</v>
      </c>
      <c r="AL1918" t="s">
        <v>336</v>
      </c>
      <c r="AM1918">
        <v>6.7779999999999996</v>
      </c>
      <c r="AN1918">
        <f>AM1956</f>
        <v>64.010000000000005</v>
      </c>
    </row>
    <row r="1919" spans="2:46">
      <c r="B1919" t="s">
        <v>336</v>
      </c>
      <c r="C1919">
        <v>75.206999999999994</v>
      </c>
      <c r="K1919" t="s">
        <v>778</v>
      </c>
      <c r="T1919" t="s">
        <v>336</v>
      </c>
      <c r="U1919">
        <v>117.105</v>
      </c>
      <c r="AC1919" t="s">
        <v>336</v>
      </c>
      <c r="AD1919">
        <v>65.113</v>
      </c>
      <c r="AL1919" t="s">
        <v>337</v>
      </c>
      <c r="AM1919">
        <v>6.78</v>
      </c>
    </row>
    <row r="1920" spans="2:46">
      <c r="B1920" t="s">
        <v>337</v>
      </c>
      <c r="C1920">
        <v>75.03</v>
      </c>
      <c r="K1920" t="s">
        <v>789</v>
      </c>
      <c r="L1920">
        <v>-1</v>
      </c>
      <c r="T1920" t="s">
        <v>337</v>
      </c>
      <c r="U1920">
        <v>116.9</v>
      </c>
      <c r="AC1920" t="s">
        <v>337</v>
      </c>
      <c r="AD1920">
        <v>65.08</v>
      </c>
      <c r="AL1920" t="s">
        <v>358</v>
      </c>
      <c r="AM1920">
        <v>64.010999999999996</v>
      </c>
    </row>
    <row r="1921" spans="2:39">
      <c r="B1921" t="s">
        <v>696</v>
      </c>
      <c r="K1921" t="s">
        <v>696</v>
      </c>
      <c r="T1921" t="s">
        <v>696</v>
      </c>
      <c r="AC1921" t="s">
        <v>696</v>
      </c>
      <c r="AL1921" t="s">
        <v>359</v>
      </c>
      <c r="AM1921">
        <v>64.010000000000005</v>
      </c>
    </row>
    <row r="1922" spans="2:39">
      <c r="B1922" t="s">
        <v>336</v>
      </c>
      <c r="C1922">
        <v>76.7</v>
      </c>
      <c r="K1922" t="s">
        <v>778</v>
      </c>
      <c r="T1922" t="s">
        <v>336</v>
      </c>
      <c r="U1922">
        <v>122.67</v>
      </c>
      <c r="AC1922" t="s">
        <v>336</v>
      </c>
      <c r="AD1922">
        <v>80.968000000000004</v>
      </c>
      <c r="AL1922" t="s">
        <v>441</v>
      </c>
    </row>
    <row r="1923" spans="2:39">
      <c r="B1923" t="s">
        <v>337</v>
      </c>
      <c r="C1923">
        <v>76.53</v>
      </c>
      <c r="K1923" t="s">
        <v>789</v>
      </c>
      <c r="L1923">
        <v>-1</v>
      </c>
      <c r="T1923" t="s">
        <v>337</v>
      </c>
      <c r="U1923">
        <v>122.47</v>
      </c>
      <c r="AC1923" t="s">
        <v>337</v>
      </c>
      <c r="AD1923">
        <v>80.92</v>
      </c>
      <c r="AL1923" t="s">
        <v>336</v>
      </c>
      <c r="AM1923">
        <v>6.6550000000000002</v>
      </c>
    </row>
    <row r="1924" spans="2:39">
      <c r="B1924" t="s">
        <v>697</v>
      </c>
      <c r="K1924" t="s">
        <v>697</v>
      </c>
      <c r="T1924" t="s">
        <v>697</v>
      </c>
      <c r="AC1924" t="s">
        <v>697</v>
      </c>
      <c r="AL1924" t="s">
        <v>337</v>
      </c>
      <c r="AM1924">
        <v>6.65</v>
      </c>
    </row>
    <row r="1925" spans="2:39">
      <c r="B1925" t="s">
        <v>336</v>
      </c>
      <c r="C1925">
        <v>76.7</v>
      </c>
      <c r="K1925" t="s">
        <v>778</v>
      </c>
      <c r="T1925" t="s">
        <v>336</v>
      </c>
      <c r="U1925">
        <v>125.069</v>
      </c>
      <c r="AC1925" t="s">
        <v>336</v>
      </c>
      <c r="AD1925">
        <v>83.620999999999995</v>
      </c>
      <c r="AL1925" t="s">
        <v>358</v>
      </c>
      <c r="AM1925">
        <v>64.001999999999995</v>
      </c>
    </row>
    <row r="1926" spans="2:39">
      <c r="B1926" t="s">
        <v>337</v>
      </c>
      <c r="C1926">
        <v>76.540000000000006</v>
      </c>
      <c r="K1926" t="s">
        <v>789</v>
      </c>
      <c r="L1926">
        <v>-1</v>
      </c>
      <c r="T1926" t="s">
        <v>337</v>
      </c>
      <c r="U1926">
        <v>124.87</v>
      </c>
      <c r="AC1926" t="s">
        <v>337</v>
      </c>
      <c r="AD1926">
        <v>83.57</v>
      </c>
      <c r="AL1926" t="s">
        <v>359</v>
      </c>
      <c r="AM1926">
        <v>64.010000000000005</v>
      </c>
    </row>
    <row r="1927" spans="2:39">
      <c r="B1927" t="s">
        <v>698</v>
      </c>
      <c r="K1927" t="s">
        <v>698</v>
      </c>
      <c r="T1927" t="s">
        <v>698</v>
      </c>
      <c r="AC1927" t="s">
        <v>698</v>
      </c>
      <c r="AL1927" t="s">
        <v>442</v>
      </c>
    </row>
    <row r="1928" spans="2:39">
      <c r="B1928" t="s">
        <v>336</v>
      </c>
      <c r="C1928">
        <v>81.286000000000001</v>
      </c>
      <c r="E1928">
        <f>MIN(C1929,C1932,C1935,C1938,C1941,C1944,C1947,C1950,C1953,C1956)</f>
        <v>75.13</v>
      </c>
      <c r="F1928">
        <f>QUARTILE(D1929:D1938,1)</f>
        <v>76.97</v>
      </c>
      <c r="G1928">
        <f>MEDIAN(C1929,C1932,C1935,C1938,C1941,C1944,C1947,C1950,C1953,C1956)</f>
        <v>78.254999999999995</v>
      </c>
      <c r="H1928">
        <f>QUARTILE(D1929:D1938,3)</f>
        <v>80.665000000000006</v>
      </c>
      <c r="I1928">
        <f>MAX(C1929,C1932,C1935,C1938,C1941,C1944,C1947,C1950,C1953,C1956)</f>
        <v>83.06</v>
      </c>
      <c r="J1928">
        <f>SUM(D1929:D1938)/COUNTIF(D1929:D1938,"&gt;0")</f>
        <v>78.913000000000011</v>
      </c>
      <c r="K1928" t="s">
        <v>778</v>
      </c>
      <c r="N1928">
        <f>MIN(L1929,L1932,L1935,L1938,L1941,L1944,L1947,L1950,L1953,L1956)</f>
        <v>-1</v>
      </c>
      <c r="O1928">
        <f>QUARTILE(M1929:M1938,1)</f>
        <v>-1</v>
      </c>
      <c r="P1928">
        <f>MEDIAN(L1929,L1932,L1935,L1938,L1941,L1944,L1947,L1950,L1953,L1956)</f>
        <v>-1</v>
      </c>
      <c r="Q1928">
        <f>QUARTILE(M1929:M1938,3)</f>
        <v>-1</v>
      </c>
      <c r="R1928">
        <f>MAX(L1929,L1932,L1935,L1938,L1941,L1944,L1947,L1950,L1953,L1956)</f>
        <v>-1</v>
      </c>
      <c r="S1928" t="e">
        <f>SUM(M1929:M1938)/COUNTIF(M1929:M1938,"&gt;0")</f>
        <v>#DIV/0!</v>
      </c>
      <c r="T1928" t="s">
        <v>336</v>
      </c>
      <c r="U1928">
        <v>69.61</v>
      </c>
      <c r="W1928">
        <f>MIN(U1929,U1932,U1935,U1938,U1941,U1944,U1947,U1950,U1953,U1956)</f>
        <v>65.06</v>
      </c>
      <c r="X1928">
        <f>QUARTILE(V1929:V1938,1)</f>
        <v>65.775000000000006</v>
      </c>
      <c r="Y1928">
        <f>MEDIAN(U1929,U1932,U1935,U1938,U1941,U1944,U1947,U1950,U1953,U1956)</f>
        <v>69.734999999999999</v>
      </c>
      <c r="Z1928">
        <f>QUARTILE(V1929:V1938,3)</f>
        <v>70.935000000000002</v>
      </c>
      <c r="AA1928">
        <f>MAX(U1929,U1932,U1935,U1938,U1941,U1944,U1947,U1950,U1953,U1956)</f>
        <v>132.56</v>
      </c>
      <c r="AB1928">
        <f>SUM(V1929:V1938)/COUNTIF(V1929:V1938,"&gt;0")</f>
        <v>80.206000000000003</v>
      </c>
      <c r="AC1928" t="s">
        <v>336</v>
      </c>
      <c r="AD1928">
        <v>65.763999999999996</v>
      </c>
      <c r="AF1928">
        <f>MIN(AD1929,AD1932,AD1935,AD1938,AD1941,AD1944,AD1947,AD1950,AD1953,AD1956)</f>
        <v>65.72</v>
      </c>
      <c r="AG1928">
        <f>QUARTILE(AE1929:AE1938,1)</f>
        <v>67.637500000000003</v>
      </c>
      <c r="AH1928">
        <f>MEDIAN(AD1929,AD1932,AD1935,AD1938,AD1941,AD1944,AD1947,AD1950,AD1953,AD1956)</f>
        <v>68.23</v>
      </c>
      <c r="AI1928">
        <f>QUARTILE(AE1929:AE1938,3)</f>
        <v>69.179999999999993</v>
      </c>
      <c r="AJ1928">
        <f>MAX(AD1929,AD1932,AD1935,AD1938,AD1941,AD1944,AD1947,AD1950,AD1953,AD1956)</f>
        <v>71.760000000000005</v>
      </c>
      <c r="AK1928">
        <f>SUM(AE1929:AE1938)/COUNTIF(AE1929:AE1938,"&gt;0")</f>
        <v>68.501000000000005</v>
      </c>
      <c r="AL1928" t="s">
        <v>336</v>
      </c>
      <c r="AM1928">
        <v>7.0250000000000004</v>
      </c>
    </row>
    <row r="1929" spans="2:39">
      <c r="B1929" t="s">
        <v>337</v>
      </c>
      <c r="C1929">
        <v>81.09</v>
      </c>
      <c r="D1929">
        <f>C1929</f>
        <v>81.09</v>
      </c>
      <c r="K1929" t="s">
        <v>789</v>
      </c>
      <c r="L1929">
        <v>-1</v>
      </c>
      <c r="M1929">
        <f>L1929</f>
        <v>-1</v>
      </c>
      <c r="T1929" t="s">
        <v>337</v>
      </c>
      <c r="U1929">
        <v>69.52</v>
      </c>
      <c r="V1929">
        <f>U1929</f>
        <v>69.52</v>
      </c>
      <c r="AC1929" t="s">
        <v>337</v>
      </c>
      <c r="AD1929">
        <v>65.72</v>
      </c>
      <c r="AE1929">
        <f>AD1929</f>
        <v>65.72</v>
      </c>
      <c r="AL1929" t="s">
        <v>337</v>
      </c>
      <c r="AM1929">
        <v>7.02</v>
      </c>
    </row>
    <row r="1930" spans="2:39">
      <c r="B1930" t="s">
        <v>699</v>
      </c>
      <c r="D1930">
        <f>C1932</f>
        <v>78.25</v>
      </c>
      <c r="K1930" t="s">
        <v>699</v>
      </c>
      <c r="M1930">
        <f>L1932</f>
        <v>-1</v>
      </c>
      <c r="T1930" t="s">
        <v>699</v>
      </c>
      <c r="V1930">
        <f>U1932</f>
        <v>67.319999999999993</v>
      </c>
      <c r="AC1930" t="s">
        <v>699</v>
      </c>
      <c r="AE1930">
        <f>AD1932</f>
        <v>69.27</v>
      </c>
      <c r="AL1930" t="s">
        <v>358</v>
      </c>
      <c r="AM1930">
        <v>64.010000000000005</v>
      </c>
    </row>
    <row r="1931" spans="2:39">
      <c r="B1931" t="s">
        <v>336</v>
      </c>
      <c r="C1931">
        <v>78.436999999999998</v>
      </c>
      <c r="D1931">
        <f>C1935</f>
        <v>79.39</v>
      </c>
      <c r="K1931" t="s">
        <v>778</v>
      </c>
      <c r="M1931">
        <f>L1935</f>
        <v>-1</v>
      </c>
      <c r="T1931" t="s">
        <v>336</v>
      </c>
      <c r="U1931">
        <v>67.418000000000006</v>
      </c>
      <c r="V1931">
        <f>U1935</f>
        <v>71.22</v>
      </c>
      <c r="AC1931" t="s">
        <v>336</v>
      </c>
      <c r="AD1931">
        <v>69.298000000000002</v>
      </c>
      <c r="AE1931">
        <f>AD1935</f>
        <v>71.760000000000005</v>
      </c>
      <c r="AL1931" t="s">
        <v>359</v>
      </c>
      <c r="AM1931">
        <v>64.010000000000005</v>
      </c>
    </row>
    <row r="1932" spans="2:39">
      <c r="B1932" t="s">
        <v>337</v>
      </c>
      <c r="C1932">
        <v>78.25</v>
      </c>
      <c r="D1932">
        <f>C1938</f>
        <v>82.84</v>
      </c>
      <c r="K1932" t="s">
        <v>789</v>
      </c>
      <c r="L1932">
        <v>-1</v>
      </c>
      <c r="M1932">
        <f>L1938</f>
        <v>-1</v>
      </c>
      <c r="T1932" t="s">
        <v>337</v>
      </c>
      <c r="U1932">
        <v>67.319999999999993</v>
      </c>
      <c r="V1932">
        <f>U1938</f>
        <v>69.95</v>
      </c>
      <c r="AC1932" t="s">
        <v>337</v>
      </c>
      <c r="AD1932">
        <v>69.27</v>
      </c>
      <c r="AE1932">
        <f>AD1938</f>
        <v>71.5</v>
      </c>
      <c r="AL1932" t="s">
        <v>443</v>
      </c>
    </row>
    <row r="1933" spans="2:39">
      <c r="B1933" t="s">
        <v>700</v>
      </c>
      <c r="D1933">
        <f>C1941</f>
        <v>78.02</v>
      </c>
      <c r="K1933" t="s">
        <v>700</v>
      </c>
      <c r="M1933">
        <f>L1941</f>
        <v>-1</v>
      </c>
      <c r="T1933" t="s">
        <v>700</v>
      </c>
      <c r="V1933">
        <f>U1941</f>
        <v>65.06</v>
      </c>
      <c r="AC1933" t="s">
        <v>700</v>
      </c>
      <c r="AE1933">
        <f>AD1941</f>
        <v>67.72</v>
      </c>
      <c r="AL1933" t="s">
        <v>336</v>
      </c>
      <c r="AM1933">
        <v>6.4020000000000001</v>
      </c>
    </row>
    <row r="1934" spans="2:39">
      <c r="B1934" t="s">
        <v>336</v>
      </c>
      <c r="C1934">
        <v>79.575999999999993</v>
      </c>
      <c r="D1934">
        <f>C1944</f>
        <v>75.13</v>
      </c>
      <c r="K1934" t="s">
        <v>778</v>
      </c>
      <c r="M1934">
        <f>L1944</f>
        <v>-1</v>
      </c>
      <c r="T1934" t="s">
        <v>336</v>
      </c>
      <c r="U1934">
        <v>71.325999999999993</v>
      </c>
      <c r="V1934">
        <f>U1944</f>
        <v>132.56</v>
      </c>
      <c r="AC1934" t="s">
        <v>336</v>
      </c>
      <c r="AD1934">
        <v>71.8</v>
      </c>
      <c r="AE1934">
        <f>AD1944</f>
        <v>68.59</v>
      </c>
      <c r="AL1934" t="s">
        <v>337</v>
      </c>
      <c r="AM1934">
        <v>6.4</v>
      </c>
    </row>
    <row r="1935" spans="2:39">
      <c r="B1935" t="s">
        <v>337</v>
      </c>
      <c r="C1935">
        <v>79.39</v>
      </c>
      <c r="D1935">
        <f>C1947</f>
        <v>76.47</v>
      </c>
      <c r="K1935" t="s">
        <v>789</v>
      </c>
      <c r="L1935">
        <v>-1</v>
      </c>
      <c r="M1935">
        <f>L1947</f>
        <v>-1</v>
      </c>
      <c r="T1935" t="s">
        <v>337</v>
      </c>
      <c r="U1935">
        <v>71.22</v>
      </c>
      <c r="V1935">
        <f>U1947</f>
        <v>126.03</v>
      </c>
      <c r="AC1935" t="s">
        <v>337</v>
      </c>
      <c r="AD1935">
        <v>71.760000000000005</v>
      </c>
      <c r="AE1935">
        <f>AD1947</f>
        <v>67.87</v>
      </c>
      <c r="AL1935" t="s">
        <v>358</v>
      </c>
      <c r="AM1935">
        <v>64.010000000000005</v>
      </c>
    </row>
    <row r="1936" spans="2:39">
      <c r="B1936" t="s">
        <v>701</v>
      </c>
      <c r="D1936">
        <f>C1950</f>
        <v>78.260000000000005</v>
      </c>
      <c r="K1936" t="s">
        <v>701</v>
      </c>
      <c r="M1936">
        <f>L1950</f>
        <v>-1</v>
      </c>
      <c r="T1936" t="s">
        <v>701</v>
      </c>
      <c r="V1936">
        <f>U1950</f>
        <v>65.06</v>
      </c>
      <c r="AC1936" t="s">
        <v>701</v>
      </c>
      <c r="AE1936">
        <f>AD1950</f>
        <v>67.61</v>
      </c>
      <c r="AL1936" t="s">
        <v>359</v>
      </c>
      <c r="AM1936">
        <v>64.010000000000005</v>
      </c>
    </row>
    <row r="1937" spans="2:39">
      <c r="B1937" t="s">
        <v>336</v>
      </c>
      <c r="C1937">
        <v>83.022999999999996</v>
      </c>
      <c r="D1937">
        <f>C1953</f>
        <v>76.62</v>
      </c>
      <c r="K1937" t="s">
        <v>778</v>
      </c>
      <c r="M1937">
        <f>L1953</f>
        <v>-1</v>
      </c>
      <c r="T1937" t="s">
        <v>336</v>
      </c>
      <c r="U1937">
        <v>70.051000000000002</v>
      </c>
      <c r="V1937">
        <f>U1953</f>
        <v>65.260000000000005</v>
      </c>
      <c r="AC1937" t="s">
        <v>336</v>
      </c>
      <c r="AD1937">
        <v>71.545000000000002</v>
      </c>
      <c r="AE1937">
        <f>AD1953</f>
        <v>66.06</v>
      </c>
      <c r="AL1937" t="s">
        <v>444</v>
      </c>
    </row>
    <row r="1938" spans="2:39">
      <c r="B1938" t="s">
        <v>337</v>
      </c>
      <c r="C1938">
        <v>82.84</v>
      </c>
      <c r="D1938">
        <f>C1956</f>
        <v>83.06</v>
      </c>
      <c r="K1938" t="s">
        <v>789</v>
      </c>
      <c r="L1938">
        <v>-1</v>
      </c>
      <c r="M1938">
        <f>L1956</f>
        <v>-1</v>
      </c>
      <c r="T1938" t="s">
        <v>337</v>
      </c>
      <c r="U1938">
        <v>69.95</v>
      </c>
      <c r="V1938">
        <f>U1956</f>
        <v>70.08</v>
      </c>
      <c r="AC1938" t="s">
        <v>337</v>
      </c>
      <c r="AD1938">
        <v>71.5</v>
      </c>
      <c r="AE1938">
        <f>AD1956</f>
        <v>68.91</v>
      </c>
      <c r="AL1938" t="s">
        <v>336</v>
      </c>
      <c r="AM1938">
        <v>6.6879999999999997</v>
      </c>
    </row>
    <row r="1939" spans="2:39">
      <c r="B1939" t="s">
        <v>702</v>
      </c>
      <c r="K1939" t="s">
        <v>702</v>
      </c>
      <c r="T1939" t="s">
        <v>702</v>
      </c>
      <c r="AC1939" t="s">
        <v>702</v>
      </c>
      <c r="AL1939" t="s">
        <v>337</v>
      </c>
      <c r="AM1939">
        <v>6.68</v>
      </c>
    </row>
    <row r="1940" spans="2:39">
      <c r="B1940" t="s">
        <v>336</v>
      </c>
      <c r="C1940">
        <v>78.186999999999998</v>
      </c>
      <c r="K1940" t="s">
        <v>778</v>
      </c>
      <c r="T1940" t="s">
        <v>336</v>
      </c>
      <c r="U1940">
        <v>65.16</v>
      </c>
      <c r="AC1940" t="s">
        <v>336</v>
      </c>
      <c r="AD1940">
        <v>67.760999999999996</v>
      </c>
      <c r="AL1940" t="s">
        <v>358</v>
      </c>
      <c r="AM1940">
        <v>64.006</v>
      </c>
    </row>
    <row r="1941" spans="2:39">
      <c r="B1941" t="s">
        <v>337</v>
      </c>
      <c r="C1941">
        <v>78.02</v>
      </c>
      <c r="K1941" t="s">
        <v>789</v>
      </c>
      <c r="L1941">
        <v>-1</v>
      </c>
      <c r="T1941" t="s">
        <v>337</v>
      </c>
      <c r="U1941">
        <v>65.06</v>
      </c>
      <c r="AC1941" t="s">
        <v>337</v>
      </c>
      <c r="AD1941">
        <v>67.72</v>
      </c>
      <c r="AL1941" t="s">
        <v>359</v>
      </c>
      <c r="AM1941">
        <v>64.010000000000005</v>
      </c>
    </row>
    <row r="1942" spans="2:39">
      <c r="B1942" t="s">
        <v>703</v>
      </c>
      <c r="K1942" t="s">
        <v>703</v>
      </c>
      <c r="T1942" t="s">
        <v>703</v>
      </c>
      <c r="AC1942" t="s">
        <v>703</v>
      </c>
      <c r="AL1942" t="s">
        <v>445</v>
      </c>
    </row>
    <row r="1943" spans="2:39">
      <c r="B1943" t="s">
        <v>336</v>
      </c>
      <c r="C1943">
        <v>75.31</v>
      </c>
      <c r="K1943" t="s">
        <v>778</v>
      </c>
      <c r="T1943" t="s">
        <v>336</v>
      </c>
      <c r="U1943">
        <v>132.78100000000001</v>
      </c>
      <c r="AC1943" t="s">
        <v>336</v>
      </c>
      <c r="AD1943">
        <v>68.632999999999996</v>
      </c>
      <c r="AL1943" t="s">
        <v>336</v>
      </c>
      <c r="AM1943">
        <v>7.2590000000000003</v>
      </c>
    </row>
    <row r="1944" spans="2:39">
      <c r="B1944" t="s">
        <v>337</v>
      </c>
      <c r="C1944">
        <v>75.13</v>
      </c>
      <c r="K1944" t="s">
        <v>789</v>
      </c>
      <c r="L1944">
        <v>-1</v>
      </c>
      <c r="T1944" t="s">
        <v>337</v>
      </c>
      <c r="U1944">
        <v>132.56</v>
      </c>
      <c r="AC1944" t="s">
        <v>337</v>
      </c>
      <c r="AD1944">
        <v>68.59</v>
      </c>
      <c r="AL1944" t="s">
        <v>337</v>
      </c>
      <c r="AM1944">
        <v>7.25</v>
      </c>
    </row>
    <row r="1945" spans="2:39">
      <c r="B1945" t="s">
        <v>704</v>
      </c>
      <c r="K1945" t="s">
        <v>704</v>
      </c>
      <c r="T1945" t="s">
        <v>704</v>
      </c>
      <c r="AC1945" t="s">
        <v>704</v>
      </c>
      <c r="AL1945" t="s">
        <v>358</v>
      </c>
      <c r="AM1945">
        <v>64.010000000000005</v>
      </c>
    </row>
    <row r="1946" spans="2:39">
      <c r="B1946" t="s">
        <v>336</v>
      </c>
      <c r="C1946">
        <v>76.655000000000001</v>
      </c>
      <c r="K1946" t="s">
        <v>778</v>
      </c>
      <c r="T1946" t="s">
        <v>336</v>
      </c>
      <c r="U1946">
        <v>126.256</v>
      </c>
      <c r="AC1946" t="s">
        <v>336</v>
      </c>
      <c r="AD1946">
        <v>67.926000000000002</v>
      </c>
      <c r="AL1946" t="s">
        <v>359</v>
      </c>
      <c r="AM1946">
        <v>64.010000000000005</v>
      </c>
    </row>
    <row r="1947" spans="2:39">
      <c r="B1947" t="s">
        <v>337</v>
      </c>
      <c r="C1947">
        <v>76.47</v>
      </c>
      <c r="K1947" t="s">
        <v>789</v>
      </c>
      <c r="L1947">
        <v>-1</v>
      </c>
      <c r="T1947" t="s">
        <v>337</v>
      </c>
      <c r="U1947">
        <v>126.03</v>
      </c>
      <c r="AC1947" t="s">
        <v>337</v>
      </c>
      <c r="AD1947">
        <v>67.87</v>
      </c>
      <c r="AL1947" t="s">
        <v>446</v>
      </c>
    </row>
    <row r="1948" spans="2:39">
      <c r="B1948" t="s">
        <v>705</v>
      </c>
      <c r="K1948" t="s">
        <v>705</v>
      </c>
      <c r="T1948" t="s">
        <v>705</v>
      </c>
      <c r="AC1948" t="s">
        <v>705</v>
      </c>
      <c r="AL1948" t="s">
        <v>336</v>
      </c>
      <c r="AM1948">
        <v>7.4219999999999997</v>
      </c>
    </row>
    <row r="1949" spans="2:39">
      <c r="B1949" t="s">
        <v>336</v>
      </c>
      <c r="C1949">
        <v>78.436000000000007</v>
      </c>
      <c r="K1949" t="s">
        <v>778</v>
      </c>
      <c r="T1949" t="s">
        <v>336</v>
      </c>
      <c r="U1949">
        <v>65.144000000000005</v>
      </c>
      <c r="AC1949" t="s">
        <v>336</v>
      </c>
      <c r="AD1949">
        <v>67.667000000000002</v>
      </c>
      <c r="AL1949" t="s">
        <v>337</v>
      </c>
      <c r="AM1949">
        <v>7.41</v>
      </c>
    </row>
    <row r="1950" spans="2:39">
      <c r="B1950" t="s">
        <v>337</v>
      </c>
      <c r="C1950">
        <v>78.260000000000005</v>
      </c>
      <c r="K1950" t="s">
        <v>789</v>
      </c>
      <c r="L1950">
        <v>-1</v>
      </c>
      <c r="T1950" t="s">
        <v>337</v>
      </c>
      <c r="U1950">
        <v>65.06</v>
      </c>
      <c r="AC1950" t="s">
        <v>337</v>
      </c>
      <c r="AD1950">
        <v>67.61</v>
      </c>
      <c r="AL1950" t="s">
        <v>358</v>
      </c>
      <c r="AM1950">
        <v>64.001999999999995</v>
      </c>
    </row>
    <row r="1951" spans="2:39">
      <c r="B1951" t="s">
        <v>706</v>
      </c>
      <c r="K1951" t="s">
        <v>706</v>
      </c>
      <c r="T1951" t="s">
        <v>706</v>
      </c>
      <c r="AC1951" t="s">
        <v>706</v>
      </c>
      <c r="AL1951" t="s">
        <v>359</v>
      </c>
      <c r="AM1951">
        <v>64.010000000000005</v>
      </c>
    </row>
    <row r="1952" spans="2:39">
      <c r="B1952" t="s">
        <v>336</v>
      </c>
      <c r="C1952">
        <v>76.808999999999997</v>
      </c>
      <c r="K1952" t="s">
        <v>778</v>
      </c>
      <c r="T1952" t="s">
        <v>336</v>
      </c>
      <c r="U1952">
        <v>65.349999999999994</v>
      </c>
      <c r="AC1952" t="s">
        <v>336</v>
      </c>
      <c r="AD1952">
        <v>66.099999999999994</v>
      </c>
      <c r="AL1952" t="s">
        <v>447</v>
      </c>
    </row>
    <row r="1953" spans="2:46">
      <c r="B1953" t="s">
        <v>337</v>
      </c>
      <c r="C1953">
        <v>76.62</v>
      </c>
      <c r="K1953" t="s">
        <v>789</v>
      </c>
      <c r="L1953">
        <v>-1</v>
      </c>
      <c r="T1953" t="s">
        <v>337</v>
      </c>
      <c r="U1953">
        <v>65.260000000000005</v>
      </c>
      <c r="AC1953" t="s">
        <v>337</v>
      </c>
      <c r="AD1953">
        <v>66.06</v>
      </c>
      <c r="AL1953" t="s">
        <v>336</v>
      </c>
      <c r="AM1953">
        <v>6.4249999999999998</v>
      </c>
    </row>
    <row r="1954" spans="2:46">
      <c r="B1954" t="s">
        <v>707</v>
      </c>
      <c r="K1954" t="s">
        <v>707</v>
      </c>
      <c r="T1954" t="s">
        <v>707</v>
      </c>
      <c r="AC1954" t="s">
        <v>707</v>
      </c>
      <c r="AL1954" t="s">
        <v>337</v>
      </c>
      <c r="AM1954">
        <v>6.41</v>
      </c>
    </row>
    <row r="1955" spans="2:46">
      <c r="B1955" t="s">
        <v>336</v>
      </c>
      <c r="C1955">
        <v>83.236999999999995</v>
      </c>
      <c r="K1955" t="s">
        <v>778</v>
      </c>
      <c r="T1955" t="s">
        <v>336</v>
      </c>
      <c r="U1955">
        <v>70.182000000000002</v>
      </c>
      <c r="AC1955" t="s">
        <v>336</v>
      </c>
      <c r="AD1955">
        <v>68.938999999999993</v>
      </c>
      <c r="AL1955" t="s">
        <v>358</v>
      </c>
      <c r="AM1955">
        <v>64.001999999999995</v>
      </c>
    </row>
    <row r="1956" spans="2:46">
      <c r="B1956" t="s">
        <v>337</v>
      </c>
      <c r="C1956">
        <v>83.06</v>
      </c>
      <c r="K1956" t="s">
        <v>789</v>
      </c>
      <c r="L1956">
        <v>-1</v>
      </c>
      <c r="T1956" t="s">
        <v>337</v>
      </c>
      <c r="U1956">
        <v>70.08</v>
      </c>
      <c r="AC1956" t="s">
        <v>337</v>
      </c>
      <c r="AD1956">
        <v>68.91</v>
      </c>
      <c r="AL1956" t="s">
        <v>359</v>
      </c>
      <c r="AM1956">
        <v>64.010000000000005</v>
      </c>
    </row>
    <row r="1957" spans="2:46">
      <c r="B1957" t="s">
        <v>708</v>
      </c>
      <c r="K1957" t="s">
        <v>708</v>
      </c>
      <c r="T1957" t="s">
        <v>708</v>
      </c>
      <c r="AC1957" t="s">
        <v>708</v>
      </c>
      <c r="AL1957" t="s">
        <v>448</v>
      </c>
    </row>
    <row r="1958" spans="2:46">
      <c r="B1958" t="s">
        <v>336</v>
      </c>
      <c r="C1958">
        <v>76.676000000000002</v>
      </c>
      <c r="E1958">
        <f>MIN(C1959,C1962,C1965,C1968,C1971,C1974,C1977,C1980,C1983,C1986)</f>
        <v>74.97</v>
      </c>
      <c r="F1958">
        <f>QUARTILE(D1959:D1968,1)</f>
        <v>76.487500000000011</v>
      </c>
      <c r="G1958">
        <f>MEDIAN(C1959,C1962,C1965,C1968,C1971,C1974,C1977,C1980,C1983,C1986)</f>
        <v>79.47</v>
      </c>
      <c r="H1958">
        <f>QUARTILE(D1959:D1968,3)</f>
        <v>82.602499999999992</v>
      </c>
      <c r="I1958">
        <f>MAX(C1959,C1962,C1965,C1968,C1971,C1974,C1977,C1980,C1983,C1986)</f>
        <v>83</v>
      </c>
      <c r="J1958">
        <f>SUM(D1959:D1968)/COUNTIF(D1959:D1968,"&gt;0")</f>
        <v>79.390999999999991</v>
      </c>
      <c r="K1958" t="s">
        <v>778</v>
      </c>
      <c r="N1958">
        <f>MIN(L1959,L1962,L1965,L1968,L1971,L1974,L1977,L1980,L1983,L1986)</f>
        <v>-1</v>
      </c>
      <c r="O1958">
        <f>QUARTILE(M1959:M1968,1)</f>
        <v>-1</v>
      </c>
      <c r="P1958">
        <f>MEDIAN(L1959,L1962,L1965,L1968,L1971,L1974,L1977,L1980,L1983,L1986)</f>
        <v>-1</v>
      </c>
      <c r="Q1958">
        <f>QUARTILE(M1959:M1968,3)</f>
        <v>-1</v>
      </c>
      <c r="R1958">
        <f>MAX(L1959,L1962,L1965,L1968,L1971,L1974,L1977,L1980,L1983,L1986)</f>
        <v>-1</v>
      </c>
      <c r="S1958" t="e">
        <f>SUM(M1959:M1968)/COUNTIF(M1959:M1968,"&gt;0")</f>
        <v>#DIV/0!</v>
      </c>
      <c r="T1958" t="s">
        <v>336</v>
      </c>
      <c r="U1958">
        <v>126.18300000000001</v>
      </c>
      <c r="W1958">
        <f>MIN(U1959,U1962,U1965,U1968,U1971,U1974,U1977,U1980,U1983,U1986)</f>
        <v>64.430000000000007</v>
      </c>
      <c r="X1958">
        <f>QUARTILE(V1959:V1968,1)</f>
        <v>70.892499999999998</v>
      </c>
      <c r="Y1958">
        <f>MEDIAN(U1959,U1962,U1965,U1968,U1971,U1974,U1977,U1980,U1983,U1986)</f>
        <v>72.155000000000001</v>
      </c>
      <c r="Z1958">
        <f>QUARTILE(V1959:V1968,3)</f>
        <v>98.56</v>
      </c>
      <c r="AA1958">
        <f>MAX(U1959,U1962,U1965,U1968,U1971,U1974,U1977,U1980,U1983,U1986)</f>
        <v>125.97</v>
      </c>
      <c r="AB1958">
        <f>SUM(V1959:V1968)/COUNTIF(V1959:V1968,"&gt;0")</f>
        <v>84.777000000000001</v>
      </c>
      <c r="AC1958" t="s">
        <v>336</v>
      </c>
      <c r="AD1958">
        <v>69.013999999999996</v>
      </c>
      <c r="AF1958">
        <f>MIN(AD1959,AD1962,AD1965,AD1968,AD1971,AD1974,AD1977,AD1980,AD1983,AD1986)</f>
        <v>66.790000000000006</v>
      </c>
      <c r="AG1958">
        <f>QUARTILE(AE1959:AE1968,1)</f>
        <v>68.22</v>
      </c>
      <c r="AH1958">
        <f>MEDIAN(AD1959,AD1962,AD1965,AD1968,AD1971,AD1974,AD1977,AD1980,AD1983,AD1986)</f>
        <v>69.289999999999992</v>
      </c>
      <c r="AI1958">
        <f>QUARTILE(AE1959:AE1968,3)</f>
        <v>71.44</v>
      </c>
      <c r="AJ1958">
        <f>MAX(AD1959,AD1962,AD1965,AD1968,AD1971,AD1974,AD1977,AD1980,AD1983,AD1986)</f>
        <v>72.67</v>
      </c>
      <c r="AK1958">
        <f>SUM(AE1959:AE1968)/COUNTIF(AE1959:AE1968,"&gt;0")</f>
        <v>69.679000000000002</v>
      </c>
      <c r="AL1958" t="s">
        <v>336</v>
      </c>
      <c r="AM1958">
        <v>6.68</v>
      </c>
      <c r="AO1958">
        <f>MIN(AN1959:AN1968)</f>
        <v>64.010000000000005</v>
      </c>
      <c r="AP1958">
        <f>QUARTILE(AN1959:AN1968,1)</f>
        <v>64.010000000000005</v>
      </c>
      <c r="AQ1958">
        <f>MEDIAN(AN1959:AN1968)</f>
        <v>64.010000000000005</v>
      </c>
      <c r="AR1958">
        <f>QUARTILE(AN1959:AN1968,3)</f>
        <v>64.010000000000005</v>
      </c>
      <c r="AS1958">
        <f>MAX(AN1959:AN1968)</f>
        <v>64.010000000000005</v>
      </c>
      <c r="AT1958" t="e">
        <f>SUMIF(AN1959:AN1968,"&lt;64",AN1959:AN1968)/COUNTIF(AN1959:AN1968,"&lt;64")</f>
        <v>#DIV/0!</v>
      </c>
    </row>
    <row r="1959" spans="2:46">
      <c r="B1959" t="s">
        <v>337</v>
      </c>
      <c r="C1959">
        <v>76.510000000000005</v>
      </c>
      <c r="D1959">
        <f>C1959</f>
        <v>76.510000000000005</v>
      </c>
      <c r="K1959" t="s">
        <v>789</v>
      </c>
      <c r="L1959">
        <v>-1</v>
      </c>
      <c r="M1959">
        <f>L1959</f>
        <v>-1</v>
      </c>
      <c r="T1959" t="s">
        <v>337</v>
      </c>
      <c r="U1959">
        <v>125.97</v>
      </c>
      <c r="V1959">
        <f>U1959</f>
        <v>125.97</v>
      </c>
      <c r="AC1959" t="s">
        <v>337</v>
      </c>
      <c r="AD1959">
        <v>68.98</v>
      </c>
      <c r="AE1959">
        <f>AD1959</f>
        <v>68.98</v>
      </c>
      <c r="AL1959" t="s">
        <v>337</v>
      </c>
      <c r="AM1959">
        <v>6.67</v>
      </c>
      <c r="AN1959">
        <f>AM1961</f>
        <v>64.010000000000005</v>
      </c>
    </row>
    <row r="1960" spans="2:46">
      <c r="B1960" t="s">
        <v>709</v>
      </c>
      <c r="D1960">
        <f>C1962</f>
        <v>76.48</v>
      </c>
      <c r="K1960" t="s">
        <v>709</v>
      </c>
      <c r="M1960">
        <f>L1962</f>
        <v>-1</v>
      </c>
      <c r="T1960" t="s">
        <v>709</v>
      </c>
      <c r="V1960">
        <f>U1962</f>
        <v>79.36</v>
      </c>
      <c r="AC1960" t="s">
        <v>709</v>
      </c>
      <c r="AE1960">
        <f>AD1962</f>
        <v>67.59</v>
      </c>
      <c r="AL1960" t="s">
        <v>358</v>
      </c>
      <c r="AM1960">
        <v>64.003</v>
      </c>
      <c r="AN1960">
        <f>AM1966</f>
        <v>64.010000000000005</v>
      </c>
    </row>
    <row r="1961" spans="2:46">
      <c r="B1961" t="s">
        <v>336</v>
      </c>
      <c r="C1961">
        <v>76.646000000000001</v>
      </c>
      <c r="D1961">
        <f>C1965</f>
        <v>82.83</v>
      </c>
      <c r="K1961" t="s">
        <v>778</v>
      </c>
      <c r="M1961">
        <f>L1965</f>
        <v>-1</v>
      </c>
      <c r="T1961" t="s">
        <v>336</v>
      </c>
      <c r="U1961">
        <v>79.447999999999993</v>
      </c>
      <c r="V1961">
        <f>U1965</f>
        <v>72.22</v>
      </c>
      <c r="AC1961" t="s">
        <v>336</v>
      </c>
      <c r="AD1961">
        <v>67.617000000000004</v>
      </c>
      <c r="AE1961">
        <f>AD1965</f>
        <v>72.28</v>
      </c>
      <c r="AL1961" t="s">
        <v>359</v>
      </c>
      <c r="AM1961">
        <v>64.010000000000005</v>
      </c>
      <c r="AN1961">
        <f>AM1971</f>
        <v>64.010000000000005</v>
      </c>
    </row>
    <row r="1962" spans="2:46">
      <c r="B1962" t="s">
        <v>337</v>
      </c>
      <c r="C1962">
        <v>76.48</v>
      </c>
      <c r="D1962">
        <f>C1968</f>
        <v>79.53</v>
      </c>
      <c r="K1962" t="s">
        <v>789</v>
      </c>
      <c r="L1962">
        <v>-1</v>
      </c>
      <c r="M1962">
        <f>L1968</f>
        <v>-1</v>
      </c>
      <c r="T1962" t="s">
        <v>337</v>
      </c>
      <c r="U1962">
        <v>79.36</v>
      </c>
      <c r="V1962">
        <f>U1968</f>
        <v>72.09</v>
      </c>
      <c r="AC1962" t="s">
        <v>337</v>
      </c>
      <c r="AD1962">
        <v>67.59</v>
      </c>
      <c r="AE1962">
        <f>AD1968</f>
        <v>70.569999999999993</v>
      </c>
      <c r="AL1962" t="s">
        <v>449</v>
      </c>
      <c r="AN1962">
        <f>AM1976</f>
        <v>64.010000000000005</v>
      </c>
    </row>
    <row r="1963" spans="2:46">
      <c r="B1963" t="s">
        <v>710</v>
      </c>
      <c r="D1963">
        <f>C1971</f>
        <v>79.41</v>
      </c>
      <c r="K1963" t="s">
        <v>710</v>
      </c>
      <c r="M1963">
        <f>L1971</f>
        <v>-1</v>
      </c>
      <c r="T1963" t="s">
        <v>710</v>
      </c>
      <c r="V1963">
        <f>U1971</f>
        <v>104.96</v>
      </c>
      <c r="AC1963" t="s">
        <v>710</v>
      </c>
      <c r="AE1963">
        <f>AD1971</f>
        <v>68.430000000000007</v>
      </c>
      <c r="AL1963" t="s">
        <v>336</v>
      </c>
      <c r="AM1963">
        <v>8.0649999999999995</v>
      </c>
      <c r="AN1963">
        <f>AM1981</f>
        <v>64.010000000000005</v>
      </c>
    </row>
    <row r="1964" spans="2:46">
      <c r="B1964" t="s">
        <v>336</v>
      </c>
      <c r="C1964">
        <v>83.025999999999996</v>
      </c>
      <c r="D1964">
        <f>C1974</f>
        <v>83</v>
      </c>
      <c r="K1964" t="s">
        <v>778</v>
      </c>
      <c r="M1964">
        <f>L1974</f>
        <v>-1</v>
      </c>
      <c r="T1964" t="s">
        <v>336</v>
      </c>
      <c r="U1964">
        <v>72.311000000000007</v>
      </c>
      <c r="V1964">
        <f>U1974</f>
        <v>70.73</v>
      </c>
      <c r="AC1964" t="s">
        <v>336</v>
      </c>
      <c r="AD1964">
        <v>72.319000000000003</v>
      </c>
      <c r="AE1964">
        <f>AD1974</f>
        <v>66.790000000000006</v>
      </c>
      <c r="AL1964" t="s">
        <v>337</v>
      </c>
      <c r="AM1964">
        <v>8.0500000000000007</v>
      </c>
      <c r="AN1964">
        <f>AM1986</f>
        <v>64.010000000000005</v>
      </c>
    </row>
    <row r="1965" spans="2:46">
      <c r="B1965" t="s">
        <v>337</v>
      </c>
      <c r="C1965">
        <v>82.83</v>
      </c>
      <c r="D1965">
        <f>C1977</f>
        <v>76.38</v>
      </c>
      <c r="K1965" t="s">
        <v>789</v>
      </c>
      <c r="L1965">
        <v>-1</v>
      </c>
      <c r="M1965">
        <f>L1977</f>
        <v>-1</v>
      </c>
      <c r="T1965" t="s">
        <v>337</v>
      </c>
      <c r="U1965">
        <v>72.22</v>
      </c>
      <c r="V1965">
        <f>U1977</f>
        <v>65.83</v>
      </c>
      <c r="AC1965" t="s">
        <v>337</v>
      </c>
      <c r="AD1965">
        <v>72.28</v>
      </c>
      <c r="AE1965">
        <f>AD1977</f>
        <v>71.73</v>
      </c>
      <c r="AL1965" t="s">
        <v>358</v>
      </c>
      <c r="AM1965">
        <v>64.007000000000005</v>
      </c>
      <c r="AN1965">
        <f>AM1991</f>
        <v>64.010000000000005</v>
      </c>
    </row>
    <row r="1966" spans="2:46">
      <c r="B1966" t="s">
        <v>711</v>
      </c>
      <c r="D1966">
        <f>C1980</f>
        <v>74.97</v>
      </c>
      <c r="K1966" t="s">
        <v>711</v>
      </c>
      <c r="M1966">
        <f>L1980</f>
        <v>-1</v>
      </c>
      <c r="T1966" t="s">
        <v>711</v>
      </c>
      <c r="V1966">
        <f>U1980</f>
        <v>120.8</v>
      </c>
      <c r="AC1966" t="s">
        <v>711</v>
      </c>
      <c r="AE1966">
        <f>AD1980</f>
        <v>72.67</v>
      </c>
      <c r="AL1966" t="s">
        <v>359</v>
      </c>
      <c r="AM1966">
        <v>64.010000000000005</v>
      </c>
      <c r="AN1966">
        <f>AM1996</f>
        <v>64.010000000000005</v>
      </c>
    </row>
    <row r="1967" spans="2:46">
      <c r="B1967" t="s">
        <v>336</v>
      </c>
      <c r="C1967">
        <v>79.694000000000003</v>
      </c>
      <c r="D1967">
        <f>C1983</f>
        <v>82.88</v>
      </c>
      <c r="K1967" t="s">
        <v>778</v>
      </c>
      <c r="M1967">
        <f>L1983</f>
        <v>-1</v>
      </c>
      <c r="T1967" t="s">
        <v>336</v>
      </c>
      <c r="U1967">
        <v>72.218000000000004</v>
      </c>
      <c r="V1967">
        <f>U1983</f>
        <v>71.38</v>
      </c>
      <c r="AC1967" t="s">
        <v>336</v>
      </c>
      <c r="AD1967">
        <v>70.614999999999995</v>
      </c>
      <c r="AE1967">
        <f>AD1983</f>
        <v>68.150000000000006</v>
      </c>
      <c r="AL1967" t="s">
        <v>450</v>
      </c>
      <c r="AN1967">
        <f>AM2001</f>
        <v>64.010000000000005</v>
      </c>
    </row>
    <row r="1968" spans="2:46">
      <c r="B1968" t="s">
        <v>337</v>
      </c>
      <c r="C1968">
        <v>79.53</v>
      </c>
      <c r="D1968">
        <f>C1986</f>
        <v>81.92</v>
      </c>
      <c r="K1968" t="s">
        <v>789</v>
      </c>
      <c r="L1968">
        <v>-1</v>
      </c>
      <c r="M1968">
        <f>L1986</f>
        <v>-1</v>
      </c>
      <c r="T1968" t="s">
        <v>337</v>
      </c>
      <c r="U1968">
        <v>72.09</v>
      </c>
      <c r="V1968">
        <f>U1986</f>
        <v>64.430000000000007</v>
      </c>
      <c r="AC1968" t="s">
        <v>337</v>
      </c>
      <c r="AD1968">
        <v>70.569999999999993</v>
      </c>
      <c r="AE1968">
        <f>AD1986</f>
        <v>69.599999999999994</v>
      </c>
      <c r="AL1968" t="s">
        <v>336</v>
      </c>
      <c r="AM1968">
        <v>8.8789999999999996</v>
      </c>
      <c r="AN1968">
        <f>AM2006</f>
        <v>64.010000000000005</v>
      </c>
    </row>
    <row r="1969" spans="2:39">
      <c r="B1969" t="s">
        <v>712</v>
      </c>
      <c r="K1969" t="s">
        <v>712</v>
      </c>
      <c r="T1969" t="s">
        <v>712</v>
      </c>
      <c r="AC1969" t="s">
        <v>712</v>
      </c>
      <c r="AL1969" t="s">
        <v>337</v>
      </c>
      <c r="AM1969">
        <v>8.8699999999999992</v>
      </c>
    </row>
    <row r="1970" spans="2:39">
      <c r="B1970" t="s">
        <v>336</v>
      </c>
      <c r="C1970">
        <v>79.594999999999999</v>
      </c>
      <c r="K1970" t="s">
        <v>778</v>
      </c>
      <c r="T1970" t="s">
        <v>336</v>
      </c>
      <c r="U1970">
        <v>105.078</v>
      </c>
      <c r="AC1970" t="s">
        <v>336</v>
      </c>
      <c r="AD1970">
        <v>68.47</v>
      </c>
      <c r="AL1970" t="s">
        <v>358</v>
      </c>
      <c r="AM1970">
        <v>64.010999999999996</v>
      </c>
    </row>
    <row r="1971" spans="2:39">
      <c r="B1971" t="s">
        <v>337</v>
      </c>
      <c r="C1971">
        <v>79.41</v>
      </c>
      <c r="K1971" t="s">
        <v>789</v>
      </c>
      <c r="L1971">
        <v>-1</v>
      </c>
      <c r="T1971" t="s">
        <v>337</v>
      </c>
      <c r="U1971">
        <v>104.96</v>
      </c>
      <c r="AC1971" t="s">
        <v>337</v>
      </c>
      <c r="AD1971">
        <v>68.430000000000007</v>
      </c>
      <c r="AL1971" t="s">
        <v>359</v>
      </c>
      <c r="AM1971">
        <v>64.010000000000005</v>
      </c>
    </row>
    <row r="1972" spans="2:39">
      <c r="B1972" t="s">
        <v>713</v>
      </c>
      <c r="K1972" t="s">
        <v>713</v>
      </c>
      <c r="T1972" t="s">
        <v>713</v>
      </c>
      <c r="AC1972" t="s">
        <v>713</v>
      </c>
      <c r="AL1972" t="s">
        <v>451</v>
      </c>
    </row>
    <row r="1973" spans="2:39">
      <c r="B1973" t="s">
        <v>336</v>
      </c>
      <c r="C1973">
        <v>83.188000000000002</v>
      </c>
      <c r="K1973" t="s">
        <v>778</v>
      </c>
      <c r="T1973" t="s">
        <v>336</v>
      </c>
      <c r="U1973">
        <v>70.834000000000003</v>
      </c>
      <c r="AC1973" t="s">
        <v>336</v>
      </c>
      <c r="AD1973">
        <v>66.822999999999993</v>
      </c>
      <c r="AL1973" t="s">
        <v>336</v>
      </c>
      <c r="AM1973">
        <v>7.8019999999999996</v>
      </c>
    </row>
    <row r="1974" spans="2:39">
      <c r="B1974" t="s">
        <v>337</v>
      </c>
      <c r="C1974">
        <v>83</v>
      </c>
      <c r="K1974" t="s">
        <v>789</v>
      </c>
      <c r="L1974">
        <v>-1</v>
      </c>
      <c r="T1974" t="s">
        <v>337</v>
      </c>
      <c r="U1974">
        <v>70.73</v>
      </c>
      <c r="AC1974" t="s">
        <v>337</v>
      </c>
      <c r="AD1974">
        <v>66.790000000000006</v>
      </c>
      <c r="AL1974" t="s">
        <v>337</v>
      </c>
      <c r="AM1974">
        <v>7.79</v>
      </c>
    </row>
    <row r="1975" spans="2:39">
      <c r="B1975" t="s">
        <v>714</v>
      </c>
      <c r="K1975" t="s">
        <v>714</v>
      </c>
      <c r="T1975" t="s">
        <v>714</v>
      </c>
      <c r="AC1975" t="s">
        <v>714</v>
      </c>
      <c r="AL1975" t="s">
        <v>358</v>
      </c>
      <c r="AM1975">
        <v>64.006</v>
      </c>
    </row>
    <row r="1976" spans="2:39">
      <c r="B1976" t="s">
        <v>336</v>
      </c>
      <c r="C1976">
        <v>76.55</v>
      </c>
      <c r="K1976" t="s">
        <v>778</v>
      </c>
      <c r="T1976" t="s">
        <v>336</v>
      </c>
      <c r="U1976">
        <v>65.915999999999997</v>
      </c>
      <c r="AC1976" t="s">
        <v>336</v>
      </c>
      <c r="AD1976">
        <v>71.775999999999996</v>
      </c>
      <c r="AL1976" t="s">
        <v>359</v>
      </c>
      <c r="AM1976">
        <v>64.010000000000005</v>
      </c>
    </row>
    <row r="1977" spans="2:39">
      <c r="B1977" t="s">
        <v>337</v>
      </c>
      <c r="C1977">
        <v>76.38</v>
      </c>
      <c r="K1977" t="s">
        <v>789</v>
      </c>
      <c r="L1977">
        <v>-1</v>
      </c>
      <c r="T1977" t="s">
        <v>337</v>
      </c>
      <c r="U1977">
        <v>65.83</v>
      </c>
      <c r="AC1977" t="s">
        <v>337</v>
      </c>
      <c r="AD1977">
        <v>71.73</v>
      </c>
      <c r="AL1977" t="s">
        <v>452</v>
      </c>
    </row>
    <row r="1978" spans="2:39">
      <c r="B1978" t="s">
        <v>715</v>
      </c>
      <c r="K1978" t="s">
        <v>715</v>
      </c>
      <c r="T1978" t="s">
        <v>715</v>
      </c>
      <c r="AC1978" t="s">
        <v>715</v>
      </c>
      <c r="AL1978" t="s">
        <v>336</v>
      </c>
      <c r="AM1978">
        <v>7.548</v>
      </c>
    </row>
    <row r="1979" spans="2:39">
      <c r="B1979" t="s">
        <v>336</v>
      </c>
      <c r="C1979">
        <v>75.138000000000005</v>
      </c>
      <c r="K1979" t="s">
        <v>778</v>
      </c>
      <c r="T1979" t="s">
        <v>336</v>
      </c>
      <c r="U1979">
        <v>121.003</v>
      </c>
      <c r="AC1979" t="s">
        <v>336</v>
      </c>
      <c r="AD1979">
        <v>72.707999999999998</v>
      </c>
      <c r="AL1979" t="s">
        <v>337</v>
      </c>
      <c r="AM1979">
        <v>7.55</v>
      </c>
    </row>
    <row r="1980" spans="2:39">
      <c r="B1980" t="s">
        <v>337</v>
      </c>
      <c r="C1980">
        <v>74.97</v>
      </c>
      <c r="K1980" t="s">
        <v>789</v>
      </c>
      <c r="L1980">
        <v>-1</v>
      </c>
      <c r="T1980" t="s">
        <v>337</v>
      </c>
      <c r="U1980">
        <v>120.8</v>
      </c>
      <c r="AC1980" t="s">
        <v>337</v>
      </c>
      <c r="AD1980">
        <v>72.67</v>
      </c>
      <c r="AL1980" t="s">
        <v>358</v>
      </c>
      <c r="AM1980">
        <v>64.010999999999996</v>
      </c>
    </row>
    <row r="1981" spans="2:39">
      <c r="B1981" t="s">
        <v>716</v>
      </c>
      <c r="K1981" t="s">
        <v>716</v>
      </c>
      <c r="T1981" t="s">
        <v>716</v>
      </c>
      <c r="AC1981" t="s">
        <v>716</v>
      </c>
      <c r="AL1981" t="s">
        <v>359</v>
      </c>
      <c r="AM1981">
        <v>64.010000000000005</v>
      </c>
    </row>
    <row r="1982" spans="2:39">
      <c r="B1982" t="s">
        <v>336</v>
      </c>
      <c r="C1982">
        <v>83.057000000000002</v>
      </c>
      <c r="K1982" t="s">
        <v>778</v>
      </c>
      <c r="T1982" t="s">
        <v>336</v>
      </c>
      <c r="U1982">
        <v>71.478999999999999</v>
      </c>
      <c r="AC1982" t="s">
        <v>336</v>
      </c>
      <c r="AD1982">
        <v>68.180000000000007</v>
      </c>
      <c r="AL1982" t="s">
        <v>453</v>
      </c>
    </row>
    <row r="1983" spans="2:39">
      <c r="B1983" t="s">
        <v>337</v>
      </c>
      <c r="C1983">
        <v>82.88</v>
      </c>
      <c r="K1983" t="s">
        <v>789</v>
      </c>
      <c r="L1983">
        <v>-1</v>
      </c>
      <c r="T1983" t="s">
        <v>337</v>
      </c>
      <c r="U1983">
        <v>71.38</v>
      </c>
      <c r="AC1983" t="s">
        <v>337</v>
      </c>
      <c r="AD1983">
        <v>68.150000000000006</v>
      </c>
      <c r="AL1983" t="s">
        <v>336</v>
      </c>
      <c r="AM1983">
        <v>7.59</v>
      </c>
    </row>
    <row r="1984" spans="2:39">
      <c r="B1984" t="s">
        <v>717</v>
      </c>
      <c r="K1984" t="s">
        <v>717</v>
      </c>
      <c r="T1984" t="s">
        <v>717</v>
      </c>
      <c r="AC1984" t="s">
        <v>717</v>
      </c>
      <c r="AL1984" t="s">
        <v>337</v>
      </c>
      <c r="AM1984">
        <v>7.59</v>
      </c>
    </row>
    <row r="1985" spans="2:39">
      <c r="B1985" t="s">
        <v>336</v>
      </c>
      <c r="C1985">
        <v>82.111999999999995</v>
      </c>
      <c r="K1985" t="s">
        <v>778</v>
      </c>
      <c r="T1985" t="s">
        <v>336</v>
      </c>
      <c r="U1985">
        <v>64.522000000000006</v>
      </c>
      <c r="AC1985" t="s">
        <v>336</v>
      </c>
      <c r="AD1985">
        <v>69.632999999999996</v>
      </c>
      <c r="AL1985" t="s">
        <v>358</v>
      </c>
      <c r="AM1985">
        <v>64.007000000000005</v>
      </c>
    </row>
    <row r="1986" spans="2:39">
      <c r="B1986" t="s">
        <v>337</v>
      </c>
      <c r="C1986">
        <v>81.92</v>
      </c>
      <c r="K1986" t="s">
        <v>789</v>
      </c>
      <c r="L1986">
        <v>-1</v>
      </c>
      <c r="T1986" t="s">
        <v>337</v>
      </c>
      <c r="U1986">
        <v>64.430000000000007</v>
      </c>
      <c r="AC1986" t="s">
        <v>337</v>
      </c>
      <c r="AD1986">
        <v>69.599999999999994</v>
      </c>
      <c r="AL1986" t="s">
        <v>359</v>
      </c>
      <c r="AM1986">
        <v>64.010000000000005</v>
      </c>
    </row>
    <row r="1987" spans="2:39">
      <c r="B1987" t="s">
        <v>718</v>
      </c>
      <c r="K1987" t="s">
        <v>718</v>
      </c>
      <c r="T1987" t="s">
        <v>718</v>
      </c>
      <c r="AC1987" t="s">
        <v>718</v>
      </c>
      <c r="AL1987" t="s">
        <v>454</v>
      </c>
    </row>
    <row r="1988" spans="2:39">
      <c r="B1988" t="s">
        <v>336</v>
      </c>
      <c r="C1988">
        <v>76.992999999999995</v>
      </c>
      <c r="E1988">
        <f>MIN(C1989,C1992,C1995,C1998,C2001,C2004,C2007,C2010,C2013,C2016)</f>
        <v>76.5</v>
      </c>
      <c r="F1988">
        <f>QUARTILE(D1989:D1998,1)</f>
        <v>77.945000000000007</v>
      </c>
      <c r="G1988">
        <f>MEDIAN(C1989,C1992,C1995,C1998,C2001,C2004,C2007,C2010,C2013,C2016)</f>
        <v>78.914999999999992</v>
      </c>
      <c r="H1988">
        <f>QUARTILE(D1989:D1998,3)</f>
        <v>80.837500000000006</v>
      </c>
      <c r="I1988">
        <f>MAX(C1989,C1992,C1995,C1998,C2001,C2004,C2007,C2010,C2013,C2016)</f>
        <v>85.26</v>
      </c>
      <c r="J1988">
        <f>SUM(D1989:D1998)/COUNTIF(D1989:D1998,"&gt;0")</f>
        <v>79.597000000000008</v>
      </c>
      <c r="K1988" t="s">
        <v>778</v>
      </c>
      <c r="N1988">
        <f>MIN(L1989,L1992,L1995,L1998,L2001,L2004,L2007,L2010,L2013,L2016)</f>
        <v>-1</v>
      </c>
      <c r="O1988">
        <f>QUARTILE(M1989:M1998,1)</f>
        <v>-1</v>
      </c>
      <c r="P1988">
        <f>MEDIAN(L1989,L1992,L1995,L1998,L2001,L2004,L2007,L2010,L2013,L2016)</f>
        <v>-1</v>
      </c>
      <c r="Q1988">
        <f>QUARTILE(M1989:M1998,3)</f>
        <v>-1</v>
      </c>
      <c r="R1988">
        <f>MAX(L1989,L1992,L1995,L1998,L2001,L2004,L2007,L2010,L2013,L2016)</f>
        <v>-1</v>
      </c>
      <c r="S1988" t="e">
        <f>SUM(M1989:M1998)/COUNTIF(M1989:M1998,"&gt;0")</f>
        <v>#DIV/0!</v>
      </c>
      <c r="T1988" t="s">
        <v>336</v>
      </c>
      <c r="U1988">
        <v>132.143</v>
      </c>
      <c r="W1988">
        <f>MIN(U1989,U1992,U1995,U1998,U2001,U2004,U2007,U2010,U2013,U2016)</f>
        <v>64.31</v>
      </c>
      <c r="X1988">
        <f>QUARTILE(V1989:V1998,1)</f>
        <v>64.544999999999987</v>
      </c>
      <c r="Y1988">
        <f>MEDIAN(U1989,U1992,U1995,U1998,U2001,U2004,U2007,U2010,U2013,U2016)</f>
        <v>66.614999999999995</v>
      </c>
      <c r="Z1988">
        <f>QUARTILE(V1989:V1998,3)</f>
        <v>76.375</v>
      </c>
      <c r="AA1988">
        <f>MAX(U1989,U1992,U1995,U1998,U2001,U2004,U2007,U2010,U2013,U2016)</f>
        <v>131.94999999999999</v>
      </c>
      <c r="AB1988">
        <f>SUM(V1989:V1998)/COUNTIF(V1989:V1998,"&gt;0")</f>
        <v>79.864999999999995</v>
      </c>
      <c r="AC1988" t="s">
        <v>336</v>
      </c>
      <c r="AD1988">
        <v>68.445999999999998</v>
      </c>
      <c r="AF1988">
        <f>MIN(AD1989,AD1992,AD1995,AD1998,AD2001,AD2004,AD2007,AD2010,AD2013,AD2016)</f>
        <v>68.31</v>
      </c>
      <c r="AG1988">
        <f>QUARTILE(AE1989:AE1998,1)</f>
        <v>68.942499999999995</v>
      </c>
      <c r="AH1988">
        <f>MEDIAN(AD1989,AD1992,AD1995,AD1998,AD2001,AD2004,AD2007,AD2010,AD2013,AD2016)</f>
        <v>70.849999999999994</v>
      </c>
      <c r="AI1988">
        <f>QUARTILE(AE1989:AE1998,3)</f>
        <v>71.78</v>
      </c>
      <c r="AJ1988">
        <f>MAX(AD1989,AD1992,AD1995,AD1998,AD2001,AD2004,AD2007,AD2010,AD2013,AD2016)</f>
        <v>74.28</v>
      </c>
      <c r="AK1988">
        <f>SUM(AE1989:AE1998)/COUNTIF(AE1989:AE1998,"&gt;0")</f>
        <v>70.836999999999989</v>
      </c>
      <c r="AL1988" t="s">
        <v>336</v>
      </c>
      <c r="AM1988">
        <v>10.468</v>
      </c>
    </row>
    <row r="1989" spans="2:39">
      <c r="B1989" t="s">
        <v>337</v>
      </c>
      <c r="C1989">
        <v>76.819999999999993</v>
      </c>
      <c r="D1989">
        <f>C1989</f>
        <v>76.819999999999993</v>
      </c>
      <c r="K1989" t="s">
        <v>789</v>
      </c>
      <c r="L1989">
        <v>-1</v>
      </c>
      <c r="M1989">
        <f>L1989</f>
        <v>-1</v>
      </c>
      <c r="T1989" t="s">
        <v>337</v>
      </c>
      <c r="U1989">
        <v>131.94999999999999</v>
      </c>
      <c r="V1989">
        <f>U1989</f>
        <v>131.94999999999999</v>
      </c>
      <c r="AC1989" t="s">
        <v>337</v>
      </c>
      <c r="AD1989">
        <v>68.400000000000006</v>
      </c>
      <c r="AE1989">
        <f>AD1989</f>
        <v>68.400000000000006</v>
      </c>
      <c r="AL1989" t="s">
        <v>337</v>
      </c>
      <c r="AM1989">
        <v>10.46</v>
      </c>
    </row>
    <row r="1990" spans="2:39">
      <c r="B1990" t="s">
        <v>719</v>
      </c>
      <c r="D1990">
        <f>C1992</f>
        <v>85.26</v>
      </c>
      <c r="K1990" t="s">
        <v>719</v>
      </c>
      <c r="M1990">
        <f>L1992</f>
        <v>-1</v>
      </c>
      <c r="T1990" t="s">
        <v>719</v>
      </c>
      <c r="V1990">
        <f>U1992</f>
        <v>65.41</v>
      </c>
      <c r="AC1990" t="s">
        <v>719</v>
      </c>
      <c r="AE1990">
        <f>AD1992</f>
        <v>74.17</v>
      </c>
      <c r="AL1990" t="s">
        <v>358</v>
      </c>
      <c r="AM1990">
        <v>64.010999999999996</v>
      </c>
    </row>
    <row r="1991" spans="2:39">
      <c r="B1991" t="s">
        <v>336</v>
      </c>
      <c r="C1991">
        <v>85.454999999999998</v>
      </c>
      <c r="D1991">
        <f>C1995</f>
        <v>82.81</v>
      </c>
      <c r="K1991" t="s">
        <v>778</v>
      </c>
      <c r="M1991">
        <f>L1995</f>
        <v>-1</v>
      </c>
      <c r="T1991" t="s">
        <v>336</v>
      </c>
      <c r="U1991">
        <v>65.516999999999996</v>
      </c>
      <c r="V1991">
        <f>U1995</f>
        <v>64.8</v>
      </c>
      <c r="AC1991" t="s">
        <v>336</v>
      </c>
      <c r="AD1991">
        <v>74.206000000000003</v>
      </c>
      <c r="AE1991">
        <f>AD1995</f>
        <v>68.78</v>
      </c>
      <c r="AL1991" t="s">
        <v>359</v>
      </c>
      <c r="AM1991">
        <v>64.010000000000005</v>
      </c>
    </row>
    <row r="1992" spans="2:39">
      <c r="B1992" t="s">
        <v>337</v>
      </c>
      <c r="C1992">
        <v>85.26</v>
      </c>
      <c r="D1992">
        <f>C1998</f>
        <v>77.989999999999995</v>
      </c>
      <c r="K1992" t="s">
        <v>789</v>
      </c>
      <c r="L1992">
        <v>-1</v>
      </c>
      <c r="M1992">
        <f>L1998</f>
        <v>-1</v>
      </c>
      <c r="T1992" t="s">
        <v>337</v>
      </c>
      <c r="U1992">
        <v>65.41</v>
      </c>
      <c r="V1992">
        <f>U1998</f>
        <v>67.819999999999993</v>
      </c>
      <c r="AC1992" t="s">
        <v>337</v>
      </c>
      <c r="AD1992">
        <v>74.17</v>
      </c>
      <c r="AE1992">
        <f>AD1998</f>
        <v>71.040000000000006</v>
      </c>
      <c r="AL1992" t="s">
        <v>455</v>
      </c>
    </row>
    <row r="1993" spans="2:39">
      <c r="B1993" t="s">
        <v>720</v>
      </c>
      <c r="D1993">
        <f>C2001</f>
        <v>81.260000000000005</v>
      </c>
      <c r="K1993" t="s">
        <v>720</v>
      </c>
      <c r="M1993">
        <f>L2001</f>
        <v>-1</v>
      </c>
      <c r="T1993" t="s">
        <v>720</v>
      </c>
      <c r="V1993">
        <f>U2001</f>
        <v>64.31</v>
      </c>
      <c r="AC1993" t="s">
        <v>720</v>
      </c>
      <c r="AE1993">
        <f>AD2001</f>
        <v>70.66</v>
      </c>
      <c r="AL1993" t="s">
        <v>336</v>
      </c>
      <c r="AM1993">
        <v>6.609</v>
      </c>
    </row>
    <row r="1994" spans="2:39">
      <c r="B1994" t="s">
        <v>336</v>
      </c>
      <c r="C1994">
        <v>83.012</v>
      </c>
      <c r="D1994">
        <f>C2004</f>
        <v>76.5</v>
      </c>
      <c r="K1994" t="s">
        <v>778</v>
      </c>
      <c r="M1994">
        <f>L2004</f>
        <v>-1</v>
      </c>
      <c r="T1994" t="s">
        <v>336</v>
      </c>
      <c r="U1994">
        <v>64.897999999999996</v>
      </c>
      <c r="V1994">
        <f>U2004</f>
        <v>127.4</v>
      </c>
      <c r="AC1994" t="s">
        <v>336</v>
      </c>
      <c r="AD1994">
        <v>68.828000000000003</v>
      </c>
      <c r="AE1994">
        <f>AD2004</f>
        <v>71.91</v>
      </c>
      <c r="AL1994" t="s">
        <v>337</v>
      </c>
      <c r="AM1994">
        <v>6.6</v>
      </c>
    </row>
    <row r="1995" spans="2:39">
      <c r="B1995" t="s">
        <v>337</v>
      </c>
      <c r="C1995">
        <v>82.81</v>
      </c>
      <c r="D1995">
        <f>C2007</f>
        <v>79.569999999999993</v>
      </c>
      <c r="K1995" t="s">
        <v>789</v>
      </c>
      <c r="L1995">
        <v>-1</v>
      </c>
      <c r="M1995">
        <f>L2007</f>
        <v>-1</v>
      </c>
      <c r="T1995" t="s">
        <v>337</v>
      </c>
      <c r="U1995">
        <v>64.8</v>
      </c>
      <c r="V1995">
        <f>U2007</f>
        <v>64.400000000000006</v>
      </c>
      <c r="AC1995" t="s">
        <v>337</v>
      </c>
      <c r="AD1995">
        <v>68.78</v>
      </c>
      <c r="AE1995">
        <f>AD2007</f>
        <v>74.28</v>
      </c>
      <c r="AL1995" t="s">
        <v>358</v>
      </c>
      <c r="AM1995">
        <v>64.010999999999996</v>
      </c>
    </row>
    <row r="1996" spans="2:39">
      <c r="B1996" t="s">
        <v>721</v>
      </c>
      <c r="D1996">
        <f>C2010</f>
        <v>79.52</v>
      </c>
      <c r="K1996" t="s">
        <v>721</v>
      </c>
      <c r="M1996">
        <f>L2010</f>
        <v>-1</v>
      </c>
      <c r="T1996" t="s">
        <v>721</v>
      </c>
      <c r="V1996">
        <f>U2010</f>
        <v>64.459999999999994</v>
      </c>
      <c r="AC1996" t="s">
        <v>721</v>
      </c>
      <c r="AE1996">
        <f>AD2010</f>
        <v>71.39</v>
      </c>
      <c r="AL1996" t="s">
        <v>359</v>
      </c>
      <c r="AM1996">
        <v>64.010000000000005</v>
      </c>
    </row>
    <row r="1997" spans="2:39">
      <c r="B1997" t="s">
        <v>336</v>
      </c>
      <c r="C1997">
        <v>78.188999999999993</v>
      </c>
      <c r="D1997">
        <f>C2013</f>
        <v>77.930000000000007</v>
      </c>
      <c r="K1997" t="s">
        <v>778</v>
      </c>
      <c r="M1997">
        <f>L2013</f>
        <v>-1</v>
      </c>
      <c r="T1997" t="s">
        <v>336</v>
      </c>
      <c r="U1997">
        <v>67.906000000000006</v>
      </c>
      <c r="V1997">
        <f>U2013</f>
        <v>78.7</v>
      </c>
      <c r="AC1997" t="s">
        <v>336</v>
      </c>
      <c r="AD1997">
        <v>71.091999999999999</v>
      </c>
      <c r="AE1997">
        <f>AD2013</f>
        <v>69.430000000000007</v>
      </c>
      <c r="AL1997" t="s">
        <v>456</v>
      </c>
    </row>
    <row r="1998" spans="2:39">
      <c r="B1998" t="s">
        <v>337</v>
      </c>
      <c r="C1998">
        <v>77.989999999999995</v>
      </c>
      <c r="D1998">
        <f>C2016</f>
        <v>78.31</v>
      </c>
      <c r="K1998" t="s">
        <v>789</v>
      </c>
      <c r="L1998">
        <v>-1</v>
      </c>
      <c r="M1998">
        <f>L2016</f>
        <v>-1</v>
      </c>
      <c r="T1998" t="s">
        <v>337</v>
      </c>
      <c r="U1998">
        <v>67.819999999999993</v>
      </c>
      <c r="V1998">
        <f>U2016</f>
        <v>69.400000000000006</v>
      </c>
      <c r="AC1998" t="s">
        <v>337</v>
      </c>
      <c r="AD1998">
        <v>71.040000000000006</v>
      </c>
      <c r="AE1998">
        <f>AD2016</f>
        <v>68.31</v>
      </c>
      <c r="AL1998" t="s">
        <v>336</v>
      </c>
      <c r="AM1998">
        <v>7.55</v>
      </c>
    </row>
    <row r="1999" spans="2:39">
      <c r="B1999" t="s">
        <v>722</v>
      </c>
      <c r="K1999" t="s">
        <v>722</v>
      </c>
      <c r="T1999" t="s">
        <v>722</v>
      </c>
      <c r="AC1999" t="s">
        <v>722</v>
      </c>
      <c r="AL1999" t="s">
        <v>337</v>
      </c>
      <c r="AM1999">
        <v>7.54</v>
      </c>
    </row>
    <row r="2000" spans="2:39">
      <c r="B2000" t="s">
        <v>336</v>
      </c>
      <c r="C2000">
        <v>81.438000000000002</v>
      </c>
      <c r="K2000" t="s">
        <v>778</v>
      </c>
      <c r="T2000" t="s">
        <v>336</v>
      </c>
      <c r="U2000">
        <v>64.400999999999996</v>
      </c>
      <c r="AC2000" t="s">
        <v>336</v>
      </c>
      <c r="AD2000">
        <v>70.715999999999994</v>
      </c>
      <c r="AL2000" t="s">
        <v>358</v>
      </c>
      <c r="AM2000">
        <v>64.007000000000005</v>
      </c>
    </row>
    <row r="2001" spans="2:46">
      <c r="B2001" t="s">
        <v>337</v>
      </c>
      <c r="C2001">
        <v>81.260000000000005</v>
      </c>
      <c r="K2001" t="s">
        <v>789</v>
      </c>
      <c r="L2001">
        <v>-1</v>
      </c>
      <c r="T2001" t="s">
        <v>337</v>
      </c>
      <c r="U2001">
        <v>64.31</v>
      </c>
      <c r="AC2001" t="s">
        <v>337</v>
      </c>
      <c r="AD2001">
        <v>70.66</v>
      </c>
      <c r="AL2001" t="s">
        <v>359</v>
      </c>
      <c r="AM2001">
        <v>64.010000000000005</v>
      </c>
    </row>
    <row r="2002" spans="2:46">
      <c r="B2002" t="s">
        <v>723</v>
      </c>
      <c r="K2002" t="s">
        <v>723</v>
      </c>
      <c r="T2002" t="s">
        <v>723</v>
      </c>
      <c r="AC2002" t="s">
        <v>723</v>
      </c>
      <c r="AL2002" t="s">
        <v>457</v>
      </c>
    </row>
    <row r="2003" spans="2:46">
      <c r="B2003" t="s">
        <v>336</v>
      </c>
      <c r="C2003">
        <v>76.960999999999999</v>
      </c>
      <c r="K2003" t="s">
        <v>778</v>
      </c>
      <c r="T2003" t="s">
        <v>336</v>
      </c>
      <c r="U2003">
        <v>127.59699999999999</v>
      </c>
      <c r="AC2003" t="s">
        <v>336</v>
      </c>
      <c r="AD2003">
        <v>71.947000000000003</v>
      </c>
      <c r="AL2003" t="s">
        <v>336</v>
      </c>
      <c r="AM2003">
        <v>6.4119999999999999</v>
      </c>
    </row>
    <row r="2004" spans="2:46">
      <c r="B2004" t="s">
        <v>337</v>
      </c>
      <c r="C2004">
        <v>76.5</v>
      </c>
      <c r="K2004" t="s">
        <v>789</v>
      </c>
      <c r="L2004">
        <v>-1</v>
      </c>
      <c r="T2004" t="s">
        <v>337</v>
      </c>
      <c r="U2004">
        <v>127.4</v>
      </c>
      <c r="AC2004" t="s">
        <v>337</v>
      </c>
      <c r="AD2004">
        <v>71.91</v>
      </c>
      <c r="AL2004" t="s">
        <v>337</v>
      </c>
      <c r="AM2004">
        <v>6.4</v>
      </c>
    </row>
    <row r="2005" spans="2:46">
      <c r="B2005" t="s">
        <v>724</v>
      </c>
      <c r="K2005" t="s">
        <v>724</v>
      </c>
      <c r="T2005" t="s">
        <v>724</v>
      </c>
      <c r="AC2005" t="s">
        <v>724</v>
      </c>
      <c r="AL2005" t="s">
        <v>358</v>
      </c>
      <c r="AM2005">
        <v>64.007000000000005</v>
      </c>
    </row>
    <row r="2006" spans="2:46">
      <c r="B2006" t="s">
        <v>336</v>
      </c>
      <c r="C2006">
        <v>80.087000000000003</v>
      </c>
      <c r="K2006" t="s">
        <v>778</v>
      </c>
      <c r="T2006" t="s">
        <v>336</v>
      </c>
      <c r="U2006">
        <v>64.48</v>
      </c>
      <c r="AC2006" t="s">
        <v>336</v>
      </c>
      <c r="AD2006">
        <v>74.322000000000003</v>
      </c>
      <c r="AL2006" t="s">
        <v>359</v>
      </c>
      <c r="AM2006">
        <v>64.010000000000005</v>
      </c>
    </row>
    <row r="2007" spans="2:46">
      <c r="B2007" t="s">
        <v>337</v>
      </c>
      <c r="C2007">
        <v>79.569999999999993</v>
      </c>
      <c r="K2007" t="s">
        <v>789</v>
      </c>
      <c r="L2007">
        <v>-1</v>
      </c>
      <c r="T2007" t="s">
        <v>337</v>
      </c>
      <c r="U2007">
        <v>64.400000000000006</v>
      </c>
      <c r="AC2007" t="s">
        <v>337</v>
      </c>
      <c r="AD2007">
        <v>74.28</v>
      </c>
      <c r="AL2007" t="s">
        <v>458</v>
      </c>
    </row>
    <row r="2008" spans="2:46">
      <c r="B2008" t="s">
        <v>725</v>
      </c>
      <c r="K2008" t="s">
        <v>725</v>
      </c>
      <c r="T2008" t="s">
        <v>725</v>
      </c>
      <c r="AC2008" t="s">
        <v>725</v>
      </c>
      <c r="AL2008" t="s">
        <v>336</v>
      </c>
      <c r="AM2008">
        <v>8.1389999999999993</v>
      </c>
      <c r="AO2008">
        <f>MIN(AN2009:AN2018)</f>
        <v>64.010000000000005</v>
      </c>
      <c r="AP2008">
        <f>QUARTILE(AN2009:AN2018,1)</f>
        <v>64.010000000000005</v>
      </c>
      <c r="AQ2008">
        <f>MEDIAN(AN2009:AN2018)</f>
        <v>64.010000000000005</v>
      </c>
      <c r="AR2008">
        <f>QUARTILE(AN2009:AN2018,3)</f>
        <v>64.010000000000005</v>
      </c>
      <c r="AS2008">
        <f>MAX(AN2009:AN2018)</f>
        <v>64.010000000000005</v>
      </c>
      <c r="AT2008" t="e">
        <f>SUMIF(AN2009:AN2018,"&lt;64",AN2009:AN2018)/COUNTIF(AN2009:AN2018,"&lt;64")</f>
        <v>#DIV/0!</v>
      </c>
    </row>
    <row r="2009" spans="2:46">
      <c r="B2009" t="s">
        <v>336</v>
      </c>
      <c r="C2009">
        <v>79.713999999999999</v>
      </c>
      <c r="K2009" t="s">
        <v>778</v>
      </c>
      <c r="T2009" t="s">
        <v>336</v>
      </c>
      <c r="U2009">
        <v>64.569000000000003</v>
      </c>
      <c r="AC2009" t="s">
        <v>336</v>
      </c>
      <c r="AD2009">
        <v>71.436999999999998</v>
      </c>
      <c r="AL2009" t="s">
        <v>337</v>
      </c>
      <c r="AM2009">
        <v>8.1300000000000008</v>
      </c>
      <c r="AN2009">
        <f>AM2011</f>
        <v>64.010000000000005</v>
      </c>
    </row>
    <row r="2010" spans="2:46">
      <c r="B2010" t="s">
        <v>337</v>
      </c>
      <c r="C2010">
        <v>79.52</v>
      </c>
      <c r="K2010" t="s">
        <v>789</v>
      </c>
      <c r="L2010">
        <v>-1</v>
      </c>
      <c r="T2010" t="s">
        <v>337</v>
      </c>
      <c r="U2010">
        <v>64.459999999999994</v>
      </c>
      <c r="AC2010" t="s">
        <v>337</v>
      </c>
      <c r="AD2010">
        <v>71.39</v>
      </c>
      <c r="AL2010" t="s">
        <v>358</v>
      </c>
      <c r="AM2010">
        <v>64.007000000000005</v>
      </c>
      <c r="AN2010">
        <f>AM2016</f>
        <v>64.010000000000005</v>
      </c>
    </row>
    <row r="2011" spans="2:46">
      <c r="B2011" t="s">
        <v>726</v>
      </c>
      <c r="K2011" t="s">
        <v>726</v>
      </c>
      <c r="T2011" t="s">
        <v>726</v>
      </c>
      <c r="AC2011" t="s">
        <v>726</v>
      </c>
      <c r="AL2011" t="s">
        <v>359</v>
      </c>
      <c r="AM2011">
        <v>64.010000000000005</v>
      </c>
      <c r="AN2011">
        <f>AM2021</f>
        <v>64.010000000000005</v>
      </c>
    </row>
    <row r="2012" spans="2:46">
      <c r="B2012" t="s">
        <v>336</v>
      </c>
      <c r="C2012">
        <v>78.12</v>
      </c>
      <c r="K2012" t="s">
        <v>778</v>
      </c>
      <c r="T2012" t="s">
        <v>336</v>
      </c>
      <c r="U2012">
        <v>78.790999999999997</v>
      </c>
      <c r="AC2012" t="s">
        <v>336</v>
      </c>
      <c r="AD2012">
        <v>69.474000000000004</v>
      </c>
      <c r="AL2012" t="s">
        <v>459</v>
      </c>
      <c r="AN2012">
        <f>AM2026</f>
        <v>64.010000000000005</v>
      </c>
    </row>
    <row r="2013" spans="2:46">
      <c r="B2013" t="s">
        <v>337</v>
      </c>
      <c r="C2013">
        <v>77.930000000000007</v>
      </c>
      <c r="K2013" t="s">
        <v>789</v>
      </c>
      <c r="L2013">
        <v>-1</v>
      </c>
      <c r="T2013" t="s">
        <v>337</v>
      </c>
      <c r="U2013">
        <v>78.7</v>
      </c>
      <c r="AC2013" t="s">
        <v>337</v>
      </c>
      <c r="AD2013">
        <v>69.430000000000007</v>
      </c>
      <c r="AL2013" t="s">
        <v>336</v>
      </c>
      <c r="AM2013">
        <v>9.5229999999999997</v>
      </c>
      <c r="AN2013">
        <f>AM2031</f>
        <v>64.010000000000005</v>
      </c>
    </row>
    <row r="2014" spans="2:46">
      <c r="B2014" t="s">
        <v>727</v>
      </c>
      <c r="K2014" t="s">
        <v>727</v>
      </c>
      <c r="T2014" t="s">
        <v>727</v>
      </c>
      <c r="AC2014" t="s">
        <v>727</v>
      </c>
      <c r="AL2014" t="s">
        <v>337</v>
      </c>
      <c r="AM2014">
        <v>9.52</v>
      </c>
      <c r="AN2014">
        <f>AM2036</f>
        <v>64.010000000000005</v>
      </c>
    </row>
    <row r="2015" spans="2:46">
      <c r="B2015" t="s">
        <v>336</v>
      </c>
      <c r="C2015">
        <v>78.495000000000005</v>
      </c>
      <c r="K2015" t="s">
        <v>778</v>
      </c>
      <c r="T2015" t="s">
        <v>336</v>
      </c>
      <c r="U2015">
        <v>69.510999999999996</v>
      </c>
      <c r="AC2015" t="s">
        <v>336</v>
      </c>
      <c r="AD2015">
        <v>68.352000000000004</v>
      </c>
      <c r="AL2015" t="s">
        <v>358</v>
      </c>
      <c r="AM2015">
        <v>64.010999999999996</v>
      </c>
      <c r="AN2015">
        <f>AM2041</f>
        <v>64.010000000000005</v>
      </c>
    </row>
    <row r="2016" spans="2:46">
      <c r="B2016" t="s">
        <v>337</v>
      </c>
      <c r="C2016">
        <v>78.31</v>
      </c>
      <c r="K2016" t="s">
        <v>789</v>
      </c>
      <c r="L2016">
        <v>-1</v>
      </c>
      <c r="T2016" t="s">
        <v>337</v>
      </c>
      <c r="U2016">
        <v>69.400000000000006</v>
      </c>
      <c r="AC2016" t="s">
        <v>337</v>
      </c>
      <c r="AD2016">
        <v>68.31</v>
      </c>
      <c r="AL2016" t="s">
        <v>359</v>
      </c>
      <c r="AM2016">
        <v>64.010000000000005</v>
      </c>
      <c r="AN2016">
        <f>AM2046</f>
        <v>64.010000000000005</v>
      </c>
    </row>
    <row r="2017" spans="2:40">
      <c r="B2017" t="s">
        <v>728</v>
      </c>
      <c r="K2017" t="s">
        <v>728</v>
      </c>
      <c r="T2017" t="s">
        <v>728</v>
      </c>
      <c r="AC2017" t="s">
        <v>728</v>
      </c>
      <c r="AL2017" t="s">
        <v>460</v>
      </c>
      <c r="AN2017">
        <f>AM2051</f>
        <v>64.010000000000005</v>
      </c>
    </row>
    <row r="2018" spans="2:40">
      <c r="B2018" t="s">
        <v>336</v>
      </c>
      <c r="C2018">
        <v>76.662999999999997</v>
      </c>
      <c r="E2018">
        <f>MIN(C2019,C2022,C2025,C2028,C2031,C2034,C2037,C2040,C2043,C2046)</f>
        <v>71.34</v>
      </c>
      <c r="F2018">
        <f>QUARTILE(D2019:D2028,1)</f>
        <v>76.587500000000006</v>
      </c>
      <c r="G2018">
        <f>MEDIAN(C2019,C2022,C2025,C2028,C2031,C2034,C2037,C2040,C2043,C2046)</f>
        <v>77.849999999999994</v>
      </c>
      <c r="H2018">
        <f>QUARTILE(D2019:D2028,3)</f>
        <v>80.787499999999994</v>
      </c>
      <c r="I2018">
        <f>MAX(C2019,C2022,C2025,C2028,C2031,C2034,C2037,C2040,C2043,C2046)</f>
        <v>82.75</v>
      </c>
      <c r="J2018">
        <f>SUM(D2019:D2028)/COUNTIF(D2019:D2028,"&gt;0")</f>
        <v>78.174999999999997</v>
      </c>
      <c r="K2018" t="s">
        <v>778</v>
      </c>
      <c r="N2018">
        <f>MIN(L2019,L2022,L2025,L2028,L2031,L2034,L2037,L2040,L2043,L2046)</f>
        <v>-1</v>
      </c>
      <c r="O2018">
        <f>QUARTILE(M2019:M2028,1)</f>
        <v>-1</v>
      </c>
      <c r="P2018">
        <f>MEDIAN(L2019,L2022,L2025,L2028,L2031,L2034,L2037,L2040,L2043,L2046)</f>
        <v>-1</v>
      </c>
      <c r="Q2018">
        <f>QUARTILE(M2019:M2028,3)</f>
        <v>-1</v>
      </c>
      <c r="R2018">
        <f>MAX(L2019,L2022,L2025,L2028,L2031,L2034,L2037,L2040,L2043,L2046)</f>
        <v>-1</v>
      </c>
      <c r="S2018" t="e">
        <f>SUM(M2019:M2028)/COUNTIF(M2019:M2028,"&gt;0")</f>
        <v>#DIV/0!</v>
      </c>
      <c r="T2018" t="s">
        <v>336</v>
      </c>
      <c r="U2018">
        <v>64.863</v>
      </c>
      <c r="W2018">
        <f>MIN(U2019,U2022,U2025,U2028,U2031,U2034,U2037,U2040,U2043,U2046)</f>
        <v>64.78</v>
      </c>
      <c r="X2018">
        <f>QUARTILE(V2019:V2028,1)</f>
        <v>65.835000000000008</v>
      </c>
      <c r="Y2018">
        <f>MEDIAN(U2019,U2022,U2025,U2028,U2031,U2034,U2037,U2040,U2043,U2046)</f>
        <v>67.47</v>
      </c>
      <c r="Z2018">
        <f>QUARTILE(V2019:V2028,3)</f>
        <v>70.61</v>
      </c>
      <c r="AA2018">
        <f>MAX(U2019,U2022,U2025,U2028,U2031,U2034,U2037,U2040,U2043,U2046)</f>
        <v>100.21</v>
      </c>
      <c r="AB2018">
        <f>SUM(V2019:V2028)/COUNTIF(V2019:V2028,"&gt;0")</f>
        <v>71.564000000000007</v>
      </c>
      <c r="AC2018" t="s">
        <v>336</v>
      </c>
      <c r="AD2018">
        <v>72.013999999999996</v>
      </c>
      <c r="AF2018">
        <f>MIN(AD2019,AD2022,AD2025,AD2028,AD2031,AD2034,AD2037,AD2040,AD2043,AD2046)</f>
        <v>67.95</v>
      </c>
      <c r="AG2018">
        <f>QUARTILE(AE2019:AE2028,1)</f>
        <v>70.912499999999994</v>
      </c>
      <c r="AH2018">
        <f>MEDIAN(AD2019,AD2022,AD2025,AD2028,AD2031,AD2034,AD2037,AD2040,AD2043,AD2046)</f>
        <v>71.935000000000002</v>
      </c>
      <c r="AI2018">
        <f>QUARTILE(AE2019:AE2028,3)</f>
        <v>72.355000000000004</v>
      </c>
      <c r="AJ2018">
        <f>MAX(AD2019,AD2022,AD2025,AD2028,AD2031,AD2034,AD2037,AD2040,AD2043,AD2046)</f>
        <v>74.239999999999995</v>
      </c>
      <c r="AK2018">
        <f>SUM(AE2019:AE2028)/COUNTIF(AE2019:AE2028,"&gt;0")</f>
        <v>71.416000000000011</v>
      </c>
      <c r="AL2018" t="s">
        <v>336</v>
      </c>
      <c r="AM2018">
        <v>6.5960000000000001</v>
      </c>
      <c r="AN2018">
        <f>AM2056</f>
        <v>64.010000000000005</v>
      </c>
    </row>
    <row r="2019" spans="2:40">
      <c r="B2019" t="s">
        <v>337</v>
      </c>
      <c r="C2019">
        <v>76.489999999999995</v>
      </c>
      <c r="D2019">
        <f>C2019</f>
        <v>76.489999999999995</v>
      </c>
      <c r="K2019" t="s">
        <v>789</v>
      </c>
      <c r="L2019">
        <v>-1</v>
      </c>
      <c r="M2019">
        <f>L2019</f>
        <v>-1</v>
      </c>
      <c r="T2019" t="s">
        <v>337</v>
      </c>
      <c r="U2019">
        <v>64.78</v>
      </c>
      <c r="V2019">
        <f>U2019</f>
        <v>64.78</v>
      </c>
      <c r="AC2019" t="s">
        <v>337</v>
      </c>
      <c r="AD2019">
        <v>71.97</v>
      </c>
      <c r="AE2019">
        <f>AD2019</f>
        <v>71.97</v>
      </c>
      <c r="AL2019" t="s">
        <v>337</v>
      </c>
      <c r="AM2019">
        <v>6.59</v>
      </c>
    </row>
    <row r="2020" spans="2:40">
      <c r="B2020" t="s">
        <v>729</v>
      </c>
      <c r="D2020">
        <f>C2022</f>
        <v>82.75</v>
      </c>
      <c r="K2020" t="s">
        <v>729</v>
      </c>
      <c r="M2020">
        <f>L2022</f>
        <v>-1</v>
      </c>
      <c r="T2020" t="s">
        <v>729</v>
      </c>
      <c r="V2020">
        <f>U2022</f>
        <v>66.09</v>
      </c>
      <c r="AC2020" t="s">
        <v>729</v>
      </c>
      <c r="AE2020">
        <f>AD2022</f>
        <v>71.900000000000006</v>
      </c>
      <c r="AL2020" t="s">
        <v>358</v>
      </c>
      <c r="AM2020">
        <v>64.007000000000005</v>
      </c>
    </row>
    <row r="2021" spans="2:40">
      <c r="B2021" t="s">
        <v>336</v>
      </c>
      <c r="C2021">
        <v>82.951999999999998</v>
      </c>
      <c r="D2021">
        <f>C2025</f>
        <v>81.150000000000006</v>
      </c>
      <c r="K2021" t="s">
        <v>778</v>
      </c>
      <c r="M2021">
        <f>L2025</f>
        <v>-1</v>
      </c>
      <c r="T2021" t="s">
        <v>336</v>
      </c>
      <c r="U2021">
        <v>66.183999999999997</v>
      </c>
      <c r="V2021">
        <f>U2025</f>
        <v>65.75</v>
      </c>
      <c r="AC2021" t="s">
        <v>336</v>
      </c>
      <c r="AD2021">
        <v>71.947000000000003</v>
      </c>
      <c r="AE2021">
        <f>AD2025</f>
        <v>70.67</v>
      </c>
      <c r="AL2021" t="s">
        <v>359</v>
      </c>
      <c r="AM2021">
        <v>64.010000000000005</v>
      </c>
    </row>
    <row r="2022" spans="2:40">
      <c r="B2022" t="s">
        <v>337</v>
      </c>
      <c r="C2022">
        <v>82.75</v>
      </c>
      <c r="D2022">
        <f>C2028</f>
        <v>71.34</v>
      </c>
      <c r="K2022" t="s">
        <v>789</v>
      </c>
      <c r="L2022">
        <v>-1</v>
      </c>
      <c r="M2022">
        <f>L2028</f>
        <v>-1</v>
      </c>
      <c r="T2022" t="s">
        <v>337</v>
      </c>
      <c r="U2022">
        <v>66.09</v>
      </c>
      <c r="V2022">
        <f>U2028</f>
        <v>100.21</v>
      </c>
      <c r="AC2022" t="s">
        <v>337</v>
      </c>
      <c r="AD2022">
        <v>71.900000000000006</v>
      </c>
      <c r="AE2022">
        <f>AD2028</f>
        <v>74.239999999999995</v>
      </c>
      <c r="AL2022" t="s">
        <v>461</v>
      </c>
    </row>
    <row r="2023" spans="2:40">
      <c r="B2023" t="s">
        <v>730</v>
      </c>
      <c r="D2023">
        <f>C2031</f>
        <v>77.87</v>
      </c>
      <c r="K2023" t="s">
        <v>730</v>
      </c>
      <c r="M2023">
        <f>L2031</f>
        <v>-1</v>
      </c>
      <c r="T2023" t="s">
        <v>730</v>
      </c>
      <c r="V2023">
        <f>U2031</f>
        <v>71.400000000000006</v>
      </c>
      <c r="AC2023" t="s">
        <v>730</v>
      </c>
      <c r="AE2023">
        <f>AD2031</f>
        <v>72.010000000000005</v>
      </c>
      <c r="AL2023" t="s">
        <v>336</v>
      </c>
      <c r="AM2023">
        <v>8.2569999999999997</v>
      </c>
    </row>
    <row r="2024" spans="2:40">
      <c r="B2024" t="s">
        <v>336</v>
      </c>
      <c r="C2024">
        <v>81.338999999999999</v>
      </c>
      <c r="D2024">
        <f>C2034</f>
        <v>76.790000000000006</v>
      </c>
      <c r="K2024" t="s">
        <v>778</v>
      </c>
      <c r="M2024">
        <f>L2034</f>
        <v>-1</v>
      </c>
      <c r="T2024" t="s">
        <v>336</v>
      </c>
      <c r="U2024">
        <v>65.837999999999994</v>
      </c>
      <c r="V2024">
        <f>U2034</f>
        <v>67.61</v>
      </c>
      <c r="AC2024" t="s">
        <v>336</v>
      </c>
      <c r="AD2024">
        <v>70.707999999999998</v>
      </c>
      <c r="AE2024">
        <f>AD2034</f>
        <v>72.81</v>
      </c>
      <c r="AL2024" t="s">
        <v>337</v>
      </c>
      <c r="AM2024">
        <v>8.25</v>
      </c>
    </row>
    <row r="2025" spans="2:40">
      <c r="B2025" t="s">
        <v>337</v>
      </c>
      <c r="C2025">
        <v>81.150000000000006</v>
      </c>
      <c r="D2025">
        <f>C2037</f>
        <v>79.94</v>
      </c>
      <c r="K2025" t="s">
        <v>789</v>
      </c>
      <c r="L2025">
        <v>-1</v>
      </c>
      <c r="M2025">
        <f>L2037</f>
        <v>-1</v>
      </c>
      <c r="T2025" t="s">
        <v>337</v>
      </c>
      <c r="U2025">
        <v>65.75</v>
      </c>
      <c r="V2025">
        <f>U2037</f>
        <v>68.239999999999995</v>
      </c>
      <c r="AC2025" t="s">
        <v>337</v>
      </c>
      <c r="AD2025">
        <v>70.67</v>
      </c>
      <c r="AE2025">
        <f>AD2037</f>
        <v>68.5</v>
      </c>
      <c r="AL2025" t="s">
        <v>358</v>
      </c>
      <c r="AM2025">
        <v>64.006</v>
      </c>
    </row>
    <row r="2026" spans="2:40">
      <c r="B2026" t="s">
        <v>731</v>
      </c>
      <c r="D2026">
        <f>C2040</f>
        <v>77.83</v>
      </c>
      <c r="K2026" t="s">
        <v>731</v>
      </c>
      <c r="M2026">
        <f>L2040</f>
        <v>-1</v>
      </c>
      <c r="T2026" t="s">
        <v>731</v>
      </c>
      <c r="V2026">
        <f>U2040</f>
        <v>67.33</v>
      </c>
      <c r="AC2026" t="s">
        <v>731</v>
      </c>
      <c r="AE2026">
        <f>AD2040</f>
        <v>67.95</v>
      </c>
      <c r="AL2026" t="s">
        <v>359</v>
      </c>
      <c r="AM2026">
        <v>64.010000000000005</v>
      </c>
    </row>
    <row r="2027" spans="2:40">
      <c r="B2027" t="s">
        <v>336</v>
      </c>
      <c r="C2027">
        <v>71.498000000000005</v>
      </c>
      <c r="D2027">
        <f>C2043</f>
        <v>76.52</v>
      </c>
      <c r="K2027" t="s">
        <v>778</v>
      </c>
      <c r="M2027">
        <f>L2043</f>
        <v>-1</v>
      </c>
      <c r="T2027" t="s">
        <v>336</v>
      </c>
      <c r="U2027">
        <v>100.38800000000001</v>
      </c>
      <c r="V2027">
        <f>U2043</f>
        <v>78.760000000000005</v>
      </c>
      <c r="AC2027" t="s">
        <v>336</v>
      </c>
      <c r="AD2027">
        <v>74.295000000000002</v>
      </c>
      <c r="AE2027">
        <f>AD2043</f>
        <v>72.47</v>
      </c>
      <c r="AL2027" t="s">
        <v>462</v>
      </c>
    </row>
    <row r="2028" spans="2:40">
      <c r="B2028" t="s">
        <v>337</v>
      </c>
      <c r="C2028">
        <v>71.34</v>
      </c>
      <c r="D2028">
        <f>C2046</f>
        <v>81.069999999999993</v>
      </c>
      <c r="K2028" t="s">
        <v>789</v>
      </c>
      <c r="L2028">
        <v>-1</v>
      </c>
      <c r="M2028">
        <f>L2046</f>
        <v>-1</v>
      </c>
      <c r="T2028" t="s">
        <v>337</v>
      </c>
      <c r="U2028">
        <v>100.21</v>
      </c>
      <c r="V2028">
        <f>U2046</f>
        <v>65.47</v>
      </c>
      <c r="AC2028" t="s">
        <v>337</v>
      </c>
      <c r="AD2028">
        <v>74.239999999999995</v>
      </c>
      <c r="AE2028">
        <f>AD2046</f>
        <v>71.64</v>
      </c>
      <c r="AL2028" t="s">
        <v>336</v>
      </c>
      <c r="AM2028">
        <v>5.774</v>
      </c>
    </row>
    <row r="2029" spans="2:40">
      <c r="B2029" t="s">
        <v>732</v>
      </c>
      <c r="K2029" t="s">
        <v>732</v>
      </c>
      <c r="T2029" t="s">
        <v>732</v>
      </c>
      <c r="AC2029" t="s">
        <v>732</v>
      </c>
      <c r="AL2029" t="s">
        <v>337</v>
      </c>
      <c r="AM2029">
        <v>5.77</v>
      </c>
    </row>
    <row r="2030" spans="2:40">
      <c r="B2030" t="s">
        <v>336</v>
      </c>
      <c r="C2030">
        <v>78.043000000000006</v>
      </c>
      <c r="K2030" t="s">
        <v>778</v>
      </c>
      <c r="T2030" t="s">
        <v>336</v>
      </c>
      <c r="U2030">
        <v>71.501000000000005</v>
      </c>
      <c r="AC2030" t="s">
        <v>336</v>
      </c>
      <c r="AD2030">
        <v>72.055000000000007</v>
      </c>
      <c r="AL2030" t="s">
        <v>358</v>
      </c>
      <c r="AM2030">
        <v>64.010000000000005</v>
      </c>
    </row>
    <row r="2031" spans="2:40">
      <c r="B2031" t="s">
        <v>337</v>
      </c>
      <c r="C2031">
        <v>77.87</v>
      </c>
      <c r="K2031" t="s">
        <v>789</v>
      </c>
      <c r="L2031">
        <v>-1</v>
      </c>
      <c r="T2031" t="s">
        <v>337</v>
      </c>
      <c r="U2031">
        <v>71.400000000000006</v>
      </c>
      <c r="AC2031" t="s">
        <v>337</v>
      </c>
      <c r="AD2031">
        <v>72.010000000000005</v>
      </c>
      <c r="AL2031" t="s">
        <v>359</v>
      </c>
      <c r="AM2031">
        <v>64.010000000000005</v>
      </c>
    </row>
    <row r="2032" spans="2:40">
      <c r="B2032" t="s">
        <v>733</v>
      </c>
      <c r="K2032" t="s">
        <v>733</v>
      </c>
      <c r="T2032" t="s">
        <v>733</v>
      </c>
      <c r="AC2032" t="s">
        <v>733</v>
      </c>
      <c r="AL2032" t="s">
        <v>463</v>
      </c>
    </row>
    <row r="2033" spans="2:39">
      <c r="B2033" t="s">
        <v>336</v>
      </c>
      <c r="C2033">
        <v>76.965999999999994</v>
      </c>
      <c r="K2033" t="s">
        <v>778</v>
      </c>
      <c r="T2033" t="s">
        <v>336</v>
      </c>
      <c r="U2033">
        <v>67.718000000000004</v>
      </c>
      <c r="AC2033" t="s">
        <v>336</v>
      </c>
      <c r="AD2033">
        <v>72.852000000000004</v>
      </c>
      <c r="AL2033" t="s">
        <v>336</v>
      </c>
      <c r="AM2033">
        <v>6.6379999999999999</v>
      </c>
    </row>
    <row r="2034" spans="2:39">
      <c r="B2034" t="s">
        <v>337</v>
      </c>
      <c r="C2034">
        <v>76.790000000000006</v>
      </c>
      <c r="K2034" t="s">
        <v>789</v>
      </c>
      <c r="L2034">
        <v>-1</v>
      </c>
      <c r="T2034" t="s">
        <v>337</v>
      </c>
      <c r="U2034">
        <v>67.61</v>
      </c>
      <c r="AC2034" t="s">
        <v>337</v>
      </c>
      <c r="AD2034">
        <v>72.81</v>
      </c>
      <c r="AL2034" t="s">
        <v>337</v>
      </c>
      <c r="AM2034">
        <v>6.63</v>
      </c>
    </row>
    <row r="2035" spans="2:39">
      <c r="B2035" t="s">
        <v>734</v>
      </c>
      <c r="K2035" t="s">
        <v>734</v>
      </c>
      <c r="T2035" t="s">
        <v>734</v>
      </c>
      <c r="AC2035" t="s">
        <v>734</v>
      </c>
      <c r="AL2035" t="s">
        <v>358</v>
      </c>
      <c r="AM2035">
        <v>64.007000000000005</v>
      </c>
    </row>
    <row r="2036" spans="2:39">
      <c r="B2036" t="s">
        <v>336</v>
      </c>
      <c r="C2036">
        <v>80.117000000000004</v>
      </c>
      <c r="K2036" t="s">
        <v>778</v>
      </c>
      <c r="T2036" t="s">
        <v>336</v>
      </c>
      <c r="U2036">
        <v>68.340999999999994</v>
      </c>
      <c r="AC2036" t="s">
        <v>336</v>
      </c>
      <c r="AD2036">
        <v>68.537000000000006</v>
      </c>
      <c r="AL2036" t="s">
        <v>359</v>
      </c>
      <c r="AM2036">
        <v>64.010000000000005</v>
      </c>
    </row>
    <row r="2037" spans="2:39">
      <c r="B2037" t="s">
        <v>337</v>
      </c>
      <c r="C2037">
        <v>79.94</v>
      </c>
      <c r="K2037" t="s">
        <v>789</v>
      </c>
      <c r="L2037">
        <v>-1</v>
      </c>
      <c r="T2037" t="s">
        <v>337</v>
      </c>
      <c r="U2037">
        <v>68.239999999999995</v>
      </c>
      <c r="AC2037" t="s">
        <v>337</v>
      </c>
      <c r="AD2037">
        <v>68.5</v>
      </c>
      <c r="AL2037" t="s">
        <v>464</v>
      </c>
    </row>
    <row r="2038" spans="2:39">
      <c r="B2038" t="s">
        <v>735</v>
      </c>
      <c r="K2038" t="s">
        <v>735</v>
      </c>
      <c r="T2038" t="s">
        <v>735</v>
      </c>
      <c r="AC2038" t="s">
        <v>735</v>
      </c>
      <c r="AL2038" t="s">
        <v>336</v>
      </c>
      <c r="AM2038">
        <v>6.641</v>
      </c>
    </row>
    <row r="2039" spans="2:39">
      <c r="B2039" t="s">
        <v>336</v>
      </c>
      <c r="C2039">
        <v>78.010999999999996</v>
      </c>
      <c r="K2039" t="s">
        <v>778</v>
      </c>
      <c r="T2039" t="s">
        <v>336</v>
      </c>
      <c r="U2039">
        <v>67.418999999999997</v>
      </c>
      <c r="AC2039" t="s">
        <v>336</v>
      </c>
      <c r="AD2039">
        <v>67.995000000000005</v>
      </c>
      <c r="AL2039" t="s">
        <v>337</v>
      </c>
      <c r="AM2039">
        <v>6.63</v>
      </c>
    </row>
    <row r="2040" spans="2:39">
      <c r="B2040" t="s">
        <v>337</v>
      </c>
      <c r="C2040">
        <v>77.83</v>
      </c>
      <c r="K2040" t="s">
        <v>789</v>
      </c>
      <c r="L2040">
        <v>-1</v>
      </c>
      <c r="T2040" t="s">
        <v>337</v>
      </c>
      <c r="U2040">
        <v>67.33</v>
      </c>
      <c r="AC2040" t="s">
        <v>337</v>
      </c>
      <c r="AD2040">
        <v>67.95</v>
      </c>
      <c r="AL2040" t="s">
        <v>358</v>
      </c>
      <c r="AM2040">
        <v>64.006</v>
      </c>
    </row>
    <row r="2041" spans="2:39">
      <c r="B2041" t="s">
        <v>736</v>
      </c>
      <c r="K2041" t="s">
        <v>736</v>
      </c>
      <c r="T2041" t="s">
        <v>736</v>
      </c>
      <c r="AC2041" t="s">
        <v>736</v>
      </c>
      <c r="AL2041" t="s">
        <v>359</v>
      </c>
      <c r="AM2041">
        <v>64.010000000000005</v>
      </c>
    </row>
    <row r="2042" spans="2:39">
      <c r="B2042" t="s">
        <v>336</v>
      </c>
      <c r="C2042">
        <v>76.688000000000002</v>
      </c>
      <c r="K2042" t="s">
        <v>778</v>
      </c>
      <c r="T2042" t="s">
        <v>336</v>
      </c>
      <c r="U2042">
        <v>78.869</v>
      </c>
      <c r="AC2042" t="s">
        <v>336</v>
      </c>
      <c r="AD2042">
        <v>72.501000000000005</v>
      </c>
      <c r="AL2042" t="s">
        <v>465</v>
      </c>
    </row>
    <row r="2043" spans="2:39">
      <c r="B2043" t="s">
        <v>337</v>
      </c>
      <c r="C2043">
        <v>76.52</v>
      </c>
      <c r="K2043" t="s">
        <v>789</v>
      </c>
      <c r="L2043">
        <v>-1</v>
      </c>
      <c r="T2043" t="s">
        <v>337</v>
      </c>
      <c r="U2043">
        <v>78.760000000000005</v>
      </c>
      <c r="AC2043" t="s">
        <v>337</v>
      </c>
      <c r="AD2043">
        <v>72.47</v>
      </c>
      <c r="AL2043" t="s">
        <v>336</v>
      </c>
      <c r="AM2043">
        <v>7.29</v>
      </c>
    </row>
    <row r="2044" spans="2:39">
      <c r="B2044" t="s">
        <v>737</v>
      </c>
      <c r="K2044" t="s">
        <v>737</v>
      </c>
      <c r="T2044" t="s">
        <v>737</v>
      </c>
      <c r="AC2044" t="s">
        <v>737</v>
      </c>
      <c r="AL2044" t="s">
        <v>337</v>
      </c>
      <c r="AM2044">
        <v>7.28</v>
      </c>
    </row>
    <row r="2045" spans="2:39">
      <c r="B2045" t="s">
        <v>336</v>
      </c>
      <c r="C2045">
        <v>81.259</v>
      </c>
      <c r="K2045" t="s">
        <v>778</v>
      </c>
      <c r="T2045" t="s">
        <v>336</v>
      </c>
      <c r="U2045">
        <v>65.578999999999994</v>
      </c>
      <c r="AC2045" t="s">
        <v>336</v>
      </c>
      <c r="AD2045">
        <v>71.674000000000007</v>
      </c>
      <c r="AL2045" t="s">
        <v>358</v>
      </c>
      <c r="AM2045">
        <v>64.007000000000005</v>
      </c>
    </row>
    <row r="2046" spans="2:39">
      <c r="B2046" t="s">
        <v>337</v>
      </c>
      <c r="C2046">
        <v>81.069999999999993</v>
      </c>
      <c r="K2046" t="s">
        <v>789</v>
      </c>
      <c r="L2046">
        <v>-1</v>
      </c>
      <c r="T2046" t="s">
        <v>337</v>
      </c>
      <c r="U2046">
        <v>65.47</v>
      </c>
      <c r="AC2046" t="s">
        <v>337</v>
      </c>
      <c r="AD2046">
        <v>71.64</v>
      </c>
      <c r="AL2046" t="s">
        <v>359</v>
      </c>
      <c r="AM2046">
        <v>64.010000000000005</v>
      </c>
    </row>
    <row r="2047" spans="2:39">
      <c r="B2047" t="s">
        <v>738</v>
      </c>
      <c r="K2047" t="s">
        <v>738</v>
      </c>
      <c r="T2047" t="s">
        <v>738</v>
      </c>
      <c r="AC2047" t="s">
        <v>738</v>
      </c>
      <c r="AL2047" t="s">
        <v>466</v>
      </c>
    </row>
    <row r="2048" spans="2:39">
      <c r="B2048" t="s">
        <v>336</v>
      </c>
      <c r="C2048">
        <v>80.016999999999996</v>
      </c>
      <c r="E2048">
        <f>MIN(C2049,C2052,C2055,C2058,C2061,C2064,C2067,C2070,C2073,C2076)</f>
        <v>75.03</v>
      </c>
      <c r="F2048">
        <f>QUARTILE(D2049:D2058,1)</f>
        <v>77.884999999999991</v>
      </c>
      <c r="G2048">
        <f>MEDIAN(C2049,C2052,C2055,C2058,C2061,C2064,C2067,C2070,C2073,C2076)</f>
        <v>79.509999999999991</v>
      </c>
      <c r="H2048">
        <f>QUARTILE(D2049:D2058,3)</f>
        <v>80.837500000000006</v>
      </c>
      <c r="I2048">
        <f>MAX(C2049,C2052,C2055,C2058,C2061,C2064,C2067,C2070,C2073,C2076)</f>
        <v>82.89</v>
      </c>
      <c r="J2048">
        <f>SUM(D2049:D2058)/COUNTIF(D2049:D2058,"&gt;0")</f>
        <v>79.288999999999987</v>
      </c>
      <c r="K2048" t="s">
        <v>778</v>
      </c>
      <c r="N2048">
        <f>MIN(L2049,L2052,L2055,L2058,L2061,L2064,L2067,L2070,L2073,L2076)</f>
        <v>-1</v>
      </c>
      <c r="O2048">
        <f>QUARTILE(M2049:M2058,1)</f>
        <v>-1</v>
      </c>
      <c r="P2048">
        <f>MEDIAN(L2049,L2052,L2055,L2058,L2061,L2064,L2067,L2070,L2073,L2076)</f>
        <v>-1</v>
      </c>
      <c r="Q2048">
        <f>QUARTILE(M2049:M2058,3)</f>
        <v>-1</v>
      </c>
      <c r="R2048">
        <f>MAX(L2049,L2052,L2055,L2058,L2061,L2064,L2067,L2070,L2073,L2076)</f>
        <v>-1</v>
      </c>
      <c r="S2048" t="e">
        <f>SUM(M2049:M2058)/COUNTIF(M2049:M2058,"&gt;0")</f>
        <v>#DIV/0!</v>
      </c>
      <c r="T2048" t="s">
        <v>336</v>
      </c>
      <c r="U2048">
        <v>68.837999999999994</v>
      </c>
      <c r="W2048">
        <f>MIN(U2049,U2052,U2055,U2058,U2061,U2064,U2067,U2070,U2073,U2076)</f>
        <v>67.19</v>
      </c>
      <c r="X2048">
        <f>QUARTILE(V2049:V2058,1)</f>
        <v>67.5</v>
      </c>
      <c r="Y2048">
        <f>MEDIAN(U2049,U2052,U2055,U2058,U2061,U2064,U2067,U2070,U2073,U2076)</f>
        <v>68.349999999999994</v>
      </c>
      <c r="Z2048">
        <f>QUARTILE(V2049:V2058,3)</f>
        <v>70.257499999999993</v>
      </c>
      <c r="AA2048">
        <f>MAX(U2049,U2052,U2055,U2058,U2061,U2064,U2067,U2070,U2073,U2076)</f>
        <v>122.3</v>
      </c>
      <c r="AB2048">
        <f>SUM(V2049:V2058)/COUNTIF(V2049:V2058,"&gt;0")</f>
        <v>74.364000000000004</v>
      </c>
      <c r="AC2048" t="s">
        <v>336</v>
      </c>
      <c r="AD2048">
        <v>76.194999999999993</v>
      </c>
      <c r="AF2048">
        <f>MIN(AD2049,AD2052,AD2055,AD2058,AD2061,AD2064,AD2067,AD2070,AD2073,AD2076)</f>
        <v>69.92</v>
      </c>
      <c r="AG2048">
        <f>QUARTILE(AE2049:AE2058,1)</f>
        <v>71.037500000000009</v>
      </c>
      <c r="AH2048">
        <f>MEDIAN(AD2049,AD2052,AD2055,AD2058,AD2061,AD2064,AD2067,AD2070,AD2073,AD2076)</f>
        <v>73.144999999999996</v>
      </c>
      <c r="AI2048">
        <f>QUARTILE(AE2049:AE2058,3)</f>
        <v>75.59</v>
      </c>
      <c r="AJ2048">
        <f>MAX(AD2049,AD2052,AD2055,AD2058,AD2061,AD2064,AD2067,AD2070,AD2073,AD2076)</f>
        <v>77.510000000000005</v>
      </c>
      <c r="AK2048">
        <f>SUM(AE2049:AE2058)/COUNTIF(AE2049:AE2058,"&gt;0")</f>
        <v>73.38</v>
      </c>
      <c r="AL2048" t="s">
        <v>336</v>
      </c>
      <c r="AM2048">
        <v>8.8290000000000006</v>
      </c>
    </row>
    <row r="2049" spans="2:46">
      <c r="B2049" t="s">
        <v>337</v>
      </c>
      <c r="C2049">
        <v>79.61</v>
      </c>
      <c r="D2049">
        <f>C2049</f>
        <v>79.61</v>
      </c>
      <c r="K2049" t="s">
        <v>789</v>
      </c>
      <c r="L2049">
        <v>-1</v>
      </c>
      <c r="M2049">
        <f>L2049</f>
        <v>-1</v>
      </c>
      <c r="T2049" t="s">
        <v>337</v>
      </c>
      <c r="U2049">
        <v>68.739999999999995</v>
      </c>
      <c r="V2049">
        <f>U2049</f>
        <v>68.739999999999995</v>
      </c>
      <c r="AC2049" t="s">
        <v>337</v>
      </c>
      <c r="AD2049">
        <v>76.16</v>
      </c>
      <c r="AE2049">
        <f>AD2049</f>
        <v>76.16</v>
      </c>
      <c r="AL2049" t="s">
        <v>337</v>
      </c>
      <c r="AM2049">
        <v>8.81</v>
      </c>
    </row>
    <row r="2050" spans="2:46">
      <c r="B2050" t="s">
        <v>739</v>
      </c>
      <c r="D2050">
        <f>C2052</f>
        <v>77.849999999999994</v>
      </c>
      <c r="K2050" t="s">
        <v>739</v>
      </c>
      <c r="M2050">
        <f>L2052</f>
        <v>-1</v>
      </c>
      <c r="T2050" t="s">
        <v>739</v>
      </c>
      <c r="V2050">
        <f>U2052</f>
        <v>74.97</v>
      </c>
      <c r="AC2050" t="s">
        <v>739</v>
      </c>
      <c r="AE2050">
        <f>AD2052</f>
        <v>70.87</v>
      </c>
      <c r="AL2050" t="s">
        <v>358</v>
      </c>
      <c r="AM2050">
        <v>64.001999999999995</v>
      </c>
    </row>
    <row r="2051" spans="2:46">
      <c r="B2051" t="s">
        <v>336</v>
      </c>
      <c r="C2051">
        <v>78.042000000000002</v>
      </c>
      <c r="D2051">
        <f>C2055</f>
        <v>75.03</v>
      </c>
      <c r="K2051" t="s">
        <v>778</v>
      </c>
      <c r="M2051">
        <f>L2055</f>
        <v>-1</v>
      </c>
      <c r="T2051" t="s">
        <v>336</v>
      </c>
      <c r="U2051">
        <v>75.064999999999998</v>
      </c>
      <c r="V2051">
        <f>U2055</f>
        <v>122.3</v>
      </c>
      <c r="AC2051" t="s">
        <v>336</v>
      </c>
      <c r="AD2051">
        <v>70.912999999999997</v>
      </c>
      <c r="AE2051">
        <f>AD2055</f>
        <v>70.3</v>
      </c>
      <c r="AL2051" t="s">
        <v>359</v>
      </c>
      <c r="AM2051">
        <v>64.010000000000005</v>
      </c>
    </row>
    <row r="2052" spans="2:46">
      <c r="B2052" t="s">
        <v>337</v>
      </c>
      <c r="C2052">
        <v>77.849999999999994</v>
      </c>
      <c r="D2052">
        <f>C2058</f>
        <v>81.150000000000006</v>
      </c>
      <c r="K2052" t="s">
        <v>789</v>
      </c>
      <c r="L2052">
        <v>-1</v>
      </c>
      <c r="M2052">
        <f>L2058</f>
        <v>-1</v>
      </c>
      <c r="T2052" t="s">
        <v>337</v>
      </c>
      <c r="U2052">
        <v>74.97</v>
      </c>
      <c r="V2052">
        <f>U2058</f>
        <v>67.959999999999994</v>
      </c>
      <c r="AC2052" t="s">
        <v>337</v>
      </c>
      <c r="AD2052">
        <v>70.87</v>
      </c>
      <c r="AE2052">
        <f>AD2058</f>
        <v>77.33</v>
      </c>
      <c r="AL2052" t="s">
        <v>467</v>
      </c>
    </row>
    <row r="2053" spans="2:46">
      <c r="B2053" t="s">
        <v>740</v>
      </c>
      <c r="D2053">
        <f>C2061</f>
        <v>82.64</v>
      </c>
      <c r="K2053" t="s">
        <v>740</v>
      </c>
      <c r="M2053">
        <f>L2061</f>
        <v>-1</v>
      </c>
      <c r="T2053" t="s">
        <v>740</v>
      </c>
      <c r="V2053">
        <f>U2061</f>
        <v>67.650000000000006</v>
      </c>
      <c r="AC2053" t="s">
        <v>740</v>
      </c>
      <c r="AE2053">
        <f>AD2061</f>
        <v>71.540000000000006</v>
      </c>
      <c r="AL2053" t="s">
        <v>336</v>
      </c>
      <c r="AM2053">
        <v>9.0559999999999992</v>
      </c>
    </row>
    <row r="2054" spans="2:46">
      <c r="B2054" t="s">
        <v>336</v>
      </c>
      <c r="C2054">
        <v>75.203000000000003</v>
      </c>
      <c r="D2054">
        <f>C2064</f>
        <v>82.89</v>
      </c>
      <c r="K2054" t="s">
        <v>778</v>
      </c>
      <c r="M2054">
        <f>L2064</f>
        <v>-1</v>
      </c>
      <c r="T2054" t="s">
        <v>336</v>
      </c>
      <c r="U2054">
        <v>122.497</v>
      </c>
      <c r="V2054">
        <f>U2064</f>
        <v>67.23</v>
      </c>
      <c r="AC2054" t="s">
        <v>336</v>
      </c>
      <c r="AD2054">
        <v>70.337999999999994</v>
      </c>
      <c r="AE2054">
        <f>AD2064</f>
        <v>73.489999999999995</v>
      </c>
      <c r="AL2054" t="s">
        <v>337</v>
      </c>
      <c r="AM2054">
        <v>9.0500000000000007</v>
      </c>
    </row>
    <row r="2055" spans="2:46">
      <c r="B2055" t="s">
        <v>337</v>
      </c>
      <c r="C2055">
        <v>75.03</v>
      </c>
      <c r="D2055">
        <f>C2067</f>
        <v>79.900000000000006</v>
      </c>
      <c r="K2055" t="s">
        <v>789</v>
      </c>
      <c r="L2055">
        <v>-1</v>
      </c>
      <c r="M2055">
        <f>L2067</f>
        <v>-1</v>
      </c>
      <c r="T2055" t="s">
        <v>337</v>
      </c>
      <c r="U2055">
        <v>122.3</v>
      </c>
      <c r="V2055">
        <f>U2067</f>
        <v>69.709999999999994</v>
      </c>
      <c r="AC2055" t="s">
        <v>337</v>
      </c>
      <c r="AD2055">
        <v>70.3</v>
      </c>
      <c r="AE2055">
        <f>AD2067</f>
        <v>77.510000000000005</v>
      </c>
      <c r="AL2055" t="s">
        <v>358</v>
      </c>
      <c r="AM2055">
        <v>64.007000000000005</v>
      </c>
    </row>
    <row r="2056" spans="2:46">
      <c r="B2056" t="s">
        <v>741</v>
      </c>
      <c r="D2056">
        <f>C2070</f>
        <v>76.42</v>
      </c>
      <c r="K2056" t="s">
        <v>741</v>
      </c>
      <c r="M2056">
        <f>L2070</f>
        <v>-1</v>
      </c>
      <c r="T2056" t="s">
        <v>741</v>
      </c>
      <c r="V2056">
        <f>U2070</f>
        <v>70.44</v>
      </c>
      <c r="AC2056" t="s">
        <v>741</v>
      </c>
      <c r="AE2056">
        <f>AD2070</f>
        <v>73.88</v>
      </c>
      <c r="AL2056" t="s">
        <v>359</v>
      </c>
      <c r="AM2056">
        <v>64.010000000000005</v>
      </c>
    </row>
    <row r="2057" spans="2:46">
      <c r="B2057" t="s">
        <v>336</v>
      </c>
      <c r="C2057">
        <v>81.337000000000003</v>
      </c>
      <c r="D2057">
        <f>C2073</f>
        <v>79.41</v>
      </c>
      <c r="K2057" t="s">
        <v>778</v>
      </c>
      <c r="M2057">
        <f>L2073</f>
        <v>-1</v>
      </c>
      <c r="T2057" t="s">
        <v>336</v>
      </c>
      <c r="U2057">
        <v>68.070999999999998</v>
      </c>
      <c r="V2057">
        <f>U2073</f>
        <v>67.19</v>
      </c>
      <c r="AC2057" t="s">
        <v>336</v>
      </c>
      <c r="AD2057">
        <v>77.364000000000004</v>
      </c>
      <c r="AE2057">
        <f>AD2073</f>
        <v>69.92</v>
      </c>
      <c r="AL2057" t="s">
        <v>468</v>
      </c>
    </row>
    <row r="2058" spans="2:46">
      <c r="B2058" t="s">
        <v>337</v>
      </c>
      <c r="C2058">
        <v>81.150000000000006</v>
      </c>
      <c r="D2058">
        <f>C2076</f>
        <v>77.989999999999995</v>
      </c>
      <c r="K2058" t="s">
        <v>789</v>
      </c>
      <c r="L2058">
        <v>-1</v>
      </c>
      <c r="M2058">
        <f>L2076</f>
        <v>-1</v>
      </c>
      <c r="T2058" t="s">
        <v>337</v>
      </c>
      <c r="U2058">
        <v>67.959999999999994</v>
      </c>
      <c r="V2058">
        <f>U2076</f>
        <v>67.45</v>
      </c>
      <c r="AC2058" t="s">
        <v>337</v>
      </c>
      <c r="AD2058">
        <v>77.33</v>
      </c>
      <c r="AE2058">
        <f>AD2076</f>
        <v>72.8</v>
      </c>
      <c r="AL2058" t="s">
        <v>336</v>
      </c>
      <c r="AM2058">
        <v>6.4119999999999999</v>
      </c>
      <c r="AO2058">
        <f>MIN(AN2059:AN2068)</f>
        <v>64.010000000000005</v>
      </c>
      <c r="AP2058">
        <f>QUARTILE(AN2059:AN2068,1)</f>
        <v>64.010000000000005</v>
      </c>
      <c r="AQ2058">
        <f>MEDIAN(AN2059:AN2068)</f>
        <v>64.010000000000005</v>
      </c>
      <c r="AR2058">
        <f>QUARTILE(AN2059:AN2068,3)</f>
        <v>64.010000000000005</v>
      </c>
      <c r="AS2058">
        <f>MAX(AN2059:AN2068)</f>
        <v>64.010000000000005</v>
      </c>
      <c r="AT2058" t="e">
        <f>SUMIF(AN2059:AN2068,"&lt;64",AN2059:AN2068)/COUNTIF(AN2059:AN2068,"&lt;64")</f>
        <v>#DIV/0!</v>
      </c>
    </row>
    <row r="2059" spans="2:46">
      <c r="B2059" t="s">
        <v>742</v>
      </c>
      <c r="K2059" t="s">
        <v>742</v>
      </c>
      <c r="T2059" t="s">
        <v>742</v>
      </c>
      <c r="AC2059" t="s">
        <v>742</v>
      </c>
      <c r="AL2059" t="s">
        <v>337</v>
      </c>
      <c r="AM2059">
        <v>6.4</v>
      </c>
      <c r="AN2059">
        <f>AM2061</f>
        <v>64.010000000000005</v>
      </c>
    </row>
    <row r="2060" spans="2:46">
      <c r="B2060" t="s">
        <v>336</v>
      </c>
      <c r="C2060">
        <v>82.84</v>
      </c>
      <c r="K2060" t="s">
        <v>778</v>
      </c>
      <c r="T2060" t="s">
        <v>336</v>
      </c>
      <c r="U2060">
        <v>67.751000000000005</v>
      </c>
      <c r="AC2060" t="s">
        <v>336</v>
      </c>
      <c r="AD2060">
        <v>71.581000000000003</v>
      </c>
      <c r="AL2060" t="s">
        <v>358</v>
      </c>
      <c r="AM2060">
        <v>64.007000000000005</v>
      </c>
      <c r="AN2060">
        <f>AM2066</f>
        <v>64.010000000000005</v>
      </c>
    </row>
    <row r="2061" spans="2:46">
      <c r="B2061" t="s">
        <v>337</v>
      </c>
      <c r="C2061">
        <v>82.64</v>
      </c>
      <c r="K2061" t="s">
        <v>789</v>
      </c>
      <c r="L2061">
        <v>-1</v>
      </c>
      <c r="T2061" t="s">
        <v>337</v>
      </c>
      <c r="U2061">
        <v>67.650000000000006</v>
      </c>
      <c r="AC2061" t="s">
        <v>337</v>
      </c>
      <c r="AD2061">
        <v>71.540000000000006</v>
      </c>
      <c r="AL2061" t="s">
        <v>359</v>
      </c>
      <c r="AM2061">
        <v>64.010000000000005</v>
      </c>
      <c r="AN2061">
        <f>AM2071</f>
        <v>64.010000000000005</v>
      </c>
    </row>
    <row r="2062" spans="2:46">
      <c r="B2062" t="s">
        <v>743</v>
      </c>
      <c r="K2062" t="s">
        <v>743</v>
      </c>
      <c r="T2062" t="s">
        <v>743</v>
      </c>
      <c r="AC2062" t="s">
        <v>743</v>
      </c>
      <c r="AL2062" t="s">
        <v>469</v>
      </c>
      <c r="AN2062">
        <f>AM2076</f>
        <v>64.010000000000005</v>
      </c>
    </row>
    <row r="2063" spans="2:46">
      <c r="B2063" t="s">
        <v>336</v>
      </c>
      <c r="C2063">
        <v>83.07</v>
      </c>
      <c r="K2063" t="s">
        <v>778</v>
      </c>
      <c r="T2063" t="s">
        <v>336</v>
      </c>
      <c r="U2063">
        <v>67.337000000000003</v>
      </c>
      <c r="AC2063" t="s">
        <v>336</v>
      </c>
      <c r="AD2063">
        <v>73.546999999999997</v>
      </c>
      <c r="AL2063" t="s">
        <v>336</v>
      </c>
      <c r="AM2063">
        <v>6.6159999999999997</v>
      </c>
      <c r="AN2063">
        <f>AM2081</f>
        <v>64.010000000000005</v>
      </c>
    </row>
    <row r="2064" spans="2:46">
      <c r="B2064" t="s">
        <v>337</v>
      </c>
      <c r="C2064">
        <v>82.89</v>
      </c>
      <c r="K2064" t="s">
        <v>789</v>
      </c>
      <c r="L2064">
        <v>-1</v>
      </c>
      <c r="T2064" t="s">
        <v>337</v>
      </c>
      <c r="U2064">
        <v>67.23</v>
      </c>
      <c r="AC2064" t="s">
        <v>337</v>
      </c>
      <c r="AD2064">
        <v>73.489999999999995</v>
      </c>
      <c r="AL2064" t="s">
        <v>337</v>
      </c>
      <c r="AM2064">
        <v>6.61</v>
      </c>
      <c r="AN2064">
        <f>AM2086</f>
        <v>64.010000000000005</v>
      </c>
    </row>
    <row r="2065" spans="2:40">
      <c r="B2065" t="s">
        <v>744</v>
      </c>
      <c r="K2065" t="s">
        <v>744</v>
      </c>
      <c r="T2065" t="s">
        <v>744</v>
      </c>
      <c r="AC2065" t="s">
        <v>744</v>
      </c>
      <c r="AL2065" t="s">
        <v>358</v>
      </c>
      <c r="AM2065">
        <v>64.006</v>
      </c>
      <c r="AN2065">
        <f>AM2091</f>
        <v>64.010000000000005</v>
      </c>
    </row>
    <row r="2066" spans="2:40">
      <c r="B2066" t="s">
        <v>336</v>
      </c>
      <c r="C2066">
        <v>80.09</v>
      </c>
      <c r="K2066" t="s">
        <v>778</v>
      </c>
      <c r="T2066" t="s">
        <v>336</v>
      </c>
      <c r="U2066">
        <v>69.822000000000003</v>
      </c>
      <c r="AC2066" t="s">
        <v>336</v>
      </c>
      <c r="AD2066">
        <v>77.548000000000002</v>
      </c>
      <c r="AL2066" t="s">
        <v>359</v>
      </c>
      <c r="AM2066">
        <v>64.010000000000005</v>
      </c>
      <c r="AN2066">
        <f>AM2096</f>
        <v>64.010000000000005</v>
      </c>
    </row>
    <row r="2067" spans="2:40">
      <c r="B2067" t="s">
        <v>337</v>
      </c>
      <c r="C2067">
        <v>79.900000000000006</v>
      </c>
      <c r="K2067" t="s">
        <v>789</v>
      </c>
      <c r="L2067">
        <v>-1</v>
      </c>
      <c r="T2067" t="s">
        <v>337</v>
      </c>
      <c r="U2067">
        <v>69.709999999999994</v>
      </c>
      <c r="AC2067" t="s">
        <v>337</v>
      </c>
      <c r="AD2067">
        <v>77.510000000000005</v>
      </c>
      <c r="AL2067" t="s">
        <v>470</v>
      </c>
      <c r="AN2067">
        <f>AM2101</f>
        <v>64.010000000000005</v>
      </c>
    </row>
    <row r="2068" spans="2:40">
      <c r="B2068" t="s">
        <v>745</v>
      </c>
      <c r="K2068" t="s">
        <v>745</v>
      </c>
      <c r="T2068" t="s">
        <v>745</v>
      </c>
      <c r="AC2068" t="s">
        <v>745</v>
      </c>
      <c r="AL2068" t="s">
        <v>336</v>
      </c>
      <c r="AM2068">
        <v>6.8259999999999996</v>
      </c>
      <c r="AN2068">
        <f>AM2106</f>
        <v>64.010000000000005</v>
      </c>
    </row>
    <row r="2069" spans="2:40">
      <c r="B2069" t="s">
        <v>336</v>
      </c>
      <c r="C2069">
        <v>76.596999999999994</v>
      </c>
      <c r="K2069" t="s">
        <v>778</v>
      </c>
      <c r="T2069" t="s">
        <v>336</v>
      </c>
      <c r="U2069">
        <v>70.534000000000006</v>
      </c>
      <c r="AC2069" t="s">
        <v>336</v>
      </c>
      <c r="AD2069">
        <v>73.911000000000001</v>
      </c>
      <c r="AL2069" t="s">
        <v>337</v>
      </c>
      <c r="AM2069">
        <v>6.81</v>
      </c>
    </row>
    <row r="2070" spans="2:40">
      <c r="B2070" t="s">
        <v>337</v>
      </c>
      <c r="C2070">
        <v>76.42</v>
      </c>
      <c r="K2070" t="s">
        <v>789</v>
      </c>
      <c r="L2070">
        <v>-1</v>
      </c>
      <c r="T2070" t="s">
        <v>337</v>
      </c>
      <c r="U2070">
        <v>70.44</v>
      </c>
      <c r="AC2070" t="s">
        <v>337</v>
      </c>
      <c r="AD2070">
        <v>73.88</v>
      </c>
      <c r="AL2070" t="s">
        <v>358</v>
      </c>
      <c r="AM2070">
        <v>64.003</v>
      </c>
    </row>
    <row r="2071" spans="2:40">
      <c r="B2071" t="s">
        <v>746</v>
      </c>
      <c r="K2071" t="s">
        <v>746</v>
      </c>
      <c r="T2071" t="s">
        <v>746</v>
      </c>
      <c r="AC2071" t="s">
        <v>746</v>
      </c>
      <c r="AL2071" t="s">
        <v>359</v>
      </c>
      <c r="AM2071">
        <v>64.010000000000005</v>
      </c>
    </row>
    <row r="2072" spans="2:40">
      <c r="B2072" t="s">
        <v>336</v>
      </c>
      <c r="C2072">
        <v>79.616</v>
      </c>
      <c r="K2072" t="s">
        <v>778</v>
      </c>
      <c r="T2072" t="s">
        <v>336</v>
      </c>
      <c r="U2072">
        <v>67.284000000000006</v>
      </c>
      <c r="AC2072" t="s">
        <v>336</v>
      </c>
      <c r="AD2072">
        <v>69.948999999999998</v>
      </c>
      <c r="AL2072" t="s">
        <v>471</v>
      </c>
    </row>
    <row r="2073" spans="2:40">
      <c r="B2073" t="s">
        <v>337</v>
      </c>
      <c r="C2073">
        <v>79.41</v>
      </c>
      <c r="K2073" t="s">
        <v>789</v>
      </c>
      <c r="L2073">
        <v>-1</v>
      </c>
      <c r="T2073" t="s">
        <v>337</v>
      </c>
      <c r="U2073">
        <v>67.19</v>
      </c>
      <c r="AC2073" t="s">
        <v>337</v>
      </c>
      <c r="AD2073">
        <v>69.92</v>
      </c>
      <c r="AL2073" t="s">
        <v>336</v>
      </c>
      <c r="AM2073">
        <v>9.1010000000000009</v>
      </c>
    </row>
    <row r="2074" spans="2:40">
      <c r="B2074" t="s">
        <v>747</v>
      </c>
      <c r="K2074" t="s">
        <v>747</v>
      </c>
      <c r="T2074" t="s">
        <v>747</v>
      </c>
      <c r="AC2074" t="s">
        <v>747</v>
      </c>
      <c r="AL2074" t="s">
        <v>337</v>
      </c>
      <c r="AM2074">
        <v>9.09</v>
      </c>
    </row>
    <row r="2075" spans="2:40">
      <c r="B2075" t="s">
        <v>336</v>
      </c>
      <c r="C2075">
        <v>78.159000000000006</v>
      </c>
      <c r="K2075" t="s">
        <v>778</v>
      </c>
      <c r="T2075" t="s">
        <v>336</v>
      </c>
      <c r="U2075">
        <v>67.548000000000002</v>
      </c>
      <c r="AC2075" t="s">
        <v>336</v>
      </c>
      <c r="AD2075">
        <v>72.828999999999994</v>
      </c>
      <c r="AL2075" t="s">
        <v>358</v>
      </c>
      <c r="AM2075">
        <v>64.003</v>
      </c>
    </row>
    <row r="2076" spans="2:40">
      <c r="B2076" t="s">
        <v>337</v>
      </c>
      <c r="C2076">
        <v>77.989999999999995</v>
      </c>
      <c r="K2076" t="s">
        <v>789</v>
      </c>
      <c r="L2076">
        <v>-1</v>
      </c>
      <c r="T2076" t="s">
        <v>337</v>
      </c>
      <c r="U2076">
        <v>67.45</v>
      </c>
      <c r="AC2076" t="s">
        <v>337</v>
      </c>
      <c r="AD2076">
        <v>72.8</v>
      </c>
      <c r="AL2076" t="s">
        <v>359</v>
      </c>
      <c r="AM2076">
        <v>64.010000000000005</v>
      </c>
    </row>
    <row r="2077" spans="2:40">
      <c r="B2077" t="s">
        <v>748</v>
      </c>
      <c r="K2077" t="s">
        <v>748</v>
      </c>
      <c r="T2077" t="s">
        <v>748</v>
      </c>
      <c r="AC2077" t="s">
        <v>748</v>
      </c>
      <c r="AL2077" t="s">
        <v>472</v>
      </c>
    </row>
    <row r="2078" spans="2:40">
      <c r="B2078" t="s">
        <v>336</v>
      </c>
      <c r="C2078">
        <v>75.144000000000005</v>
      </c>
      <c r="E2078">
        <f>MIN(C2079,C2082,C2085,C2088,C2091,C2094,C2097,C2100,C2103,C2106)</f>
        <v>73.69</v>
      </c>
      <c r="F2078">
        <f>QUARTILE(D2079:D2088,1)</f>
        <v>78.25</v>
      </c>
      <c r="G2078">
        <f>MEDIAN(C2079,C2082,C2085,C2088,C2091,C2094,C2097,C2100,C2103,C2106)</f>
        <v>80.180000000000007</v>
      </c>
      <c r="H2078">
        <f>QUARTILE(D2079:D2088,3)</f>
        <v>81.025000000000006</v>
      </c>
      <c r="I2078">
        <f>MAX(C2079,C2082,C2085,C2088,C2091,C2094,C2097,C2100,C2103,C2106)</f>
        <v>99.64</v>
      </c>
      <c r="J2078">
        <f>SUM(D2079:D2088)/COUNTIF(D2079:D2088,"&gt;0")</f>
        <v>81.123000000000019</v>
      </c>
      <c r="K2078" t="s">
        <v>778</v>
      </c>
      <c r="N2078">
        <f>MIN(L2079,L2082,L2085,L2088,L2091,L2094,L2097,L2100,L2103,L2106)</f>
        <v>-1</v>
      </c>
      <c r="O2078">
        <f>QUARTILE(M2079:M2088,1)</f>
        <v>-1</v>
      </c>
      <c r="P2078">
        <f>MEDIAN(L2079,L2082,L2085,L2088,L2091,L2094,L2097,L2100,L2103,L2106)</f>
        <v>-1</v>
      </c>
      <c r="Q2078">
        <f>QUARTILE(M2079:M2088,3)</f>
        <v>-1</v>
      </c>
      <c r="R2078">
        <f>MAX(L2079,L2082,L2085,L2088,L2091,L2094,L2097,L2100,L2103,L2106)</f>
        <v>-1</v>
      </c>
      <c r="S2078" t="e">
        <f>SUM(M2079:M2088)/COUNTIF(M2079:M2088,"&gt;0")</f>
        <v>#DIV/0!</v>
      </c>
      <c r="T2078" t="s">
        <v>336</v>
      </c>
      <c r="U2078">
        <v>125.83799999999999</v>
      </c>
      <c r="W2078">
        <f>MIN(U2079,U2082,U2085,U2088,U2091,U2094,U2097,U2100,U2103,U2106)</f>
        <v>68.06</v>
      </c>
      <c r="X2078">
        <f>QUARTILE(V2079:V2088,1)</f>
        <v>69.367500000000007</v>
      </c>
      <c r="Y2078">
        <f>MEDIAN(U2079,U2082,U2085,U2088,U2091,U2094,U2097,U2100,U2103,U2106)</f>
        <v>69.685000000000002</v>
      </c>
      <c r="Z2078">
        <f>QUARTILE(V2079:V2088,3)</f>
        <v>87.682500000000005</v>
      </c>
      <c r="AA2078">
        <f>MAX(U2079,U2082,U2085,U2088,U2091,U2094,U2097,U2100,U2103,U2106)</f>
        <v>125.63</v>
      </c>
      <c r="AB2078">
        <f>SUM(V2079:V2088)/COUNTIF(V2079:V2088,"&gt;0")</f>
        <v>82.063000000000017</v>
      </c>
      <c r="AC2078" t="s">
        <v>336</v>
      </c>
      <c r="AD2078">
        <v>75.837000000000003</v>
      </c>
      <c r="AF2078">
        <f>MIN(AD2079,AD2082,AD2085,AD2088,AD2091,AD2094,AD2097,AD2100,AD2103,AD2106)</f>
        <v>71.63</v>
      </c>
      <c r="AG2078">
        <f>QUARTILE(AE2079:AE2088,1)</f>
        <v>74.069999999999993</v>
      </c>
      <c r="AH2078">
        <f>MEDIAN(AD2079,AD2082,AD2085,AD2088,AD2091,AD2094,AD2097,AD2100,AD2103,AD2106)</f>
        <v>75.819999999999993</v>
      </c>
      <c r="AI2078">
        <f>QUARTILE(AE2079:AE2088,3)</f>
        <v>76.947500000000005</v>
      </c>
      <c r="AJ2078">
        <f>MAX(AD2079,AD2082,AD2085,AD2088,AD2091,AD2094,AD2097,AD2100,AD2103,AD2106)</f>
        <v>79.209999999999994</v>
      </c>
      <c r="AK2078">
        <f>SUM(AE2079:AE2088)/COUNTIF(AE2079:AE2088,"&gt;0")</f>
        <v>75.600000000000009</v>
      </c>
      <c r="AL2078" t="s">
        <v>336</v>
      </c>
      <c r="AM2078">
        <v>6.9420000000000002</v>
      </c>
    </row>
    <row r="2079" spans="2:40">
      <c r="B2079" t="s">
        <v>337</v>
      </c>
      <c r="C2079">
        <v>74.98</v>
      </c>
      <c r="D2079">
        <f>C2079</f>
        <v>74.98</v>
      </c>
      <c r="K2079" t="s">
        <v>789</v>
      </c>
      <c r="L2079">
        <v>-1</v>
      </c>
      <c r="M2079">
        <f>L2079</f>
        <v>-1</v>
      </c>
      <c r="T2079" t="s">
        <v>337</v>
      </c>
      <c r="U2079">
        <v>125.63</v>
      </c>
      <c r="V2079">
        <f>U2079</f>
        <v>125.63</v>
      </c>
      <c r="AC2079" t="s">
        <v>337</v>
      </c>
      <c r="AD2079">
        <v>75.8</v>
      </c>
      <c r="AE2079">
        <f>AD2079</f>
        <v>75.8</v>
      </c>
      <c r="AL2079" t="s">
        <v>337</v>
      </c>
      <c r="AM2079">
        <v>6.94</v>
      </c>
    </row>
    <row r="2080" spans="2:40">
      <c r="B2080" t="s">
        <v>749</v>
      </c>
      <c r="D2080">
        <f>C2082</f>
        <v>99.64</v>
      </c>
      <c r="K2080" t="s">
        <v>749</v>
      </c>
      <c r="M2080">
        <f>L2082</f>
        <v>-1</v>
      </c>
      <c r="T2080" t="s">
        <v>749</v>
      </c>
      <c r="V2080">
        <f>U2082</f>
        <v>93.58</v>
      </c>
      <c r="AC2080" t="s">
        <v>749</v>
      </c>
      <c r="AE2080">
        <f>AD2082</f>
        <v>73.69</v>
      </c>
      <c r="AL2080" t="s">
        <v>358</v>
      </c>
      <c r="AM2080">
        <v>64.010999999999996</v>
      </c>
    </row>
    <row r="2081" spans="2:39">
      <c r="B2081" t="s">
        <v>336</v>
      </c>
      <c r="C2081">
        <v>99.817999999999998</v>
      </c>
      <c r="D2081">
        <f>C2085</f>
        <v>77.88</v>
      </c>
      <c r="K2081" t="s">
        <v>778</v>
      </c>
      <c r="M2081">
        <f>L2085</f>
        <v>-1</v>
      </c>
      <c r="T2081" t="s">
        <v>336</v>
      </c>
      <c r="U2081">
        <v>93.677999999999997</v>
      </c>
      <c r="V2081">
        <f>U2085</f>
        <v>69.989999999999995</v>
      </c>
      <c r="AC2081" t="s">
        <v>336</v>
      </c>
      <c r="AD2081">
        <v>73.724999999999994</v>
      </c>
      <c r="AE2081">
        <f>AD2085</f>
        <v>73.489999999999995</v>
      </c>
      <c r="AL2081" t="s">
        <v>359</v>
      </c>
      <c r="AM2081">
        <v>64.010000000000005</v>
      </c>
    </row>
    <row r="2082" spans="2:39">
      <c r="B2082" t="s">
        <v>337</v>
      </c>
      <c r="C2082">
        <v>99.64</v>
      </c>
      <c r="D2082">
        <f>C2088</f>
        <v>81.040000000000006</v>
      </c>
      <c r="K2082" t="s">
        <v>789</v>
      </c>
      <c r="L2082">
        <v>-1</v>
      </c>
      <c r="M2082">
        <f>L2088</f>
        <v>-1</v>
      </c>
      <c r="T2082" t="s">
        <v>337</v>
      </c>
      <c r="U2082">
        <v>93.58</v>
      </c>
      <c r="V2082">
        <f>U2088</f>
        <v>69.680000000000007</v>
      </c>
      <c r="AC2082" t="s">
        <v>337</v>
      </c>
      <c r="AD2082">
        <v>73.69</v>
      </c>
      <c r="AE2082">
        <f>AD2088</f>
        <v>75.84</v>
      </c>
      <c r="AL2082" t="s">
        <v>473</v>
      </c>
    </row>
    <row r="2083" spans="2:39">
      <c r="B2083" t="s">
        <v>750</v>
      </c>
      <c r="D2083">
        <f>C2091</f>
        <v>80.94</v>
      </c>
      <c r="K2083" t="s">
        <v>750</v>
      </c>
      <c r="M2083">
        <f>L2091</f>
        <v>-1</v>
      </c>
      <c r="T2083" t="s">
        <v>750</v>
      </c>
      <c r="V2083">
        <f>U2091</f>
        <v>69.31</v>
      </c>
      <c r="AC2083" t="s">
        <v>750</v>
      </c>
      <c r="AE2083">
        <f>AD2091</f>
        <v>76.28</v>
      </c>
      <c r="AL2083" t="s">
        <v>336</v>
      </c>
      <c r="AM2083">
        <v>6.6920000000000002</v>
      </c>
    </row>
    <row r="2084" spans="2:39">
      <c r="B2084" t="s">
        <v>336</v>
      </c>
      <c r="C2084">
        <v>78.081999999999994</v>
      </c>
      <c r="D2084">
        <f>C2094</f>
        <v>83.3</v>
      </c>
      <c r="K2084" t="s">
        <v>778</v>
      </c>
      <c r="M2084">
        <f>L2094</f>
        <v>-1</v>
      </c>
      <c r="T2084" t="s">
        <v>336</v>
      </c>
      <c r="U2084">
        <v>70.082999999999998</v>
      </c>
      <c r="V2084">
        <f>U2094</f>
        <v>68.06</v>
      </c>
      <c r="AC2084" t="s">
        <v>336</v>
      </c>
      <c r="AD2084">
        <v>73.533000000000001</v>
      </c>
      <c r="AE2084">
        <f>AD2094</f>
        <v>71.63</v>
      </c>
      <c r="AL2084" t="s">
        <v>337</v>
      </c>
      <c r="AM2084">
        <v>6.69</v>
      </c>
    </row>
    <row r="2085" spans="2:39">
      <c r="B2085" t="s">
        <v>337</v>
      </c>
      <c r="C2085">
        <v>77.88</v>
      </c>
      <c r="D2085">
        <f>C2097</f>
        <v>79.42</v>
      </c>
      <c r="K2085" t="s">
        <v>789</v>
      </c>
      <c r="L2085">
        <v>-1</v>
      </c>
      <c r="M2085">
        <f>L2097</f>
        <v>-1</v>
      </c>
      <c r="T2085" t="s">
        <v>337</v>
      </c>
      <c r="U2085">
        <v>69.989999999999995</v>
      </c>
      <c r="V2085">
        <f>U2097</f>
        <v>69.540000000000006</v>
      </c>
      <c r="AC2085" t="s">
        <v>337</v>
      </c>
      <c r="AD2085">
        <v>73.489999999999995</v>
      </c>
      <c r="AE2085">
        <f>AD2097</f>
        <v>77.680000000000007</v>
      </c>
      <c r="AL2085" t="s">
        <v>358</v>
      </c>
      <c r="AM2085">
        <v>64.007000000000005</v>
      </c>
    </row>
    <row r="2086" spans="2:39">
      <c r="B2086" t="s">
        <v>751</v>
      </c>
      <c r="D2086">
        <f>C2100</f>
        <v>80.98</v>
      </c>
      <c r="K2086" t="s">
        <v>751</v>
      </c>
      <c r="M2086">
        <f>L2100</f>
        <v>-1</v>
      </c>
      <c r="T2086" t="s">
        <v>751</v>
      </c>
      <c r="V2086">
        <f>U2100</f>
        <v>69.180000000000007</v>
      </c>
      <c r="AC2086" t="s">
        <v>751</v>
      </c>
      <c r="AE2086">
        <f>AD2100</f>
        <v>79.209999999999994</v>
      </c>
      <c r="AL2086" t="s">
        <v>359</v>
      </c>
      <c r="AM2086">
        <v>64.010000000000005</v>
      </c>
    </row>
    <row r="2087" spans="2:39">
      <c r="B2087" t="s">
        <v>336</v>
      </c>
      <c r="C2087">
        <v>81.236000000000004</v>
      </c>
      <c r="D2087">
        <f>C2103</f>
        <v>73.69</v>
      </c>
      <c r="K2087" t="s">
        <v>778</v>
      </c>
      <c r="M2087">
        <f>L2103</f>
        <v>-1</v>
      </c>
      <c r="T2087" t="s">
        <v>336</v>
      </c>
      <c r="U2087">
        <v>69.768000000000001</v>
      </c>
      <c r="V2087">
        <f>U2103</f>
        <v>115.97</v>
      </c>
      <c r="AC2087" t="s">
        <v>336</v>
      </c>
      <c r="AD2087">
        <v>75.882000000000005</v>
      </c>
      <c r="AE2087">
        <f>AD2103</f>
        <v>77.17</v>
      </c>
      <c r="AL2087" t="s">
        <v>474</v>
      </c>
    </row>
    <row r="2088" spans="2:39">
      <c r="B2088" t="s">
        <v>337</v>
      </c>
      <c r="C2088">
        <v>81.040000000000006</v>
      </c>
      <c r="D2088">
        <f>C2106</f>
        <v>79.36</v>
      </c>
      <c r="K2088" t="s">
        <v>789</v>
      </c>
      <c r="L2088">
        <v>-1</v>
      </c>
      <c r="M2088">
        <f>L2106</f>
        <v>-1</v>
      </c>
      <c r="T2088" t="s">
        <v>337</v>
      </c>
      <c r="U2088">
        <v>69.680000000000007</v>
      </c>
      <c r="V2088">
        <f>U2106</f>
        <v>69.69</v>
      </c>
      <c r="AC2088" t="s">
        <v>337</v>
      </c>
      <c r="AD2088">
        <v>75.84</v>
      </c>
      <c r="AE2088">
        <f>AD2106</f>
        <v>75.209999999999994</v>
      </c>
      <c r="AL2088" t="s">
        <v>336</v>
      </c>
      <c r="AM2088">
        <v>9.0370000000000008</v>
      </c>
    </row>
    <row r="2089" spans="2:39">
      <c r="B2089" t="s">
        <v>752</v>
      </c>
      <c r="K2089" t="s">
        <v>752</v>
      </c>
      <c r="T2089" t="s">
        <v>752</v>
      </c>
      <c r="AC2089" t="s">
        <v>752</v>
      </c>
      <c r="AL2089" t="s">
        <v>337</v>
      </c>
      <c r="AM2089">
        <v>9.0299999999999994</v>
      </c>
    </row>
    <row r="2090" spans="2:39">
      <c r="B2090" t="s">
        <v>336</v>
      </c>
      <c r="C2090">
        <v>81.111999999999995</v>
      </c>
      <c r="K2090" t="s">
        <v>778</v>
      </c>
      <c r="T2090" t="s">
        <v>336</v>
      </c>
      <c r="U2090">
        <v>69.394999999999996</v>
      </c>
      <c r="AC2090" t="s">
        <v>336</v>
      </c>
      <c r="AD2090">
        <v>76.322000000000003</v>
      </c>
      <c r="AL2090" t="s">
        <v>358</v>
      </c>
      <c r="AM2090">
        <v>64.010999999999996</v>
      </c>
    </row>
    <row r="2091" spans="2:39">
      <c r="B2091" t="s">
        <v>337</v>
      </c>
      <c r="C2091">
        <v>80.94</v>
      </c>
      <c r="K2091" t="s">
        <v>789</v>
      </c>
      <c r="L2091">
        <v>-1</v>
      </c>
      <c r="T2091" t="s">
        <v>337</v>
      </c>
      <c r="U2091">
        <v>69.31</v>
      </c>
      <c r="AC2091" t="s">
        <v>337</v>
      </c>
      <c r="AD2091">
        <v>76.28</v>
      </c>
      <c r="AL2091" t="s">
        <v>359</v>
      </c>
      <c r="AM2091">
        <v>64.010000000000005</v>
      </c>
    </row>
    <row r="2092" spans="2:39">
      <c r="B2092" t="s">
        <v>753</v>
      </c>
      <c r="K2092" t="s">
        <v>753</v>
      </c>
      <c r="T2092" t="s">
        <v>753</v>
      </c>
      <c r="AC2092" t="s">
        <v>753</v>
      </c>
      <c r="AL2092" t="s">
        <v>475</v>
      </c>
    </row>
    <row r="2093" spans="2:39">
      <c r="B2093" t="s">
        <v>336</v>
      </c>
      <c r="C2093">
        <v>83.498000000000005</v>
      </c>
      <c r="K2093" t="s">
        <v>778</v>
      </c>
      <c r="T2093" t="s">
        <v>336</v>
      </c>
      <c r="U2093">
        <v>68.144000000000005</v>
      </c>
      <c r="AC2093" t="s">
        <v>336</v>
      </c>
      <c r="AD2093">
        <v>71.673000000000002</v>
      </c>
      <c r="AL2093" t="s">
        <v>336</v>
      </c>
      <c r="AM2093">
        <v>5.9960000000000004</v>
      </c>
    </row>
    <row r="2094" spans="2:39">
      <c r="B2094" t="s">
        <v>337</v>
      </c>
      <c r="C2094">
        <v>83.3</v>
      </c>
      <c r="K2094" t="s">
        <v>789</v>
      </c>
      <c r="L2094">
        <v>-1</v>
      </c>
      <c r="T2094" t="s">
        <v>337</v>
      </c>
      <c r="U2094">
        <v>68.06</v>
      </c>
      <c r="AC2094" t="s">
        <v>337</v>
      </c>
      <c r="AD2094">
        <v>71.63</v>
      </c>
      <c r="AL2094" t="s">
        <v>337</v>
      </c>
      <c r="AM2094">
        <v>5.99</v>
      </c>
    </row>
    <row r="2095" spans="2:39">
      <c r="B2095" t="s">
        <v>754</v>
      </c>
      <c r="K2095" t="s">
        <v>754</v>
      </c>
      <c r="T2095" t="s">
        <v>754</v>
      </c>
      <c r="AC2095" t="s">
        <v>754</v>
      </c>
      <c r="AL2095" t="s">
        <v>358</v>
      </c>
      <c r="AM2095">
        <v>64.010999999999996</v>
      </c>
    </row>
    <row r="2096" spans="2:39">
      <c r="B2096" t="s">
        <v>336</v>
      </c>
      <c r="C2096">
        <v>79.602999999999994</v>
      </c>
      <c r="K2096" t="s">
        <v>778</v>
      </c>
      <c r="T2096" t="s">
        <v>336</v>
      </c>
      <c r="U2096">
        <v>69.638999999999996</v>
      </c>
      <c r="AC2096" t="s">
        <v>336</v>
      </c>
      <c r="AD2096">
        <v>77.728999999999999</v>
      </c>
      <c r="AL2096" t="s">
        <v>359</v>
      </c>
      <c r="AM2096">
        <v>64.010000000000005</v>
      </c>
    </row>
    <row r="2097" spans="2:46">
      <c r="B2097" t="s">
        <v>337</v>
      </c>
      <c r="C2097">
        <v>79.42</v>
      </c>
      <c r="K2097" t="s">
        <v>789</v>
      </c>
      <c r="L2097">
        <v>-1</v>
      </c>
      <c r="T2097" t="s">
        <v>337</v>
      </c>
      <c r="U2097">
        <v>69.540000000000006</v>
      </c>
      <c r="AC2097" t="s">
        <v>337</v>
      </c>
      <c r="AD2097">
        <v>77.680000000000007</v>
      </c>
      <c r="AL2097" t="s">
        <v>476</v>
      </c>
    </row>
    <row r="2098" spans="2:46">
      <c r="B2098" t="s">
        <v>755</v>
      </c>
      <c r="K2098" t="s">
        <v>755</v>
      </c>
      <c r="T2098" t="s">
        <v>755</v>
      </c>
      <c r="AC2098" t="s">
        <v>755</v>
      </c>
      <c r="AL2098" t="s">
        <v>336</v>
      </c>
      <c r="AM2098">
        <v>7.0060000000000002</v>
      </c>
    </row>
    <row r="2099" spans="2:46">
      <c r="B2099" t="s">
        <v>336</v>
      </c>
      <c r="C2099">
        <v>81.177999999999997</v>
      </c>
      <c r="K2099" t="s">
        <v>778</v>
      </c>
      <c r="T2099" t="s">
        <v>336</v>
      </c>
      <c r="U2099">
        <v>69.263999999999996</v>
      </c>
      <c r="AC2099" t="s">
        <v>336</v>
      </c>
      <c r="AD2099">
        <v>79.253</v>
      </c>
      <c r="AL2099" t="s">
        <v>337</v>
      </c>
      <c r="AM2099">
        <v>7</v>
      </c>
    </row>
    <row r="2100" spans="2:46">
      <c r="B2100" t="s">
        <v>337</v>
      </c>
      <c r="C2100">
        <v>80.98</v>
      </c>
      <c r="K2100" t="s">
        <v>789</v>
      </c>
      <c r="L2100">
        <v>-1</v>
      </c>
      <c r="T2100" t="s">
        <v>337</v>
      </c>
      <c r="U2100">
        <v>69.180000000000007</v>
      </c>
      <c r="AC2100" t="s">
        <v>337</v>
      </c>
      <c r="AD2100">
        <v>79.209999999999994</v>
      </c>
      <c r="AL2100" t="s">
        <v>358</v>
      </c>
      <c r="AM2100">
        <v>64.010999999999996</v>
      </c>
    </row>
    <row r="2101" spans="2:46">
      <c r="B2101" t="s">
        <v>756</v>
      </c>
      <c r="K2101" t="s">
        <v>756</v>
      </c>
      <c r="T2101" t="s">
        <v>756</v>
      </c>
      <c r="AC2101" t="s">
        <v>756</v>
      </c>
      <c r="AL2101" t="s">
        <v>359</v>
      </c>
      <c r="AM2101">
        <v>64.010000000000005</v>
      </c>
    </row>
    <row r="2102" spans="2:46">
      <c r="B2102" t="s">
        <v>336</v>
      </c>
      <c r="C2102">
        <v>73.870999999999995</v>
      </c>
      <c r="K2102" t="s">
        <v>778</v>
      </c>
      <c r="T2102" t="s">
        <v>336</v>
      </c>
      <c r="U2102">
        <v>117.22199999999999</v>
      </c>
      <c r="AC2102" t="s">
        <v>336</v>
      </c>
      <c r="AD2102">
        <v>77.194999999999993</v>
      </c>
      <c r="AL2102" t="s">
        <v>477</v>
      </c>
    </row>
    <row r="2103" spans="2:46">
      <c r="B2103" t="s">
        <v>337</v>
      </c>
      <c r="C2103">
        <v>73.69</v>
      </c>
      <c r="K2103" t="s">
        <v>789</v>
      </c>
      <c r="L2103">
        <v>-1</v>
      </c>
      <c r="T2103" t="s">
        <v>337</v>
      </c>
      <c r="U2103">
        <v>115.97</v>
      </c>
      <c r="AC2103" t="s">
        <v>337</v>
      </c>
      <c r="AD2103">
        <v>77.17</v>
      </c>
      <c r="AL2103" t="s">
        <v>336</v>
      </c>
      <c r="AM2103">
        <v>6.5540000000000003</v>
      </c>
    </row>
    <row r="2104" spans="2:46">
      <c r="B2104" t="s">
        <v>757</v>
      </c>
      <c r="K2104" t="s">
        <v>757</v>
      </c>
      <c r="T2104" t="s">
        <v>757</v>
      </c>
      <c r="AC2104" t="s">
        <v>757</v>
      </c>
      <c r="AL2104" t="s">
        <v>337</v>
      </c>
      <c r="AM2104">
        <v>6.55</v>
      </c>
    </row>
    <row r="2105" spans="2:46">
      <c r="B2105" t="s">
        <v>336</v>
      </c>
      <c r="C2105">
        <v>79.527000000000001</v>
      </c>
      <c r="K2105" t="s">
        <v>778</v>
      </c>
      <c r="T2105" t="s">
        <v>336</v>
      </c>
      <c r="U2105">
        <v>69.787000000000006</v>
      </c>
      <c r="AC2105" t="s">
        <v>336</v>
      </c>
      <c r="AD2105">
        <v>75.234999999999999</v>
      </c>
      <c r="AL2105" t="s">
        <v>358</v>
      </c>
      <c r="AM2105">
        <v>64.010999999999996</v>
      </c>
    </row>
    <row r="2106" spans="2:46">
      <c r="B2106" t="s">
        <v>337</v>
      </c>
      <c r="C2106">
        <v>79.36</v>
      </c>
      <c r="K2106" t="s">
        <v>789</v>
      </c>
      <c r="L2106">
        <v>-1</v>
      </c>
      <c r="T2106" t="s">
        <v>337</v>
      </c>
      <c r="U2106">
        <v>69.69</v>
      </c>
      <c r="AC2106" t="s">
        <v>337</v>
      </c>
      <c r="AD2106">
        <v>75.209999999999994</v>
      </c>
      <c r="AL2106" t="s">
        <v>359</v>
      </c>
      <c r="AM2106">
        <v>64.010000000000005</v>
      </c>
    </row>
    <row r="2107" spans="2:46">
      <c r="B2107" t="s">
        <v>758</v>
      </c>
      <c r="K2107" t="s">
        <v>758</v>
      </c>
      <c r="T2107" t="s">
        <v>758</v>
      </c>
      <c r="AC2107" t="s">
        <v>758</v>
      </c>
      <c r="AL2107" t="s">
        <v>478</v>
      </c>
    </row>
    <row r="2108" spans="2:46">
      <c r="B2108" t="s">
        <v>336</v>
      </c>
      <c r="C2108">
        <v>75.191999999999993</v>
      </c>
      <c r="E2108">
        <f>MIN(C2109,C2112,C2115,C2118,C2121,C2124,C2127,C2130,C2133,C2136)</f>
        <v>75</v>
      </c>
      <c r="F2108">
        <f>QUARTILE(D2109:D2118,1)</f>
        <v>76.757499999999993</v>
      </c>
      <c r="G2108">
        <f>MEDIAN(C2109,C2112,C2115,C2118,C2121,C2124,C2127,C2130,C2133,C2136)</f>
        <v>78.789999999999992</v>
      </c>
      <c r="H2108">
        <f>QUARTILE(D2109:D2118,3)</f>
        <v>79.490000000000009</v>
      </c>
      <c r="I2108">
        <f>MAX(C2109,C2112,C2115,C2118,C2121,C2124,C2127,C2130,C2133,C2136)</f>
        <v>85.61</v>
      </c>
      <c r="J2108">
        <f>SUM(D2109:D2118)/COUNTIF(D2109:D2118,"&gt;0")</f>
        <v>78.754999999999995</v>
      </c>
      <c r="K2108" t="s">
        <v>778</v>
      </c>
      <c r="N2108">
        <f>MIN(L2109,L2112,L2115,L2118,L2121,L2124,L2127,L2130,L2133,L2136)</f>
        <v>-1</v>
      </c>
      <c r="O2108">
        <f>QUARTILE(M2109:M2118,1)</f>
        <v>-1</v>
      </c>
      <c r="P2108">
        <f>MEDIAN(L2109,L2112,L2115,L2118,L2121,L2124,L2127,L2130,L2133,L2136)</f>
        <v>-1</v>
      </c>
      <c r="Q2108">
        <f>QUARTILE(M2109:M2118,3)</f>
        <v>-1</v>
      </c>
      <c r="R2108">
        <f>MAX(L2109,L2112,L2115,L2118,L2121,L2124,L2127,L2130,L2133,L2136)</f>
        <v>-1</v>
      </c>
      <c r="S2108" t="e">
        <f>SUM(M2109:M2118)/COUNTIF(M2109:M2118,"&gt;0")</f>
        <v>#DIV/0!</v>
      </c>
      <c r="T2108" t="s">
        <v>336</v>
      </c>
      <c r="U2108">
        <v>71.311000000000007</v>
      </c>
      <c r="W2108">
        <f>MIN(U2109,U2112,U2115,U2118,U2121,U2124,U2127,U2130,U2133,U2136)</f>
        <v>70.33</v>
      </c>
      <c r="X2108">
        <f>QUARTILE(V2109:V2118,1)</f>
        <v>70.822499999999991</v>
      </c>
      <c r="Y2108">
        <f>MEDIAN(U2109,U2112,U2115,U2118,U2121,U2124,U2127,U2130,U2133,U2136)</f>
        <v>71.13</v>
      </c>
      <c r="Z2108">
        <f>QUARTILE(V2109:V2118,3)</f>
        <v>73.034999999999997</v>
      </c>
      <c r="AA2108">
        <f>MAX(U2109,U2112,U2115,U2118,U2121,U2124,U2127,U2130,U2133,U2136)</f>
        <v>134.43</v>
      </c>
      <c r="AB2108">
        <f>SUM(V2109:V2118)/COUNTIF(V2109:V2118,"&gt;0")</f>
        <v>82.244999999999976</v>
      </c>
      <c r="AC2108" t="s">
        <v>336</v>
      </c>
      <c r="AD2108">
        <v>72.843999999999994</v>
      </c>
      <c r="AF2108">
        <f>MIN(AD2109,AD2112,AD2115,AD2118,AD2121,AD2124,AD2127,AD2130,AD2133,AD2136)</f>
        <v>72.8</v>
      </c>
      <c r="AG2108">
        <f>QUARTILE(AE2109:AE2118,1)</f>
        <v>74.232500000000002</v>
      </c>
      <c r="AH2108">
        <f>MEDIAN(AD2109,AD2112,AD2115,AD2118,AD2121,AD2124,AD2127,AD2130,AD2133,AD2136)</f>
        <v>76.585000000000008</v>
      </c>
      <c r="AI2108">
        <f>QUARTILE(AE2109:AE2118,3)</f>
        <v>77.44</v>
      </c>
      <c r="AJ2108">
        <f>MAX(AD2109,AD2112,AD2115,AD2118,AD2121,AD2124,AD2127,AD2130,AD2133,AD2136)</f>
        <v>79.14</v>
      </c>
      <c r="AK2108">
        <f>SUM(AE2109:AE2118)/COUNTIF(AE2109:AE2118,"&gt;0")</f>
        <v>75.967000000000013</v>
      </c>
      <c r="AL2108" t="s">
        <v>336</v>
      </c>
      <c r="AM2108">
        <v>7.0970000000000004</v>
      </c>
      <c r="AO2108">
        <f>MIN(AN2109:AN2118)</f>
        <v>64.010000000000005</v>
      </c>
      <c r="AP2108">
        <f>QUARTILE(AN2109:AN2118,1)</f>
        <v>64.010000000000005</v>
      </c>
      <c r="AQ2108">
        <f>MEDIAN(AN2109:AN2118)</f>
        <v>64.010000000000005</v>
      </c>
      <c r="AR2108">
        <f>QUARTILE(AN2109:AN2118,3)</f>
        <v>64.010000000000005</v>
      </c>
      <c r="AS2108">
        <f>MAX(AN2109:AN2118)</f>
        <v>64.010000000000005</v>
      </c>
      <c r="AT2108" t="e">
        <f>SUMIF(AN2109:AN2118,"&lt;64",AN2109:AN2118)/COUNTIF(AN2109:AN2118,"&lt;64")</f>
        <v>#DIV/0!</v>
      </c>
    </row>
    <row r="2109" spans="2:46">
      <c r="B2109" t="s">
        <v>337</v>
      </c>
      <c r="C2109">
        <v>75</v>
      </c>
      <c r="D2109">
        <f>C2109</f>
        <v>75</v>
      </c>
      <c r="K2109" t="s">
        <v>789</v>
      </c>
      <c r="L2109">
        <v>-1</v>
      </c>
      <c r="M2109">
        <f>L2109</f>
        <v>-1</v>
      </c>
      <c r="T2109" t="s">
        <v>337</v>
      </c>
      <c r="U2109">
        <v>71.22</v>
      </c>
      <c r="V2109">
        <f>U2109</f>
        <v>71.22</v>
      </c>
      <c r="AC2109" t="s">
        <v>337</v>
      </c>
      <c r="AD2109">
        <v>72.8</v>
      </c>
      <c r="AE2109">
        <f>AD2109</f>
        <v>72.8</v>
      </c>
      <c r="AL2109" t="s">
        <v>337</v>
      </c>
      <c r="AM2109">
        <v>7.09</v>
      </c>
      <c r="AN2109">
        <f>AM2111</f>
        <v>64.010000000000005</v>
      </c>
    </row>
    <row r="2110" spans="2:46">
      <c r="B2110" t="s">
        <v>759</v>
      </c>
      <c r="D2110">
        <f>C2112</f>
        <v>76.349999999999994</v>
      </c>
      <c r="K2110" t="s">
        <v>759</v>
      </c>
      <c r="M2110">
        <f>L2112</f>
        <v>-1</v>
      </c>
      <c r="T2110" t="s">
        <v>759</v>
      </c>
      <c r="V2110">
        <f>U2112</f>
        <v>71.760000000000005</v>
      </c>
      <c r="AC2110" t="s">
        <v>759</v>
      </c>
      <c r="AE2110">
        <f>AD2112</f>
        <v>73.52</v>
      </c>
      <c r="AL2110" t="s">
        <v>358</v>
      </c>
      <c r="AM2110">
        <v>64.007000000000005</v>
      </c>
      <c r="AN2110">
        <f>AM2116</f>
        <v>64.010000000000005</v>
      </c>
    </row>
    <row r="2111" spans="2:46">
      <c r="B2111" t="s">
        <v>336</v>
      </c>
      <c r="C2111">
        <v>76.540999999999997</v>
      </c>
      <c r="D2111">
        <f>C2115</f>
        <v>79.36</v>
      </c>
      <c r="K2111" t="s">
        <v>778</v>
      </c>
      <c r="M2111">
        <f>L2115</f>
        <v>-1</v>
      </c>
      <c r="T2111" t="s">
        <v>336</v>
      </c>
      <c r="U2111">
        <v>71.858000000000004</v>
      </c>
      <c r="V2111">
        <f>U2115</f>
        <v>70.819999999999993</v>
      </c>
      <c r="AC2111" t="s">
        <v>336</v>
      </c>
      <c r="AD2111">
        <v>73.551000000000002</v>
      </c>
      <c r="AE2111">
        <f>AD2115</f>
        <v>78.010000000000005</v>
      </c>
      <c r="AL2111" t="s">
        <v>359</v>
      </c>
      <c r="AM2111">
        <v>64.010000000000005</v>
      </c>
      <c r="AN2111">
        <f>AM2121</f>
        <v>64.010000000000005</v>
      </c>
    </row>
    <row r="2112" spans="2:46">
      <c r="B2112" t="s">
        <v>337</v>
      </c>
      <c r="C2112">
        <v>76.349999999999994</v>
      </c>
      <c r="D2112">
        <f>C2118</f>
        <v>77.98</v>
      </c>
      <c r="K2112" t="s">
        <v>789</v>
      </c>
      <c r="L2112">
        <v>-1</v>
      </c>
      <c r="M2112">
        <f>L2118</f>
        <v>-1</v>
      </c>
      <c r="T2112" t="s">
        <v>337</v>
      </c>
      <c r="U2112">
        <v>71.760000000000005</v>
      </c>
      <c r="V2112">
        <f>U2118</f>
        <v>73.459999999999994</v>
      </c>
      <c r="AC2112" t="s">
        <v>337</v>
      </c>
      <c r="AD2112">
        <v>73.52</v>
      </c>
      <c r="AE2112">
        <f>AD2118</f>
        <v>76.61</v>
      </c>
      <c r="AL2112" t="s">
        <v>479</v>
      </c>
      <c r="AN2112">
        <f>AM2126</f>
        <v>64.010000000000005</v>
      </c>
    </row>
    <row r="2113" spans="2:40">
      <c r="B2113" t="s">
        <v>760</v>
      </c>
      <c r="D2113">
        <f>C2121</f>
        <v>79.430000000000007</v>
      </c>
      <c r="K2113" t="s">
        <v>760</v>
      </c>
      <c r="M2113">
        <f>L2121</f>
        <v>-1</v>
      </c>
      <c r="T2113" t="s">
        <v>760</v>
      </c>
      <c r="V2113">
        <f>U2121</f>
        <v>70.510000000000005</v>
      </c>
      <c r="AC2113" t="s">
        <v>760</v>
      </c>
      <c r="AE2113">
        <f>AD2121</f>
        <v>74.19</v>
      </c>
      <c r="AL2113" t="s">
        <v>336</v>
      </c>
      <c r="AM2113">
        <v>6.2140000000000004</v>
      </c>
      <c r="AN2113">
        <f>AM2131</f>
        <v>64.010000000000005</v>
      </c>
    </row>
    <row r="2114" spans="2:40">
      <c r="B2114" t="s">
        <v>336</v>
      </c>
      <c r="C2114">
        <v>79.543000000000006</v>
      </c>
      <c r="D2114">
        <f>C2124</f>
        <v>85.61</v>
      </c>
      <c r="K2114" t="s">
        <v>778</v>
      </c>
      <c r="M2114">
        <f>L2124</f>
        <v>-1</v>
      </c>
      <c r="T2114" t="s">
        <v>336</v>
      </c>
      <c r="U2114">
        <v>70.909000000000006</v>
      </c>
      <c r="V2114">
        <f>U2124</f>
        <v>70.83</v>
      </c>
      <c r="AC2114" t="s">
        <v>336</v>
      </c>
      <c r="AD2114">
        <v>78.057000000000002</v>
      </c>
      <c r="AE2114">
        <f>AD2124</f>
        <v>79.14</v>
      </c>
      <c r="AL2114" t="s">
        <v>337</v>
      </c>
      <c r="AM2114">
        <v>6.21</v>
      </c>
      <c r="AN2114">
        <f>AM2136</f>
        <v>64.010000000000005</v>
      </c>
    </row>
    <row r="2115" spans="2:40">
      <c r="B2115" t="s">
        <v>337</v>
      </c>
      <c r="C2115">
        <v>79.36</v>
      </c>
      <c r="D2115">
        <f>C2127</f>
        <v>79.510000000000005</v>
      </c>
      <c r="K2115" t="s">
        <v>789</v>
      </c>
      <c r="L2115">
        <v>-1</v>
      </c>
      <c r="M2115">
        <f>L2127</f>
        <v>-1</v>
      </c>
      <c r="T2115" t="s">
        <v>337</v>
      </c>
      <c r="U2115">
        <v>70.819999999999993</v>
      </c>
      <c r="V2115">
        <f>U2127</f>
        <v>70.33</v>
      </c>
      <c r="AC2115" t="s">
        <v>337</v>
      </c>
      <c r="AD2115">
        <v>78.010000000000005</v>
      </c>
      <c r="AE2115">
        <f>AD2127</f>
        <v>76.84</v>
      </c>
      <c r="AL2115" t="s">
        <v>358</v>
      </c>
      <c r="AM2115">
        <v>64.003</v>
      </c>
      <c r="AN2115">
        <f>AM2141</f>
        <v>64.010000000000005</v>
      </c>
    </row>
    <row r="2116" spans="2:40">
      <c r="B2116" t="s">
        <v>761</v>
      </c>
      <c r="D2116">
        <f>C2130</f>
        <v>78.22</v>
      </c>
      <c r="K2116" t="s">
        <v>761</v>
      </c>
      <c r="M2116">
        <f>L2130</f>
        <v>-1</v>
      </c>
      <c r="T2116" t="s">
        <v>761</v>
      </c>
      <c r="V2116">
        <f>U2130</f>
        <v>134.43</v>
      </c>
      <c r="AC2116" t="s">
        <v>761</v>
      </c>
      <c r="AE2116">
        <f>AD2130</f>
        <v>74.36</v>
      </c>
      <c r="AL2116" t="s">
        <v>359</v>
      </c>
      <c r="AM2116">
        <v>64.010000000000005</v>
      </c>
      <c r="AN2116">
        <f>AM2146</f>
        <v>64.010000000000005</v>
      </c>
    </row>
    <row r="2117" spans="2:40">
      <c r="B2117" t="s">
        <v>336</v>
      </c>
      <c r="C2117">
        <v>78.146000000000001</v>
      </c>
      <c r="D2117">
        <f>C2133</f>
        <v>75.16</v>
      </c>
      <c r="K2117" t="s">
        <v>778</v>
      </c>
      <c r="M2117">
        <f>L2133</f>
        <v>-1</v>
      </c>
      <c r="T2117" t="s">
        <v>336</v>
      </c>
      <c r="U2117">
        <v>73.536000000000001</v>
      </c>
      <c r="V2117">
        <f>U2133</f>
        <v>118.05</v>
      </c>
      <c r="AC2117" t="s">
        <v>336</v>
      </c>
      <c r="AD2117">
        <v>76.634</v>
      </c>
      <c r="AE2117">
        <f>AD2133</f>
        <v>77.64</v>
      </c>
      <c r="AL2117" t="s">
        <v>480</v>
      </c>
      <c r="AN2117">
        <f>AM2151</f>
        <v>64.010000000000005</v>
      </c>
    </row>
    <row r="2118" spans="2:40">
      <c r="B2118" t="s">
        <v>337</v>
      </c>
      <c r="C2118">
        <v>77.98</v>
      </c>
      <c r="D2118">
        <f>C2136</f>
        <v>80.930000000000007</v>
      </c>
      <c r="K2118" t="s">
        <v>789</v>
      </c>
      <c r="L2118">
        <v>-1</v>
      </c>
      <c r="M2118">
        <f>L2136</f>
        <v>-1</v>
      </c>
      <c r="T2118" t="s">
        <v>337</v>
      </c>
      <c r="U2118">
        <v>73.459999999999994</v>
      </c>
      <c r="V2118">
        <f>U2136</f>
        <v>71.040000000000006</v>
      </c>
      <c r="AC2118" t="s">
        <v>337</v>
      </c>
      <c r="AD2118">
        <v>76.61</v>
      </c>
      <c r="AE2118">
        <f>AD2136</f>
        <v>76.56</v>
      </c>
      <c r="AL2118" t="s">
        <v>336</v>
      </c>
      <c r="AM2118">
        <v>7.55</v>
      </c>
      <c r="AN2118">
        <f>AM2156</f>
        <v>64.010000000000005</v>
      </c>
    </row>
    <row r="2119" spans="2:40">
      <c r="B2119" t="s">
        <v>762</v>
      </c>
      <c r="K2119" t="s">
        <v>762</v>
      </c>
      <c r="T2119" t="s">
        <v>762</v>
      </c>
      <c r="AC2119" t="s">
        <v>762</v>
      </c>
      <c r="AL2119" t="s">
        <v>337</v>
      </c>
      <c r="AM2119">
        <v>7.54</v>
      </c>
    </row>
    <row r="2120" spans="2:40">
      <c r="B2120" t="s">
        <v>336</v>
      </c>
      <c r="C2120">
        <v>79.611999999999995</v>
      </c>
      <c r="K2120" t="s">
        <v>778</v>
      </c>
      <c r="T2120" t="s">
        <v>336</v>
      </c>
      <c r="U2120">
        <v>70.599000000000004</v>
      </c>
      <c r="AC2120" t="s">
        <v>336</v>
      </c>
      <c r="AD2120">
        <v>74.228999999999999</v>
      </c>
      <c r="AL2120" t="s">
        <v>358</v>
      </c>
      <c r="AM2120">
        <v>64.007000000000005</v>
      </c>
    </row>
    <row r="2121" spans="2:40">
      <c r="B2121" t="s">
        <v>337</v>
      </c>
      <c r="C2121">
        <v>79.430000000000007</v>
      </c>
      <c r="K2121" t="s">
        <v>789</v>
      </c>
      <c r="L2121">
        <v>-1</v>
      </c>
      <c r="T2121" t="s">
        <v>337</v>
      </c>
      <c r="U2121">
        <v>70.510000000000005</v>
      </c>
      <c r="AC2121" t="s">
        <v>337</v>
      </c>
      <c r="AD2121">
        <v>74.19</v>
      </c>
      <c r="AL2121" t="s">
        <v>359</v>
      </c>
      <c r="AM2121">
        <v>64.010000000000005</v>
      </c>
    </row>
    <row r="2122" spans="2:40">
      <c r="B2122" t="s">
        <v>763</v>
      </c>
      <c r="K2122" t="s">
        <v>763</v>
      </c>
      <c r="T2122" t="s">
        <v>763</v>
      </c>
      <c r="AC2122" t="s">
        <v>763</v>
      </c>
      <c r="AL2122" t="s">
        <v>481</v>
      </c>
    </row>
    <row r="2123" spans="2:40">
      <c r="B2123" t="s">
        <v>336</v>
      </c>
      <c r="C2123">
        <v>85.795000000000002</v>
      </c>
      <c r="K2123" t="s">
        <v>778</v>
      </c>
      <c r="T2123" t="s">
        <v>336</v>
      </c>
      <c r="U2123">
        <v>70.91</v>
      </c>
      <c r="AC2123" t="s">
        <v>336</v>
      </c>
      <c r="AD2123">
        <v>79.173000000000002</v>
      </c>
      <c r="AL2123" t="s">
        <v>336</v>
      </c>
      <c r="AM2123">
        <v>7.5860000000000003</v>
      </c>
    </row>
    <row r="2124" spans="2:40">
      <c r="B2124" t="s">
        <v>337</v>
      </c>
      <c r="C2124">
        <v>85.61</v>
      </c>
      <c r="K2124" t="s">
        <v>789</v>
      </c>
      <c r="L2124">
        <v>-1</v>
      </c>
      <c r="T2124" t="s">
        <v>337</v>
      </c>
      <c r="U2124">
        <v>70.83</v>
      </c>
      <c r="AC2124" t="s">
        <v>337</v>
      </c>
      <c r="AD2124">
        <v>79.14</v>
      </c>
      <c r="AL2124" t="s">
        <v>337</v>
      </c>
      <c r="AM2124">
        <v>7.58</v>
      </c>
    </row>
    <row r="2125" spans="2:40">
      <c r="B2125" t="s">
        <v>764</v>
      </c>
      <c r="K2125" t="s">
        <v>764</v>
      </c>
      <c r="T2125" t="s">
        <v>764</v>
      </c>
      <c r="AC2125" t="s">
        <v>764</v>
      </c>
      <c r="AL2125" t="s">
        <v>358</v>
      </c>
      <c r="AM2125">
        <v>64.007000000000005</v>
      </c>
    </row>
    <row r="2126" spans="2:40">
      <c r="B2126" t="s">
        <v>336</v>
      </c>
      <c r="C2126">
        <v>79.682000000000002</v>
      </c>
      <c r="K2126" t="s">
        <v>778</v>
      </c>
      <c r="T2126" t="s">
        <v>336</v>
      </c>
      <c r="U2126">
        <v>70.421000000000006</v>
      </c>
      <c r="AC2126" t="s">
        <v>336</v>
      </c>
      <c r="AD2126">
        <v>76.882999999999996</v>
      </c>
      <c r="AL2126" t="s">
        <v>359</v>
      </c>
      <c r="AM2126">
        <v>64.010000000000005</v>
      </c>
    </row>
    <row r="2127" spans="2:40">
      <c r="B2127" t="s">
        <v>337</v>
      </c>
      <c r="C2127">
        <v>79.510000000000005</v>
      </c>
      <c r="K2127" t="s">
        <v>789</v>
      </c>
      <c r="L2127">
        <v>-1</v>
      </c>
      <c r="T2127" t="s">
        <v>337</v>
      </c>
      <c r="U2127">
        <v>70.33</v>
      </c>
      <c r="AC2127" t="s">
        <v>337</v>
      </c>
      <c r="AD2127">
        <v>76.84</v>
      </c>
      <c r="AL2127" t="s">
        <v>482</v>
      </c>
    </row>
    <row r="2128" spans="2:40">
      <c r="B2128" t="s">
        <v>765</v>
      </c>
      <c r="K2128" t="s">
        <v>765</v>
      </c>
      <c r="T2128" t="s">
        <v>765</v>
      </c>
      <c r="AC2128" t="s">
        <v>765</v>
      </c>
      <c r="AL2128" t="s">
        <v>336</v>
      </c>
      <c r="AM2128">
        <v>7.0309999999999997</v>
      </c>
    </row>
    <row r="2129" spans="2:39">
      <c r="B2129" t="s">
        <v>336</v>
      </c>
      <c r="C2129">
        <v>78.402000000000001</v>
      </c>
      <c r="K2129" t="s">
        <v>778</v>
      </c>
      <c r="T2129" t="s">
        <v>336</v>
      </c>
      <c r="U2129">
        <v>134.75700000000001</v>
      </c>
      <c r="AC2129" t="s">
        <v>336</v>
      </c>
      <c r="AD2129">
        <v>74.397000000000006</v>
      </c>
      <c r="AL2129" t="s">
        <v>337</v>
      </c>
      <c r="AM2129">
        <v>7.03</v>
      </c>
    </row>
    <row r="2130" spans="2:39">
      <c r="B2130" t="s">
        <v>337</v>
      </c>
      <c r="C2130">
        <v>78.22</v>
      </c>
      <c r="K2130" t="s">
        <v>789</v>
      </c>
      <c r="L2130">
        <v>-1</v>
      </c>
      <c r="T2130" t="s">
        <v>337</v>
      </c>
      <c r="U2130">
        <v>134.43</v>
      </c>
      <c r="AC2130" t="s">
        <v>337</v>
      </c>
      <c r="AD2130">
        <v>74.36</v>
      </c>
      <c r="AL2130" t="s">
        <v>358</v>
      </c>
      <c r="AM2130">
        <v>64.006</v>
      </c>
    </row>
    <row r="2131" spans="2:39">
      <c r="B2131" t="s">
        <v>766</v>
      </c>
      <c r="K2131" t="s">
        <v>766</v>
      </c>
      <c r="T2131" t="s">
        <v>766</v>
      </c>
      <c r="AC2131" t="s">
        <v>766</v>
      </c>
      <c r="AL2131" t="s">
        <v>359</v>
      </c>
      <c r="AM2131">
        <v>64.010000000000005</v>
      </c>
    </row>
    <row r="2132" spans="2:39">
      <c r="B2132" t="s">
        <v>336</v>
      </c>
      <c r="C2132">
        <v>75.346000000000004</v>
      </c>
      <c r="K2132" t="s">
        <v>778</v>
      </c>
      <c r="T2132" t="s">
        <v>336</v>
      </c>
      <c r="U2132">
        <v>118.232</v>
      </c>
      <c r="AC2132" t="s">
        <v>336</v>
      </c>
      <c r="AD2132">
        <v>77.683000000000007</v>
      </c>
      <c r="AL2132" t="s">
        <v>483</v>
      </c>
    </row>
    <row r="2133" spans="2:39">
      <c r="B2133" t="s">
        <v>337</v>
      </c>
      <c r="C2133">
        <v>75.16</v>
      </c>
      <c r="K2133" t="s">
        <v>789</v>
      </c>
      <c r="L2133">
        <v>-1</v>
      </c>
      <c r="T2133" t="s">
        <v>337</v>
      </c>
      <c r="U2133">
        <v>118.05</v>
      </c>
      <c r="AC2133" t="s">
        <v>337</v>
      </c>
      <c r="AD2133">
        <v>77.64</v>
      </c>
      <c r="AL2133" t="s">
        <v>336</v>
      </c>
      <c r="AM2133">
        <v>8.9740000000000002</v>
      </c>
    </row>
    <row r="2134" spans="2:39">
      <c r="B2134" t="s">
        <v>767</v>
      </c>
      <c r="K2134" t="s">
        <v>767</v>
      </c>
      <c r="T2134" t="s">
        <v>767</v>
      </c>
      <c r="AC2134" t="s">
        <v>767</v>
      </c>
      <c r="AL2134" t="s">
        <v>337</v>
      </c>
      <c r="AM2134">
        <v>8.9600000000000009</v>
      </c>
    </row>
    <row r="2135" spans="2:39">
      <c r="B2135" t="s">
        <v>336</v>
      </c>
      <c r="C2135">
        <v>81.12</v>
      </c>
      <c r="K2135" t="s">
        <v>778</v>
      </c>
      <c r="T2135" t="s">
        <v>336</v>
      </c>
      <c r="U2135">
        <v>71.13</v>
      </c>
      <c r="AC2135" t="s">
        <v>336</v>
      </c>
      <c r="AD2135">
        <v>76.606999999999999</v>
      </c>
      <c r="AL2135" t="s">
        <v>358</v>
      </c>
      <c r="AM2135">
        <v>64.001999999999995</v>
      </c>
    </row>
    <row r="2136" spans="2:39">
      <c r="B2136" t="s">
        <v>337</v>
      </c>
      <c r="C2136">
        <v>80.930000000000007</v>
      </c>
      <c r="K2136" t="s">
        <v>789</v>
      </c>
      <c r="L2136">
        <v>-1</v>
      </c>
      <c r="T2136" t="s">
        <v>337</v>
      </c>
      <c r="U2136">
        <v>71.040000000000006</v>
      </c>
      <c r="AC2136" t="s">
        <v>337</v>
      </c>
      <c r="AD2136">
        <v>76.56</v>
      </c>
      <c r="AL2136" t="s">
        <v>359</v>
      </c>
      <c r="AM2136">
        <v>64.010000000000005</v>
      </c>
    </row>
    <row r="2137" spans="2:39">
      <c r="B2137" t="s">
        <v>768</v>
      </c>
      <c r="K2137" t="s">
        <v>768</v>
      </c>
      <c r="T2137" t="s">
        <v>768</v>
      </c>
      <c r="AC2137" t="s">
        <v>768</v>
      </c>
      <c r="AL2137" t="s">
        <v>484</v>
      </c>
    </row>
    <row r="2138" spans="2:39">
      <c r="B2138" t="s">
        <v>336</v>
      </c>
      <c r="C2138">
        <v>83.01</v>
      </c>
      <c r="E2138">
        <f>MIN(C2139,C2142,C2145,C2148,C2151,C2154,C2157,C2160,C2163,C2166)</f>
        <v>76.459999999999994</v>
      </c>
      <c r="F2138">
        <f>QUARTILE(D2139:D2148,1)</f>
        <v>78.067499999999995</v>
      </c>
      <c r="G2138">
        <f>MEDIAN(C2139,C2142,C2145,C2148,C2151,C2154,C2157,C2160,C2163,C2166)</f>
        <v>79.844999999999999</v>
      </c>
      <c r="H2138">
        <f>QUARTILE(D2139:D2148,3)</f>
        <v>80.965000000000003</v>
      </c>
      <c r="I2138">
        <f>MAX(C2139,C2142,C2145,C2148,C2151,C2154,C2157,C2160,C2163,C2166)</f>
        <v>82.82</v>
      </c>
      <c r="J2138">
        <f>SUM(D2139:D2148)/COUNTIF(D2139:D2148,"&gt;0")</f>
        <v>79.534999999999997</v>
      </c>
      <c r="K2138" t="s">
        <v>778</v>
      </c>
      <c r="N2138">
        <f>MIN(L2139,L2142,L2145,L2148,L2151,L2154,L2157,L2160,L2163,L2166)</f>
        <v>-1</v>
      </c>
      <c r="O2138">
        <f>QUARTILE(M2139:M2148,1)</f>
        <v>-1</v>
      </c>
      <c r="P2138">
        <f>MEDIAN(L2139,L2142,L2145,L2148,L2151,L2154,L2157,L2160,L2163,L2166)</f>
        <v>-1</v>
      </c>
      <c r="Q2138">
        <f>QUARTILE(M2139:M2148,3)</f>
        <v>-1</v>
      </c>
      <c r="R2138">
        <f>MAX(L2139,L2142,L2145,L2148,L2151,L2154,L2157,L2160,L2163,L2166)</f>
        <v>-1</v>
      </c>
      <c r="S2138" t="e">
        <f>SUM(M2139:M2148)/COUNTIF(M2139:M2148,"&gt;0")</f>
        <v>#DIV/0!</v>
      </c>
      <c r="T2138" t="s">
        <v>336</v>
      </c>
      <c r="U2138">
        <v>71.522999999999996</v>
      </c>
      <c r="W2138">
        <f>MIN(U2139,U2142,U2145,U2148,U2151,U2154,U2157,U2160,U2163,U2166)</f>
        <v>70.25</v>
      </c>
      <c r="X2138">
        <f>QUARTILE(V2139:V2148,1)</f>
        <v>71.929999999999993</v>
      </c>
      <c r="Y2138">
        <f>MEDIAN(U2139,U2142,U2145,U2148,U2151,U2154,U2157,U2160,U2163,U2166)</f>
        <v>72.465000000000003</v>
      </c>
      <c r="Z2138">
        <f>QUARTILE(V2139:V2148,3)</f>
        <v>74.195000000000007</v>
      </c>
      <c r="AA2138">
        <f>MAX(U2139,U2142,U2145,U2148,U2151,U2154,U2157,U2160,U2163,U2166)</f>
        <v>80.260000000000005</v>
      </c>
      <c r="AB2138">
        <f>SUM(V2139:V2148)/COUNTIF(V2139:V2148,"&gt;0")</f>
        <v>73.326999999999998</v>
      </c>
      <c r="AC2138" t="s">
        <v>336</v>
      </c>
      <c r="AD2138">
        <v>72.343000000000004</v>
      </c>
      <c r="AF2138">
        <f>MIN(AD2139,AD2142,AD2145,AD2148,AD2151,AD2154,AD2157,AD2160,AD2163,AD2166)</f>
        <v>72.31</v>
      </c>
      <c r="AG2138">
        <f>QUARTILE(AE2139:AE2148,1)</f>
        <v>74.797499999999999</v>
      </c>
      <c r="AH2138">
        <f>MEDIAN(AD2139,AD2142,AD2145,AD2148,AD2151,AD2154,AD2157,AD2160,AD2163,AD2166)</f>
        <v>77.19</v>
      </c>
      <c r="AI2138">
        <f>QUARTILE(AE2139:AE2148,3)</f>
        <v>77.927499999999995</v>
      </c>
      <c r="AJ2138">
        <f>MAX(AD2139,AD2142,AD2145,AD2148,AD2151,AD2154,AD2157,AD2160,AD2163,AD2166)</f>
        <v>80.89</v>
      </c>
      <c r="AK2138">
        <f>SUM(AE2139:AE2148)/COUNTIF(AE2139:AE2148,"&gt;0")</f>
        <v>76.472000000000008</v>
      </c>
      <c r="AL2138" t="s">
        <v>336</v>
      </c>
      <c r="AM2138">
        <v>6.2709999999999999</v>
      </c>
    </row>
    <row r="2139" spans="2:39">
      <c r="B2139" t="s">
        <v>337</v>
      </c>
      <c r="C2139">
        <v>82.82</v>
      </c>
      <c r="D2139">
        <f>C2139</f>
        <v>82.82</v>
      </c>
      <c r="K2139" t="s">
        <v>789</v>
      </c>
      <c r="L2139">
        <v>-1</v>
      </c>
      <c r="M2139">
        <f>L2139</f>
        <v>-1</v>
      </c>
      <c r="T2139" t="s">
        <v>337</v>
      </c>
      <c r="U2139">
        <v>71.44</v>
      </c>
      <c r="V2139">
        <f>U2139</f>
        <v>71.44</v>
      </c>
      <c r="AC2139" t="s">
        <v>337</v>
      </c>
      <c r="AD2139">
        <v>72.31</v>
      </c>
      <c r="AE2139">
        <f>AD2139</f>
        <v>72.31</v>
      </c>
      <c r="AL2139" t="s">
        <v>337</v>
      </c>
      <c r="AM2139">
        <v>6.27</v>
      </c>
    </row>
    <row r="2140" spans="2:39">
      <c r="B2140" t="s">
        <v>769</v>
      </c>
      <c r="D2140">
        <f>C2142</f>
        <v>76.459999999999994</v>
      </c>
      <c r="K2140" t="s">
        <v>769</v>
      </c>
      <c r="M2140">
        <f>L2142</f>
        <v>-1</v>
      </c>
      <c r="T2140" t="s">
        <v>769</v>
      </c>
      <c r="V2140">
        <f>U2142</f>
        <v>72.260000000000005</v>
      </c>
      <c r="AC2140" t="s">
        <v>769</v>
      </c>
      <c r="AE2140">
        <f>AD2142</f>
        <v>77.56</v>
      </c>
      <c r="AL2140" t="s">
        <v>358</v>
      </c>
      <c r="AM2140">
        <v>64.010999999999996</v>
      </c>
    </row>
    <row r="2141" spans="2:39">
      <c r="B2141" t="s">
        <v>336</v>
      </c>
      <c r="C2141">
        <v>76.635999999999996</v>
      </c>
      <c r="D2141">
        <f>C2145</f>
        <v>80.97</v>
      </c>
      <c r="K2141" t="s">
        <v>778</v>
      </c>
      <c r="M2141">
        <f>L2145</f>
        <v>-1</v>
      </c>
      <c r="T2141" t="s">
        <v>336</v>
      </c>
      <c r="U2141">
        <v>72.343999999999994</v>
      </c>
      <c r="V2141">
        <f>U2145</f>
        <v>71.819999999999993</v>
      </c>
      <c r="AC2141" t="s">
        <v>336</v>
      </c>
      <c r="AD2141">
        <v>77.608000000000004</v>
      </c>
      <c r="AE2141">
        <f>AD2145</f>
        <v>77.06</v>
      </c>
      <c r="AL2141" t="s">
        <v>359</v>
      </c>
      <c r="AM2141">
        <v>64.010000000000005</v>
      </c>
    </row>
    <row r="2142" spans="2:39">
      <c r="B2142" t="s">
        <v>337</v>
      </c>
      <c r="C2142">
        <v>76.459999999999994</v>
      </c>
      <c r="D2142">
        <f>C2148</f>
        <v>79.930000000000007</v>
      </c>
      <c r="K2142" t="s">
        <v>789</v>
      </c>
      <c r="L2142">
        <v>-1</v>
      </c>
      <c r="M2142">
        <f>L2148</f>
        <v>-1</v>
      </c>
      <c r="T2142" t="s">
        <v>337</v>
      </c>
      <c r="U2142">
        <v>72.260000000000005</v>
      </c>
      <c r="V2142">
        <f>U2148</f>
        <v>72.83</v>
      </c>
      <c r="AC2142" t="s">
        <v>337</v>
      </c>
      <c r="AD2142">
        <v>77.56</v>
      </c>
      <c r="AE2142">
        <f>AD2148</f>
        <v>75.45</v>
      </c>
      <c r="AL2142" t="s">
        <v>485</v>
      </c>
    </row>
    <row r="2143" spans="2:39">
      <c r="B2143" t="s">
        <v>770</v>
      </c>
      <c r="D2143">
        <f>C2151</f>
        <v>76.459999999999994</v>
      </c>
      <c r="K2143" t="s">
        <v>770</v>
      </c>
      <c r="M2143">
        <f>L2151</f>
        <v>-1</v>
      </c>
      <c r="T2143" t="s">
        <v>770</v>
      </c>
      <c r="V2143">
        <f>U2151</f>
        <v>70.25</v>
      </c>
      <c r="AC2143" t="s">
        <v>770</v>
      </c>
      <c r="AE2143">
        <f>AD2151</f>
        <v>73.05</v>
      </c>
      <c r="AL2143" t="s">
        <v>336</v>
      </c>
      <c r="AM2143">
        <v>9.1349999999999998</v>
      </c>
    </row>
    <row r="2144" spans="2:39">
      <c r="B2144" t="s">
        <v>336</v>
      </c>
      <c r="C2144">
        <v>81.150000000000006</v>
      </c>
      <c r="D2144">
        <f>C2154</f>
        <v>81.33</v>
      </c>
      <c r="K2144" t="s">
        <v>778</v>
      </c>
      <c r="M2144">
        <f>L2154</f>
        <v>-1</v>
      </c>
      <c r="T2144" t="s">
        <v>336</v>
      </c>
      <c r="U2144">
        <v>71.906999999999996</v>
      </c>
      <c r="V2144">
        <f>U2154</f>
        <v>72.52</v>
      </c>
      <c r="AC2144" t="s">
        <v>336</v>
      </c>
      <c r="AD2144">
        <v>77.097999999999999</v>
      </c>
      <c r="AE2144">
        <f>AD2154</f>
        <v>77.319999999999993</v>
      </c>
      <c r="AL2144" t="s">
        <v>337</v>
      </c>
      <c r="AM2144">
        <v>9.1300000000000008</v>
      </c>
    </row>
    <row r="2145" spans="2:46">
      <c r="B2145" t="s">
        <v>337</v>
      </c>
      <c r="C2145">
        <v>80.97</v>
      </c>
      <c r="D2145">
        <f>C2157</f>
        <v>77.8</v>
      </c>
      <c r="K2145" t="s">
        <v>789</v>
      </c>
      <c r="L2145">
        <v>-1</v>
      </c>
      <c r="M2145">
        <f>L2157</f>
        <v>-1</v>
      </c>
      <c r="T2145" t="s">
        <v>337</v>
      </c>
      <c r="U2145">
        <v>71.819999999999993</v>
      </c>
      <c r="V2145">
        <f>U2157</f>
        <v>80.260000000000005</v>
      </c>
      <c r="AC2145" t="s">
        <v>337</v>
      </c>
      <c r="AD2145">
        <v>77.06</v>
      </c>
      <c r="AE2145">
        <f>AD2157</f>
        <v>80.89</v>
      </c>
      <c r="AL2145" t="s">
        <v>358</v>
      </c>
      <c r="AM2145">
        <v>64.007000000000005</v>
      </c>
    </row>
    <row r="2146" spans="2:46">
      <c r="B2146" t="s">
        <v>771</v>
      </c>
      <c r="D2146">
        <f>C2160</f>
        <v>79.760000000000005</v>
      </c>
      <c r="K2146" t="s">
        <v>771</v>
      </c>
      <c r="M2146">
        <f>L2160</f>
        <v>-1</v>
      </c>
      <c r="T2146" t="s">
        <v>771</v>
      </c>
      <c r="V2146">
        <f>U2160</f>
        <v>74.650000000000006</v>
      </c>
      <c r="AC2146" t="s">
        <v>771</v>
      </c>
      <c r="AE2146">
        <f>AD2160</f>
        <v>78.05</v>
      </c>
      <c r="AL2146" t="s">
        <v>359</v>
      </c>
      <c r="AM2146">
        <v>64.010000000000005</v>
      </c>
    </row>
    <row r="2147" spans="2:46">
      <c r="B2147" t="s">
        <v>336</v>
      </c>
      <c r="C2147">
        <v>80.117999999999995</v>
      </c>
      <c r="D2147">
        <f>C2163</f>
        <v>80.95</v>
      </c>
      <c r="K2147" t="s">
        <v>778</v>
      </c>
      <c r="M2147">
        <f>L2163</f>
        <v>-1</v>
      </c>
      <c r="T2147" t="s">
        <v>336</v>
      </c>
      <c r="U2147">
        <v>72.91</v>
      </c>
      <c r="V2147">
        <f>U2163</f>
        <v>72.41</v>
      </c>
      <c r="AC2147" t="s">
        <v>336</v>
      </c>
      <c r="AD2147">
        <v>75.486000000000004</v>
      </c>
      <c r="AE2147">
        <f>AD2163</f>
        <v>78.45</v>
      </c>
      <c r="AL2147" t="s">
        <v>486</v>
      </c>
    </row>
    <row r="2148" spans="2:46">
      <c r="B2148" t="s">
        <v>337</v>
      </c>
      <c r="C2148">
        <v>79.930000000000007</v>
      </c>
      <c r="D2148">
        <f>C2166</f>
        <v>78.87</v>
      </c>
      <c r="K2148" t="s">
        <v>789</v>
      </c>
      <c r="L2148">
        <v>-1</v>
      </c>
      <c r="M2148">
        <f>L2166</f>
        <v>-1</v>
      </c>
      <c r="T2148" t="s">
        <v>337</v>
      </c>
      <c r="U2148">
        <v>72.83</v>
      </c>
      <c r="V2148">
        <f>U2166</f>
        <v>74.83</v>
      </c>
      <c r="AC2148" t="s">
        <v>337</v>
      </c>
      <c r="AD2148">
        <v>75.45</v>
      </c>
      <c r="AE2148">
        <f>AD2166</f>
        <v>74.58</v>
      </c>
      <c r="AL2148" t="s">
        <v>336</v>
      </c>
      <c r="AM2148">
        <v>5.9640000000000004</v>
      </c>
    </row>
    <row r="2149" spans="2:46">
      <c r="B2149" t="s">
        <v>772</v>
      </c>
      <c r="K2149" t="s">
        <v>772</v>
      </c>
      <c r="T2149" t="s">
        <v>772</v>
      </c>
      <c r="AC2149" t="s">
        <v>772</v>
      </c>
      <c r="AL2149" t="s">
        <v>337</v>
      </c>
      <c r="AM2149">
        <v>5.95</v>
      </c>
    </row>
    <row r="2150" spans="2:46">
      <c r="B2150" t="s">
        <v>336</v>
      </c>
      <c r="C2150">
        <v>76.638000000000005</v>
      </c>
      <c r="K2150" t="s">
        <v>778</v>
      </c>
      <c r="T2150" t="s">
        <v>336</v>
      </c>
      <c r="U2150">
        <v>70.337999999999994</v>
      </c>
      <c r="AC2150" t="s">
        <v>336</v>
      </c>
      <c r="AD2150">
        <v>73.084999999999994</v>
      </c>
      <c r="AL2150" t="s">
        <v>358</v>
      </c>
      <c r="AM2150">
        <v>64.010999999999996</v>
      </c>
    </row>
    <row r="2151" spans="2:46">
      <c r="B2151" t="s">
        <v>337</v>
      </c>
      <c r="C2151">
        <v>76.459999999999994</v>
      </c>
      <c r="K2151" t="s">
        <v>789</v>
      </c>
      <c r="L2151">
        <v>-1</v>
      </c>
      <c r="T2151" t="s">
        <v>337</v>
      </c>
      <c r="U2151">
        <v>70.25</v>
      </c>
      <c r="AC2151" t="s">
        <v>337</v>
      </c>
      <c r="AD2151">
        <v>73.05</v>
      </c>
      <c r="AL2151" t="s">
        <v>359</v>
      </c>
      <c r="AM2151">
        <v>64.010000000000005</v>
      </c>
    </row>
    <row r="2152" spans="2:46">
      <c r="B2152" t="s">
        <v>773</v>
      </c>
      <c r="K2152" t="s">
        <v>773</v>
      </c>
      <c r="T2152" t="s">
        <v>773</v>
      </c>
      <c r="AC2152" t="s">
        <v>773</v>
      </c>
      <c r="AL2152" t="s">
        <v>487</v>
      </c>
    </row>
    <row r="2153" spans="2:46">
      <c r="B2153" t="s">
        <v>336</v>
      </c>
      <c r="C2153">
        <v>81.501000000000005</v>
      </c>
      <c r="K2153" t="s">
        <v>778</v>
      </c>
      <c r="T2153" t="s">
        <v>336</v>
      </c>
      <c r="U2153">
        <v>72.611000000000004</v>
      </c>
      <c r="AC2153" t="s">
        <v>336</v>
      </c>
      <c r="AD2153">
        <v>77.372</v>
      </c>
      <c r="AL2153" t="s">
        <v>336</v>
      </c>
      <c r="AM2153">
        <v>7.5279999999999996</v>
      </c>
    </row>
    <row r="2154" spans="2:46">
      <c r="B2154" t="s">
        <v>337</v>
      </c>
      <c r="C2154">
        <v>81.33</v>
      </c>
      <c r="K2154" t="s">
        <v>789</v>
      </c>
      <c r="L2154">
        <v>-1</v>
      </c>
      <c r="T2154" t="s">
        <v>337</v>
      </c>
      <c r="U2154">
        <v>72.52</v>
      </c>
      <c r="AC2154" t="s">
        <v>337</v>
      </c>
      <c r="AD2154">
        <v>77.319999999999993</v>
      </c>
      <c r="AL2154" t="s">
        <v>337</v>
      </c>
      <c r="AM2154">
        <v>7.53</v>
      </c>
    </row>
    <row r="2155" spans="2:46">
      <c r="B2155" t="s">
        <v>774</v>
      </c>
      <c r="K2155" t="s">
        <v>774</v>
      </c>
      <c r="T2155" t="s">
        <v>774</v>
      </c>
      <c r="AC2155" t="s">
        <v>774</v>
      </c>
      <c r="AL2155" t="s">
        <v>358</v>
      </c>
      <c r="AM2155">
        <v>64.010999999999996</v>
      </c>
    </row>
    <row r="2156" spans="2:46">
      <c r="B2156" t="s">
        <v>336</v>
      </c>
      <c r="C2156">
        <v>77.974999999999994</v>
      </c>
      <c r="K2156" t="s">
        <v>778</v>
      </c>
      <c r="T2156" t="s">
        <v>336</v>
      </c>
      <c r="U2156">
        <v>80.343000000000004</v>
      </c>
      <c r="AC2156" t="s">
        <v>336</v>
      </c>
      <c r="AD2156">
        <v>80.924999999999997</v>
      </c>
      <c r="AL2156" t="s">
        <v>359</v>
      </c>
      <c r="AM2156">
        <v>64.010000000000005</v>
      </c>
    </row>
    <row r="2157" spans="2:46">
      <c r="B2157" t="s">
        <v>337</v>
      </c>
      <c r="C2157">
        <v>77.8</v>
      </c>
      <c r="K2157" t="s">
        <v>789</v>
      </c>
      <c r="L2157">
        <v>-1</v>
      </c>
      <c r="T2157" t="s">
        <v>337</v>
      </c>
      <c r="U2157">
        <v>80.260000000000005</v>
      </c>
      <c r="AC2157" t="s">
        <v>337</v>
      </c>
      <c r="AD2157">
        <v>80.89</v>
      </c>
      <c r="AL2157" t="s">
        <v>488</v>
      </c>
    </row>
    <row r="2158" spans="2:46">
      <c r="B2158" t="s">
        <v>775</v>
      </c>
      <c r="K2158" t="s">
        <v>775</v>
      </c>
      <c r="T2158" t="s">
        <v>775</v>
      </c>
      <c r="AC2158" t="s">
        <v>775</v>
      </c>
      <c r="AL2158" t="s">
        <v>336</v>
      </c>
      <c r="AM2158">
        <v>7.1459999999999999</v>
      </c>
      <c r="AO2158">
        <f>MIN(AN2159:AN2168)</f>
        <v>64.010000000000005</v>
      </c>
      <c r="AP2158">
        <f>QUARTILE(AN2159:AN2168,1)</f>
        <v>64.010000000000005</v>
      </c>
      <c r="AQ2158">
        <f>MEDIAN(AN2159:AN2168)</f>
        <v>64.010000000000005</v>
      </c>
      <c r="AR2158">
        <f>QUARTILE(AN2159:AN2168,3)</f>
        <v>64.010000000000005</v>
      </c>
      <c r="AS2158">
        <f>MAX(AN2159:AN2168)</f>
        <v>64.010000000000005</v>
      </c>
      <c r="AT2158" t="e">
        <f>SUMIF(AN2159:AN2168,"&lt;64",AN2159:AN2168)/COUNTIF(AN2159:AN2168,"&lt;64")</f>
        <v>#DIV/0!</v>
      </c>
    </row>
    <row r="2159" spans="2:46">
      <c r="B2159" t="s">
        <v>336</v>
      </c>
      <c r="C2159">
        <v>79.959999999999994</v>
      </c>
      <c r="K2159" t="s">
        <v>778</v>
      </c>
      <c r="T2159" t="s">
        <v>336</v>
      </c>
      <c r="U2159">
        <v>74.742000000000004</v>
      </c>
      <c r="AC2159" t="s">
        <v>336</v>
      </c>
      <c r="AD2159">
        <v>78.093999999999994</v>
      </c>
      <c r="AL2159" t="s">
        <v>337</v>
      </c>
      <c r="AM2159">
        <v>7.13</v>
      </c>
      <c r="AN2159">
        <f>AM2161</f>
        <v>64.010000000000005</v>
      </c>
    </row>
    <row r="2160" spans="2:46">
      <c r="B2160" t="s">
        <v>337</v>
      </c>
      <c r="C2160">
        <v>79.760000000000005</v>
      </c>
      <c r="K2160" t="s">
        <v>789</v>
      </c>
      <c r="L2160">
        <v>-1</v>
      </c>
      <c r="T2160" t="s">
        <v>337</v>
      </c>
      <c r="U2160">
        <v>74.650000000000006</v>
      </c>
      <c r="AC2160" t="s">
        <v>337</v>
      </c>
      <c r="AD2160">
        <v>78.05</v>
      </c>
      <c r="AL2160" t="s">
        <v>358</v>
      </c>
      <c r="AM2160">
        <v>64.007000000000005</v>
      </c>
      <c r="AN2160">
        <f>AM2166</f>
        <v>64.010000000000005</v>
      </c>
    </row>
    <row r="2161" spans="2:40">
      <c r="B2161" t="s">
        <v>776</v>
      </c>
      <c r="K2161" t="s">
        <v>776</v>
      </c>
      <c r="T2161" t="s">
        <v>776</v>
      </c>
      <c r="AC2161" t="s">
        <v>776</v>
      </c>
      <c r="AL2161" t="s">
        <v>359</v>
      </c>
      <c r="AM2161">
        <v>64.010000000000005</v>
      </c>
      <c r="AN2161">
        <f>AM2171</f>
        <v>64.010000000000005</v>
      </c>
    </row>
    <row r="2162" spans="2:40">
      <c r="B2162" t="s">
        <v>336</v>
      </c>
      <c r="C2162">
        <v>81.137</v>
      </c>
      <c r="K2162" t="s">
        <v>778</v>
      </c>
      <c r="T2162" t="s">
        <v>336</v>
      </c>
      <c r="U2162">
        <v>72.488</v>
      </c>
      <c r="AC2162" t="s">
        <v>336</v>
      </c>
      <c r="AD2162">
        <v>78.489999999999995</v>
      </c>
      <c r="AL2162" t="s">
        <v>489</v>
      </c>
      <c r="AN2162">
        <f>AM2176</f>
        <v>64.010000000000005</v>
      </c>
    </row>
    <row r="2163" spans="2:40">
      <c r="B2163" t="s">
        <v>337</v>
      </c>
      <c r="C2163">
        <v>80.95</v>
      </c>
      <c r="K2163" t="s">
        <v>789</v>
      </c>
      <c r="L2163">
        <v>-1</v>
      </c>
      <c r="T2163" t="s">
        <v>337</v>
      </c>
      <c r="U2163">
        <v>72.41</v>
      </c>
      <c r="AC2163" t="s">
        <v>337</v>
      </c>
      <c r="AD2163">
        <v>78.45</v>
      </c>
      <c r="AL2163" t="s">
        <v>336</v>
      </c>
      <c r="AM2163">
        <v>8.48</v>
      </c>
      <c r="AN2163">
        <f>AM2181</f>
        <v>64.010000000000005</v>
      </c>
    </row>
    <row r="2164" spans="2:40">
      <c r="B2164" t="s">
        <v>777</v>
      </c>
      <c r="K2164" t="s">
        <v>777</v>
      </c>
      <c r="T2164" t="s">
        <v>777</v>
      </c>
      <c r="AC2164" t="s">
        <v>777</v>
      </c>
      <c r="AL2164" t="s">
        <v>337</v>
      </c>
      <c r="AM2164">
        <v>8.4700000000000006</v>
      </c>
      <c r="AN2164">
        <f>AM2186</f>
        <v>64.010000000000005</v>
      </c>
    </row>
    <row r="2165" spans="2:40">
      <c r="B2165" t="s">
        <v>336</v>
      </c>
      <c r="C2165">
        <v>79.739000000000004</v>
      </c>
      <c r="K2165" t="s">
        <v>778</v>
      </c>
      <c r="T2165" t="s">
        <v>336</v>
      </c>
      <c r="U2165">
        <v>74.921000000000006</v>
      </c>
      <c r="AC2165" t="s">
        <v>336</v>
      </c>
      <c r="AD2165">
        <v>74.634</v>
      </c>
      <c r="AL2165" t="s">
        <v>358</v>
      </c>
      <c r="AM2165">
        <v>64.007000000000005</v>
      </c>
      <c r="AN2165">
        <f>AM2191</f>
        <v>64.010000000000005</v>
      </c>
    </row>
    <row r="2166" spans="2:40">
      <c r="B2166" t="s">
        <v>337</v>
      </c>
      <c r="C2166">
        <v>78.87</v>
      </c>
      <c r="K2166" t="s">
        <v>789</v>
      </c>
      <c r="L2166">
        <v>-1</v>
      </c>
      <c r="T2166" t="s">
        <v>337</v>
      </c>
      <c r="U2166">
        <v>74.83</v>
      </c>
      <c r="AC2166" t="s">
        <v>337</v>
      </c>
      <c r="AD2166">
        <v>74.58</v>
      </c>
      <c r="AL2166" t="s">
        <v>359</v>
      </c>
      <c r="AM2166">
        <v>64.010000000000005</v>
      </c>
      <c r="AN2166">
        <f>AM2196</f>
        <v>64.010000000000005</v>
      </c>
    </row>
    <row r="2167" spans="2:40">
      <c r="AL2167" t="s">
        <v>490</v>
      </c>
      <c r="AN2167">
        <f>AM2201</f>
        <v>64.010000000000005</v>
      </c>
    </row>
    <row r="2168" spans="2:40">
      <c r="AL2168" t="s">
        <v>336</v>
      </c>
      <c r="AM2168">
        <v>5.8280000000000003</v>
      </c>
      <c r="AN2168">
        <f>AM2206</f>
        <v>64.010000000000005</v>
      </c>
    </row>
    <row r="2169" spans="2:40">
      <c r="AL2169" t="s">
        <v>337</v>
      </c>
      <c r="AM2169">
        <v>5.82</v>
      </c>
    </row>
    <row r="2170" spans="2:40">
      <c r="AL2170" t="s">
        <v>358</v>
      </c>
      <c r="AM2170">
        <v>64.010999999999996</v>
      </c>
    </row>
    <row r="2171" spans="2:40">
      <c r="AL2171" t="s">
        <v>359</v>
      </c>
      <c r="AM2171">
        <v>64.010000000000005</v>
      </c>
    </row>
    <row r="2172" spans="2:40">
      <c r="AL2172" t="s">
        <v>491</v>
      </c>
    </row>
    <row r="2173" spans="2:40">
      <c r="AL2173" t="s">
        <v>336</v>
      </c>
      <c r="AM2173">
        <v>2.1379999999999999</v>
      </c>
    </row>
    <row r="2174" spans="2:40">
      <c r="AL2174" t="s">
        <v>337</v>
      </c>
      <c r="AM2174">
        <v>2.12</v>
      </c>
    </row>
    <row r="2175" spans="2:40">
      <c r="AL2175" t="s">
        <v>358</v>
      </c>
      <c r="AM2175">
        <v>64.003</v>
      </c>
    </row>
    <row r="2176" spans="2:40">
      <c r="AL2176" t="s">
        <v>359</v>
      </c>
      <c r="AM2176">
        <v>64.010000000000005</v>
      </c>
    </row>
    <row r="2177" spans="38:39">
      <c r="AL2177" t="s">
        <v>492</v>
      </c>
    </row>
    <row r="2178" spans="38:39">
      <c r="AL2178" t="s">
        <v>336</v>
      </c>
      <c r="AM2178">
        <v>6.1669999999999998</v>
      </c>
    </row>
    <row r="2179" spans="38:39">
      <c r="AL2179" t="s">
        <v>337</v>
      </c>
      <c r="AM2179">
        <v>6.16</v>
      </c>
    </row>
    <row r="2180" spans="38:39">
      <c r="AL2180" t="s">
        <v>358</v>
      </c>
      <c r="AM2180">
        <v>64.007000000000005</v>
      </c>
    </row>
    <row r="2181" spans="38:39">
      <c r="AL2181" t="s">
        <v>359</v>
      </c>
      <c r="AM2181">
        <v>64.010000000000005</v>
      </c>
    </row>
    <row r="2182" spans="38:39">
      <c r="AL2182" t="s">
        <v>493</v>
      </c>
    </row>
    <row r="2183" spans="38:39">
      <c r="AL2183" t="s">
        <v>336</v>
      </c>
      <c r="AM2183">
        <v>7.4580000000000002</v>
      </c>
    </row>
    <row r="2184" spans="38:39">
      <c r="AL2184" t="s">
        <v>337</v>
      </c>
      <c r="AM2184">
        <v>7.45</v>
      </c>
    </row>
    <row r="2185" spans="38:39">
      <c r="AL2185" t="s">
        <v>358</v>
      </c>
      <c r="AM2185">
        <v>64.007000000000005</v>
      </c>
    </row>
    <row r="2186" spans="38:39">
      <c r="AL2186" t="s">
        <v>359</v>
      </c>
      <c r="AM2186">
        <v>64.010000000000005</v>
      </c>
    </row>
    <row r="2187" spans="38:39">
      <c r="AL2187" t="s">
        <v>494</v>
      </c>
    </row>
    <row r="2188" spans="38:39">
      <c r="AL2188" t="s">
        <v>336</v>
      </c>
      <c r="AM2188">
        <v>7.2850000000000001</v>
      </c>
    </row>
    <row r="2189" spans="38:39">
      <c r="AL2189" t="s">
        <v>337</v>
      </c>
      <c r="AM2189">
        <v>7.27</v>
      </c>
    </row>
    <row r="2190" spans="38:39">
      <c r="AL2190" t="s">
        <v>358</v>
      </c>
      <c r="AM2190">
        <v>64.007000000000005</v>
      </c>
    </row>
    <row r="2191" spans="38:39">
      <c r="AL2191" t="s">
        <v>359</v>
      </c>
      <c r="AM2191">
        <v>64.010000000000005</v>
      </c>
    </row>
    <row r="2192" spans="38:39">
      <c r="AL2192" t="s">
        <v>495</v>
      </c>
    </row>
    <row r="2193" spans="38:46">
      <c r="AL2193" t="s">
        <v>336</v>
      </c>
      <c r="AM2193">
        <v>9.2850000000000001</v>
      </c>
    </row>
    <row r="2194" spans="38:46">
      <c r="AL2194" t="s">
        <v>337</v>
      </c>
      <c r="AM2194">
        <v>9.2799999999999994</v>
      </c>
    </row>
    <row r="2195" spans="38:46">
      <c r="AL2195" t="s">
        <v>358</v>
      </c>
      <c r="AM2195">
        <v>64.007000000000005</v>
      </c>
    </row>
    <row r="2196" spans="38:46">
      <c r="AL2196" t="s">
        <v>359</v>
      </c>
      <c r="AM2196">
        <v>64.010000000000005</v>
      </c>
    </row>
    <row r="2197" spans="38:46">
      <c r="AL2197" t="s">
        <v>496</v>
      </c>
    </row>
    <row r="2198" spans="38:46">
      <c r="AL2198" t="s">
        <v>336</v>
      </c>
      <c r="AM2198">
        <v>9.1280000000000001</v>
      </c>
    </row>
    <row r="2199" spans="38:46">
      <c r="AL2199" t="s">
        <v>337</v>
      </c>
      <c r="AM2199">
        <v>9.1199999999999992</v>
      </c>
    </row>
    <row r="2200" spans="38:46">
      <c r="AL2200" t="s">
        <v>358</v>
      </c>
      <c r="AM2200">
        <v>64.007000000000005</v>
      </c>
    </row>
    <row r="2201" spans="38:46">
      <c r="AL2201" t="s">
        <v>359</v>
      </c>
      <c r="AM2201">
        <v>64.010000000000005</v>
      </c>
    </row>
    <row r="2202" spans="38:46">
      <c r="AL2202" t="s">
        <v>497</v>
      </c>
    </row>
    <row r="2203" spans="38:46">
      <c r="AL2203" t="s">
        <v>336</v>
      </c>
      <c r="AM2203">
        <v>6.7830000000000004</v>
      </c>
    </row>
    <row r="2204" spans="38:46">
      <c r="AL2204" t="s">
        <v>337</v>
      </c>
      <c r="AM2204">
        <v>6.77</v>
      </c>
    </row>
    <row r="2205" spans="38:46">
      <c r="AL2205" t="s">
        <v>358</v>
      </c>
      <c r="AM2205">
        <v>64.007000000000005</v>
      </c>
    </row>
    <row r="2206" spans="38:46">
      <c r="AL2206" t="s">
        <v>359</v>
      </c>
      <c r="AM2206">
        <v>64.010000000000005</v>
      </c>
    </row>
    <row r="2207" spans="38:46">
      <c r="AL2207" t="s">
        <v>498</v>
      </c>
    </row>
    <row r="2208" spans="38:46">
      <c r="AL2208" t="s">
        <v>336</v>
      </c>
      <c r="AM2208">
        <v>7.2279999999999998</v>
      </c>
      <c r="AO2208">
        <f>MIN(AN2209:AN2218)</f>
        <v>64.010000000000005</v>
      </c>
      <c r="AP2208">
        <f>QUARTILE(AN2209:AN2218,1)</f>
        <v>64.010000000000005</v>
      </c>
      <c r="AQ2208">
        <f>MEDIAN(AN2209:AN2218)</f>
        <v>64.010000000000005</v>
      </c>
      <c r="AR2208">
        <f>QUARTILE(AN2209:AN2218,3)</f>
        <v>64.010000000000005</v>
      </c>
      <c r="AS2208">
        <f>MAX(AN2209:AN2218)</f>
        <v>64.010000000000005</v>
      </c>
      <c r="AT2208" t="e">
        <f>SUMIF(AN2209:AN2218,"&lt;64",AN2209:AN2218)/COUNTIF(AN2209:AN2218,"&lt;64")</f>
        <v>#DIV/0!</v>
      </c>
    </row>
    <row r="2209" spans="38:40">
      <c r="AL2209" t="s">
        <v>337</v>
      </c>
      <c r="AM2209">
        <v>7.21</v>
      </c>
      <c r="AN2209">
        <f>AM2211</f>
        <v>64.010000000000005</v>
      </c>
    </row>
    <row r="2210" spans="38:40">
      <c r="AL2210" t="s">
        <v>358</v>
      </c>
      <c r="AM2210">
        <v>64.007000000000005</v>
      </c>
      <c r="AN2210">
        <f>AM2216</f>
        <v>64.010000000000005</v>
      </c>
    </row>
    <row r="2211" spans="38:40">
      <c r="AL2211" t="s">
        <v>359</v>
      </c>
      <c r="AM2211">
        <v>64.010000000000005</v>
      </c>
      <c r="AN2211">
        <f>AM2221</f>
        <v>64.010000000000005</v>
      </c>
    </row>
    <row r="2212" spans="38:40">
      <c r="AL2212" t="s">
        <v>499</v>
      </c>
      <c r="AN2212">
        <f>AM2226</f>
        <v>64.010000000000005</v>
      </c>
    </row>
    <row r="2213" spans="38:40">
      <c r="AL2213" t="s">
        <v>336</v>
      </c>
      <c r="AM2213">
        <v>6.2720000000000002</v>
      </c>
      <c r="AN2213">
        <f>AM2231</f>
        <v>64.010000000000005</v>
      </c>
    </row>
    <row r="2214" spans="38:40">
      <c r="AL2214" t="s">
        <v>337</v>
      </c>
      <c r="AM2214">
        <v>6.26</v>
      </c>
      <c r="AN2214">
        <f>AM2236</f>
        <v>64.010000000000005</v>
      </c>
    </row>
    <row r="2215" spans="38:40">
      <c r="AL2215" t="s">
        <v>358</v>
      </c>
      <c r="AM2215">
        <v>64.007000000000005</v>
      </c>
      <c r="AN2215">
        <f>AM2241</f>
        <v>64.010000000000005</v>
      </c>
    </row>
    <row r="2216" spans="38:40">
      <c r="AL2216" t="s">
        <v>359</v>
      </c>
      <c r="AM2216">
        <v>64.010000000000005</v>
      </c>
      <c r="AN2216">
        <f>AM2246</f>
        <v>64.010000000000005</v>
      </c>
    </row>
    <row r="2217" spans="38:40">
      <c r="AL2217" t="s">
        <v>500</v>
      </c>
      <c r="AN2217">
        <f>AM2251</f>
        <v>64.010000000000005</v>
      </c>
    </row>
    <row r="2218" spans="38:40">
      <c r="AL2218" t="s">
        <v>336</v>
      </c>
      <c r="AM2218">
        <v>9.0570000000000004</v>
      </c>
      <c r="AN2218">
        <f>AM2256</f>
        <v>64.010000000000005</v>
      </c>
    </row>
    <row r="2219" spans="38:40">
      <c r="AL2219" t="s">
        <v>337</v>
      </c>
      <c r="AM2219">
        <v>9.0500000000000007</v>
      </c>
    </row>
    <row r="2220" spans="38:40">
      <c r="AL2220" t="s">
        <v>358</v>
      </c>
      <c r="AM2220">
        <v>64.007000000000005</v>
      </c>
    </row>
    <row r="2221" spans="38:40">
      <c r="AL2221" t="s">
        <v>359</v>
      </c>
      <c r="AM2221">
        <v>64.010000000000005</v>
      </c>
    </row>
    <row r="2222" spans="38:40">
      <c r="AL2222" t="s">
        <v>501</v>
      </c>
    </row>
    <row r="2223" spans="38:40">
      <c r="AL2223" t="s">
        <v>336</v>
      </c>
      <c r="AM2223">
        <v>7.0759999999999996</v>
      </c>
    </row>
    <row r="2224" spans="38:40">
      <c r="AL2224" t="s">
        <v>337</v>
      </c>
      <c r="AM2224">
        <v>7.07</v>
      </c>
    </row>
    <row r="2225" spans="38:39">
      <c r="AL2225" t="s">
        <v>358</v>
      </c>
      <c r="AM2225">
        <v>64.003</v>
      </c>
    </row>
    <row r="2226" spans="38:39">
      <c r="AL2226" t="s">
        <v>359</v>
      </c>
      <c r="AM2226">
        <v>64.010000000000005</v>
      </c>
    </row>
    <row r="2227" spans="38:39">
      <c r="AL2227" t="s">
        <v>502</v>
      </c>
    </row>
    <row r="2228" spans="38:39">
      <c r="AL2228" t="s">
        <v>336</v>
      </c>
      <c r="AM2228">
        <v>6.4720000000000004</v>
      </c>
    </row>
    <row r="2229" spans="38:39">
      <c r="AL2229" t="s">
        <v>337</v>
      </c>
      <c r="AM2229">
        <v>6.46</v>
      </c>
    </row>
    <row r="2230" spans="38:39">
      <c r="AL2230" t="s">
        <v>358</v>
      </c>
      <c r="AM2230">
        <v>64.010999999999996</v>
      </c>
    </row>
    <row r="2231" spans="38:39">
      <c r="AL2231" t="s">
        <v>359</v>
      </c>
      <c r="AM2231">
        <v>64.010000000000005</v>
      </c>
    </row>
    <row r="2232" spans="38:39">
      <c r="AL2232" t="s">
        <v>503</v>
      </c>
    </row>
    <row r="2233" spans="38:39">
      <c r="AL2233" t="s">
        <v>336</v>
      </c>
      <c r="AM2233">
        <v>5.8280000000000003</v>
      </c>
    </row>
    <row r="2234" spans="38:39">
      <c r="AL2234" t="s">
        <v>337</v>
      </c>
      <c r="AM2234">
        <v>5.81</v>
      </c>
    </row>
    <row r="2235" spans="38:39">
      <c r="AL2235" t="s">
        <v>358</v>
      </c>
      <c r="AM2235">
        <v>64.003</v>
      </c>
    </row>
    <row r="2236" spans="38:39">
      <c r="AL2236" t="s">
        <v>359</v>
      </c>
      <c r="AM2236">
        <v>64.010000000000005</v>
      </c>
    </row>
    <row r="2237" spans="38:39">
      <c r="AL2237" t="s">
        <v>504</v>
      </c>
    </row>
    <row r="2238" spans="38:39">
      <c r="AL2238" t="s">
        <v>336</v>
      </c>
      <c r="AM2238">
        <v>9.4550000000000001</v>
      </c>
    </row>
    <row r="2239" spans="38:39">
      <c r="AL2239" t="s">
        <v>337</v>
      </c>
      <c r="AM2239">
        <v>9.4499999999999993</v>
      </c>
    </row>
    <row r="2240" spans="38:39">
      <c r="AL2240" t="s">
        <v>358</v>
      </c>
      <c r="AM2240">
        <v>64.010999999999996</v>
      </c>
    </row>
    <row r="2241" spans="38:39">
      <c r="AL2241" t="s">
        <v>359</v>
      </c>
      <c r="AM2241">
        <v>64.010000000000005</v>
      </c>
    </row>
    <row r="2242" spans="38:39">
      <c r="AL2242" t="s">
        <v>505</v>
      </c>
    </row>
    <row r="2243" spans="38:39">
      <c r="AL2243" t="s">
        <v>336</v>
      </c>
      <c r="AM2243">
        <v>7.2110000000000003</v>
      </c>
    </row>
    <row r="2244" spans="38:39">
      <c r="AL2244" t="s">
        <v>337</v>
      </c>
      <c r="AM2244">
        <v>7.2</v>
      </c>
    </row>
    <row r="2245" spans="38:39">
      <c r="AL2245" t="s">
        <v>358</v>
      </c>
      <c r="AM2245">
        <v>64.003</v>
      </c>
    </row>
    <row r="2246" spans="38:39">
      <c r="AL2246" t="s">
        <v>359</v>
      </c>
      <c r="AM2246">
        <v>64.010000000000005</v>
      </c>
    </row>
    <row r="2247" spans="38:39">
      <c r="AL2247" t="s">
        <v>506</v>
      </c>
    </row>
    <row r="2248" spans="38:39">
      <c r="AL2248" t="s">
        <v>336</v>
      </c>
      <c r="AM2248">
        <v>6.7050000000000001</v>
      </c>
    </row>
    <row r="2249" spans="38:39">
      <c r="AL2249" t="s">
        <v>337</v>
      </c>
      <c r="AM2249">
        <v>6.7</v>
      </c>
    </row>
    <row r="2250" spans="38:39">
      <c r="AL2250" t="s">
        <v>358</v>
      </c>
      <c r="AM2250">
        <v>64.010999999999996</v>
      </c>
    </row>
    <row r="2251" spans="38:39">
      <c r="AL2251" t="s">
        <v>359</v>
      </c>
      <c r="AM2251">
        <v>64.010000000000005</v>
      </c>
    </row>
    <row r="2252" spans="38:39">
      <c r="AL2252" t="s">
        <v>507</v>
      </c>
    </row>
    <row r="2253" spans="38:39">
      <c r="AL2253" t="s">
        <v>336</v>
      </c>
      <c r="AM2253">
        <v>6.9210000000000003</v>
      </c>
    </row>
    <row r="2254" spans="38:39">
      <c r="AL2254" t="s">
        <v>337</v>
      </c>
      <c r="AM2254">
        <v>6.91</v>
      </c>
    </row>
    <row r="2255" spans="38:39">
      <c r="AL2255" t="s">
        <v>358</v>
      </c>
      <c r="AM2255">
        <v>64.010999999999996</v>
      </c>
    </row>
    <row r="2256" spans="38:39">
      <c r="AL2256" t="s">
        <v>359</v>
      </c>
      <c r="AM2256">
        <v>64.010000000000005</v>
      </c>
    </row>
    <row r="2257" spans="38:46">
      <c r="AL2257" t="s">
        <v>508</v>
      </c>
    </row>
    <row r="2258" spans="38:46">
      <c r="AL2258" t="s">
        <v>336</v>
      </c>
      <c r="AM2258">
        <v>6.0730000000000004</v>
      </c>
      <c r="AO2258">
        <f>MIN(AN2259:AN2268)</f>
        <v>64.010000000000005</v>
      </c>
      <c r="AP2258">
        <f>QUARTILE(AN2259:AN2268,1)</f>
        <v>64.010000000000005</v>
      </c>
      <c r="AQ2258">
        <f>MEDIAN(AN2259:AN2268)</f>
        <v>64.010000000000005</v>
      </c>
      <c r="AR2258">
        <f>QUARTILE(AN2259:AN2268,3)</f>
        <v>64.010000000000005</v>
      </c>
      <c r="AS2258">
        <f>MAX(AN2259:AN2268)</f>
        <v>64.010000000000005</v>
      </c>
      <c r="AT2258" t="e">
        <f>SUMIF(AN2259:AN2268,"&lt;64",AN2259:AN2268)/COUNTIF(AN2259:AN2268,"&lt;64")</f>
        <v>#DIV/0!</v>
      </c>
    </row>
    <row r="2259" spans="38:46">
      <c r="AL2259" t="s">
        <v>337</v>
      </c>
      <c r="AM2259">
        <v>6.07</v>
      </c>
      <c r="AN2259">
        <f>AM2261</f>
        <v>64.010000000000005</v>
      </c>
    </row>
    <row r="2260" spans="38:46">
      <c r="AL2260" t="s">
        <v>358</v>
      </c>
      <c r="AM2260">
        <v>64.010999999999996</v>
      </c>
      <c r="AN2260">
        <f>AM2266</f>
        <v>64.010000000000005</v>
      </c>
    </row>
    <row r="2261" spans="38:46">
      <c r="AL2261" t="s">
        <v>359</v>
      </c>
      <c r="AM2261">
        <v>64.010000000000005</v>
      </c>
      <c r="AN2261">
        <f>AM2271</f>
        <v>64.010000000000005</v>
      </c>
    </row>
    <row r="2262" spans="38:46">
      <c r="AL2262" t="s">
        <v>509</v>
      </c>
      <c r="AN2262">
        <f>AM2276</f>
        <v>64.010000000000005</v>
      </c>
    </row>
    <row r="2263" spans="38:46">
      <c r="AL2263" t="s">
        <v>336</v>
      </c>
      <c r="AM2263">
        <v>7.0919999999999996</v>
      </c>
      <c r="AN2263">
        <f>AM2281</f>
        <v>64.010000000000005</v>
      </c>
    </row>
    <row r="2264" spans="38:46">
      <c r="AL2264" t="s">
        <v>337</v>
      </c>
      <c r="AM2264">
        <v>7.08</v>
      </c>
      <c r="AN2264">
        <f>AM2286</f>
        <v>64.010000000000005</v>
      </c>
    </row>
    <row r="2265" spans="38:46">
      <c r="AL2265" t="s">
        <v>358</v>
      </c>
      <c r="AM2265">
        <v>64.003</v>
      </c>
      <c r="AN2265">
        <f>AM2291</f>
        <v>64.010000000000005</v>
      </c>
    </row>
    <row r="2266" spans="38:46">
      <c r="AL2266" t="s">
        <v>359</v>
      </c>
      <c r="AM2266">
        <v>64.010000000000005</v>
      </c>
      <c r="AN2266">
        <f>AM2296</f>
        <v>64.010000000000005</v>
      </c>
    </row>
    <row r="2267" spans="38:46">
      <c r="AL2267" t="s">
        <v>510</v>
      </c>
      <c r="AN2267">
        <f>AM2301</f>
        <v>64.010000000000005</v>
      </c>
    </row>
    <row r="2268" spans="38:46">
      <c r="AL2268" t="s">
        <v>336</v>
      </c>
      <c r="AM2268">
        <v>6.6669999999999998</v>
      </c>
      <c r="AN2268">
        <f>AM2306</f>
        <v>64.010000000000005</v>
      </c>
    </row>
    <row r="2269" spans="38:46">
      <c r="AL2269" t="s">
        <v>337</v>
      </c>
      <c r="AM2269">
        <v>6.66</v>
      </c>
    </row>
    <row r="2270" spans="38:46">
      <c r="AL2270" t="s">
        <v>358</v>
      </c>
      <c r="AM2270">
        <v>64.010999999999996</v>
      </c>
    </row>
    <row r="2271" spans="38:46">
      <c r="AL2271" t="s">
        <v>359</v>
      </c>
      <c r="AM2271">
        <v>64.010000000000005</v>
      </c>
    </row>
    <row r="2272" spans="38:46">
      <c r="AL2272" t="s">
        <v>511</v>
      </c>
    </row>
    <row r="2273" spans="38:39">
      <c r="AL2273" t="s">
        <v>336</v>
      </c>
      <c r="AM2273">
        <v>7.1109999999999998</v>
      </c>
    </row>
    <row r="2274" spans="38:39">
      <c r="AL2274" t="s">
        <v>337</v>
      </c>
      <c r="AM2274">
        <v>7.1</v>
      </c>
    </row>
    <row r="2275" spans="38:39">
      <c r="AL2275" t="s">
        <v>358</v>
      </c>
      <c r="AM2275">
        <v>64.007000000000005</v>
      </c>
    </row>
    <row r="2276" spans="38:39">
      <c r="AL2276" t="s">
        <v>359</v>
      </c>
      <c r="AM2276">
        <v>64.010000000000005</v>
      </c>
    </row>
    <row r="2277" spans="38:39">
      <c r="AL2277" t="s">
        <v>512</v>
      </c>
    </row>
    <row r="2278" spans="38:39">
      <c r="AL2278" t="s">
        <v>336</v>
      </c>
      <c r="AM2278">
        <v>7.0449999999999999</v>
      </c>
    </row>
    <row r="2279" spans="38:39">
      <c r="AL2279" t="s">
        <v>337</v>
      </c>
      <c r="AM2279">
        <v>7.04</v>
      </c>
    </row>
    <row r="2280" spans="38:39">
      <c r="AL2280" t="s">
        <v>358</v>
      </c>
      <c r="AM2280">
        <v>64.007000000000005</v>
      </c>
    </row>
    <row r="2281" spans="38:39">
      <c r="AL2281" t="s">
        <v>359</v>
      </c>
      <c r="AM2281">
        <v>64.010000000000005</v>
      </c>
    </row>
    <row r="2282" spans="38:39">
      <c r="AL2282" t="s">
        <v>513</v>
      </c>
    </row>
    <row r="2283" spans="38:39">
      <c r="AL2283" t="s">
        <v>336</v>
      </c>
      <c r="AM2283">
        <v>6.77</v>
      </c>
    </row>
    <row r="2284" spans="38:39">
      <c r="AL2284" t="s">
        <v>337</v>
      </c>
      <c r="AM2284">
        <v>6.77</v>
      </c>
    </row>
    <row r="2285" spans="38:39">
      <c r="AL2285" t="s">
        <v>358</v>
      </c>
      <c r="AM2285">
        <v>64.007000000000005</v>
      </c>
    </row>
    <row r="2286" spans="38:39">
      <c r="AL2286" t="s">
        <v>359</v>
      </c>
      <c r="AM2286">
        <v>64.010000000000005</v>
      </c>
    </row>
    <row r="2287" spans="38:39">
      <c r="AL2287" t="s">
        <v>514</v>
      </c>
    </row>
    <row r="2288" spans="38:39">
      <c r="AL2288" t="s">
        <v>336</v>
      </c>
      <c r="AM2288">
        <v>8.1609999999999996</v>
      </c>
    </row>
    <row r="2289" spans="38:39">
      <c r="AL2289" t="s">
        <v>337</v>
      </c>
      <c r="AM2289">
        <v>8.15</v>
      </c>
    </row>
    <row r="2290" spans="38:39">
      <c r="AL2290" t="s">
        <v>358</v>
      </c>
      <c r="AM2290">
        <v>64.007000000000005</v>
      </c>
    </row>
    <row r="2291" spans="38:39">
      <c r="AL2291" t="s">
        <v>359</v>
      </c>
      <c r="AM2291">
        <v>64.010000000000005</v>
      </c>
    </row>
    <row r="2292" spans="38:39">
      <c r="AL2292" t="s">
        <v>515</v>
      </c>
    </row>
    <row r="2293" spans="38:39">
      <c r="AL2293" t="s">
        <v>336</v>
      </c>
      <c r="AM2293">
        <v>7.9</v>
      </c>
    </row>
    <row r="2294" spans="38:39">
      <c r="AL2294" t="s">
        <v>337</v>
      </c>
      <c r="AM2294">
        <v>7.89</v>
      </c>
    </row>
    <row r="2295" spans="38:39">
      <c r="AL2295" t="s">
        <v>358</v>
      </c>
      <c r="AM2295">
        <v>64.007000000000005</v>
      </c>
    </row>
    <row r="2296" spans="38:39">
      <c r="AL2296" t="s">
        <v>359</v>
      </c>
      <c r="AM2296">
        <v>64.010000000000005</v>
      </c>
    </row>
    <row r="2297" spans="38:39">
      <c r="AL2297" t="s">
        <v>516</v>
      </c>
    </row>
    <row r="2298" spans="38:39">
      <c r="AL2298" t="s">
        <v>336</v>
      </c>
      <c r="AM2298">
        <v>6.1319999999999997</v>
      </c>
    </row>
    <row r="2299" spans="38:39">
      <c r="AL2299" t="s">
        <v>337</v>
      </c>
      <c r="AM2299">
        <v>6.13</v>
      </c>
    </row>
    <row r="2300" spans="38:39">
      <c r="AL2300" t="s">
        <v>358</v>
      </c>
      <c r="AM2300">
        <v>64.007000000000005</v>
      </c>
    </row>
    <row r="2301" spans="38:39">
      <c r="AL2301" t="s">
        <v>359</v>
      </c>
      <c r="AM2301">
        <v>64.010000000000005</v>
      </c>
    </row>
    <row r="2302" spans="38:39">
      <c r="AL2302" t="s">
        <v>517</v>
      </c>
    </row>
    <row r="2303" spans="38:39">
      <c r="AL2303" t="s">
        <v>336</v>
      </c>
      <c r="AM2303">
        <v>6.75</v>
      </c>
    </row>
    <row r="2304" spans="38:39">
      <c r="AL2304" t="s">
        <v>337</v>
      </c>
      <c r="AM2304">
        <v>6.75</v>
      </c>
    </row>
    <row r="2305" spans="38:46">
      <c r="AL2305" t="s">
        <v>358</v>
      </c>
      <c r="AM2305">
        <v>64.007000000000005</v>
      </c>
    </row>
    <row r="2306" spans="38:46">
      <c r="AL2306" t="s">
        <v>359</v>
      </c>
      <c r="AM2306">
        <v>64.010000000000005</v>
      </c>
    </row>
    <row r="2307" spans="38:46">
      <c r="AL2307" t="s">
        <v>518</v>
      </c>
    </row>
    <row r="2308" spans="38:46">
      <c r="AL2308" t="s">
        <v>336</v>
      </c>
      <c r="AM2308">
        <v>6.899</v>
      </c>
      <c r="AO2308">
        <f>MIN(AN2309:AN2318)</f>
        <v>64.010000000000005</v>
      </c>
      <c r="AP2308">
        <f>QUARTILE(AN2309:AN2318,1)</f>
        <v>64.010000000000005</v>
      </c>
      <c r="AQ2308">
        <f>MEDIAN(AN2309:AN2318)</f>
        <v>64.010000000000005</v>
      </c>
      <c r="AR2308">
        <f>QUARTILE(AN2309:AN2318,3)</f>
        <v>64.010000000000005</v>
      </c>
      <c r="AS2308">
        <f>MAX(AN2309:AN2318)</f>
        <v>64.010000000000005</v>
      </c>
      <c r="AT2308" t="e">
        <f>SUMIF(AN2309:AN2318,"&lt;64",AN2309:AN2318)/COUNTIF(AN2309:AN2318,"&lt;64")</f>
        <v>#DIV/0!</v>
      </c>
    </row>
    <row r="2309" spans="38:46">
      <c r="AL2309" t="s">
        <v>337</v>
      </c>
      <c r="AM2309">
        <v>6.9</v>
      </c>
      <c r="AN2309">
        <f>AM2311</f>
        <v>64.010000000000005</v>
      </c>
    </row>
    <row r="2310" spans="38:46">
      <c r="AL2310" t="s">
        <v>358</v>
      </c>
      <c r="AM2310">
        <v>64.010999999999996</v>
      </c>
      <c r="AN2310">
        <f>AM2316</f>
        <v>64.010000000000005</v>
      </c>
    </row>
    <row r="2311" spans="38:46">
      <c r="AL2311" t="s">
        <v>359</v>
      </c>
      <c r="AM2311">
        <v>64.010000000000005</v>
      </c>
      <c r="AN2311">
        <f>AM2321</f>
        <v>64.010000000000005</v>
      </c>
    </row>
    <row r="2312" spans="38:46">
      <c r="AL2312" t="s">
        <v>519</v>
      </c>
      <c r="AN2312">
        <f>AM2326</f>
        <v>64.010000000000005</v>
      </c>
    </row>
    <row r="2313" spans="38:46">
      <c r="AL2313" t="s">
        <v>336</v>
      </c>
      <c r="AM2313">
        <v>7.9</v>
      </c>
      <c r="AN2313">
        <f>AM2331</f>
        <v>64.010000000000005</v>
      </c>
    </row>
    <row r="2314" spans="38:46">
      <c r="AL2314" t="s">
        <v>337</v>
      </c>
      <c r="AM2314">
        <v>7.9</v>
      </c>
      <c r="AN2314">
        <f>AM2336</f>
        <v>64.010000000000005</v>
      </c>
    </row>
    <row r="2315" spans="38:46">
      <c r="AL2315" t="s">
        <v>358</v>
      </c>
      <c r="AM2315">
        <v>64.010999999999996</v>
      </c>
      <c r="AN2315">
        <f>AM2341</f>
        <v>64.010000000000005</v>
      </c>
    </row>
    <row r="2316" spans="38:46">
      <c r="AL2316" t="s">
        <v>359</v>
      </c>
      <c r="AM2316">
        <v>64.010000000000005</v>
      </c>
      <c r="AN2316">
        <f>AM2346</f>
        <v>64.010000000000005</v>
      </c>
    </row>
    <row r="2317" spans="38:46">
      <c r="AL2317" t="s">
        <v>520</v>
      </c>
      <c r="AN2317">
        <f>AM2351</f>
        <v>64.010000000000005</v>
      </c>
    </row>
    <row r="2318" spans="38:46">
      <c r="AL2318" t="s">
        <v>336</v>
      </c>
      <c r="AM2318">
        <v>7.8869999999999996</v>
      </c>
      <c r="AN2318">
        <f>AM2356</f>
        <v>64.010000000000005</v>
      </c>
    </row>
    <row r="2319" spans="38:46">
      <c r="AL2319" t="s">
        <v>337</v>
      </c>
      <c r="AM2319">
        <v>7.88</v>
      </c>
    </row>
    <row r="2320" spans="38:46">
      <c r="AL2320" t="s">
        <v>358</v>
      </c>
      <c r="AM2320">
        <v>64.003</v>
      </c>
    </row>
    <row r="2321" spans="38:39">
      <c r="AL2321" t="s">
        <v>359</v>
      </c>
      <c r="AM2321">
        <v>64.010000000000005</v>
      </c>
    </row>
    <row r="2322" spans="38:39">
      <c r="AL2322" t="s">
        <v>521</v>
      </c>
    </row>
    <row r="2323" spans="38:39">
      <c r="AL2323" t="s">
        <v>336</v>
      </c>
      <c r="AM2323">
        <v>6.0229999999999997</v>
      </c>
    </row>
    <row r="2324" spans="38:39">
      <c r="AL2324" t="s">
        <v>337</v>
      </c>
      <c r="AM2324">
        <v>6.01</v>
      </c>
    </row>
    <row r="2325" spans="38:39">
      <c r="AL2325" t="s">
        <v>358</v>
      </c>
      <c r="AM2325">
        <v>64.003</v>
      </c>
    </row>
    <row r="2326" spans="38:39">
      <c r="AL2326" t="s">
        <v>359</v>
      </c>
      <c r="AM2326">
        <v>64.010000000000005</v>
      </c>
    </row>
    <row r="2327" spans="38:39">
      <c r="AL2327" t="s">
        <v>522</v>
      </c>
    </row>
    <row r="2328" spans="38:39">
      <c r="AL2328" t="s">
        <v>336</v>
      </c>
      <c r="AM2328">
        <v>6.5540000000000003</v>
      </c>
    </row>
    <row r="2329" spans="38:39">
      <c r="AL2329" t="s">
        <v>337</v>
      </c>
      <c r="AM2329">
        <v>6.55</v>
      </c>
    </row>
    <row r="2330" spans="38:39">
      <c r="AL2330" t="s">
        <v>358</v>
      </c>
      <c r="AM2330">
        <v>64.010999999999996</v>
      </c>
    </row>
    <row r="2331" spans="38:39">
      <c r="AL2331" t="s">
        <v>359</v>
      </c>
      <c r="AM2331">
        <v>64.010000000000005</v>
      </c>
    </row>
    <row r="2332" spans="38:39">
      <c r="AL2332" t="s">
        <v>523</v>
      </c>
    </row>
    <row r="2333" spans="38:39">
      <c r="AL2333" t="s">
        <v>336</v>
      </c>
      <c r="AM2333">
        <v>6.7359999999999998</v>
      </c>
    </row>
    <row r="2334" spans="38:39">
      <c r="AL2334" t="s">
        <v>337</v>
      </c>
      <c r="AM2334">
        <v>6.73</v>
      </c>
    </row>
    <row r="2335" spans="38:39">
      <c r="AL2335" t="s">
        <v>358</v>
      </c>
      <c r="AM2335">
        <v>64.010999999999996</v>
      </c>
    </row>
    <row r="2336" spans="38:39">
      <c r="AL2336" t="s">
        <v>359</v>
      </c>
      <c r="AM2336">
        <v>64.010000000000005</v>
      </c>
    </row>
    <row r="2337" spans="38:39">
      <c r="AL2337" t="s">
        <v>524</v>
      </c>
    </row>
    <row r="2338" spans="38:39">
      <c r="AL2338" t="s">
        <v>336</v>
      </c>
      <c r="AM2338">
        <v>6.5350000000000001</v>
      </c>
    </row>
    <row r="2339" spans="38:39">
      <c r="AL2339" t="s">
        <v>337</v>
      </c>
      <c r="AM2339">
        <v>6.53</v>
      </c>
    </row>
    <row r="2340" spans="38:39">
      <c r="AL2340" t="s">
        <v>358</v>
      </c>
      <c r="AM2340">
        <v>64.007000000000005</v>
      </c>
    </row>
    <row r="2341" spans="38:39">
      <c r="AL2341" t="s">
        <v>359</v>
      </c>
      <c r="AM2341">
        <v>64.010000000000005</v>
      </c>
    </row>
    <row r="2342" spans="38:39">
      <c r="AL2342" t="s">
        <v>525</v>
      </c>
    </row>
    <row r="2343" spans="38:39">
      <c r="AL2343" t="s">
        <v>336</v>
      </c>
      <c r="AM2343">
        <v>6.5389999999999997</v>
      </c>
    </row>
    <row r="2344" spans="38:39">
      <c r="AL2344" t="s">
        <v>337</v>
      </c>
      <c r="AM2344">
        <v>6.53</v>
      </c>
    </row>
    <row r="2345" spans="38:39">
      <c r="AL2345" t="s">
        <v>358</v>
      </c>
      <c r="AM2345">
        <v>64.003</v>
      </c>
    </row>
    <row r="2346" spans="38:39">
      <c r="AL2346" t="s">
        <v>359</v>
      </c>
      <c r="AM2346">
        <v>64.010000000000005</v>
      </c>
    </row>
    <row r="2347" spans="38:39">
      <c r="AL2347" t="s">
        <v>526</v>
      </c>
    </row>
    <row r="2348" spans="38:39">
      <c r="AL2348" t="s">
        <v>336</v>
      </c>
      <c r="AM2348">
        <v>8.218</v>
      </c>
    </row>
    <row r="2349" spans="38:39">
      <c r="AL2349" t="s">
        <v>337</v>
      </c>
      <c r="AM2349">
        <v>8.2100000000000009</v>
      </c>
    </row>
    <row r="2350" spans="38:39">
      <c r="AL2350" t="s">
        <v>358</v>
      </c>
      <c r="AM2350">
        <v>64.007000000000005</v>
      </c>
    </row>
    <row r="2351" spans="38:39">
      <c r="AL2351" t="s">
        <v>359</v>
      </c>
      <c r="AM2351">
        <v>64.010000000000005</v>
      </c>
    </row>
    <row r="2352" spans="38:39">
      <c r="AL2352" t="s">
        <v>527</v>
      </c>
    </row>
    <row r="2353" spans="38:46">
      <c r="AL2353" t="s">
        <v>336</v>
      </c>
      <c r="AM2353">
        <v>6.6760000000000002</v>
      </c>
    </row>
    <row r="2354" spans="38:46">
      <c r="AL2354" t="s">
        <v>337</v>
      </c>
      <c r="AM2354">
        <v>6.67</v>
      </c>
    </row>
    <row r="2355" spans="38:46">
      <c r="AL2355" t="s">
        <v>358</v>
      </c>
      <c r="AM2355">
        <v>64.010999999999996</v>
      </c>
    </row>
    <row r="2356" spans="38:46">
      <c r="AL2356" t="s">
        <v>359</v>
      </c>
      <c r="AM2356">
        <v>64.010000000000005</v>
      </c>
    </row>
    <row r="2357" spans="38:46">
      <c r="AL2357" t="s">
        <v>528</v>
      </c>
    </row>
    <row r="2358" spans="38:46">
      <c r="AL2358" t="s">
        <v>336</v>
      </c>
      <c r="AM2358">
        <v>6.5019999999999998</v>
      </c>
      <c r="AO2358">
        <f>MIN(AN2359:AN2368)</f>
        <v>64.010000000000005</v>
      </c>
      <c r="AP2358">
        <f>QUARTILE(AN2359:AN2368,1)</f>
        <v>64.010000000000005</v>
      </c>
      <c r="AQ2358">
        <f>MEDIAN(AN2359:AN2368)</f>
        <v>64.010000000000005</v>
      </c>
      <c r="AR2358">
        <f>QUARTILE(AN2359:AN2368,3)</f>
        <v>64.010000000000005</v>
      </c>
      <c r="AS2358">
        <f>MAX(AN2359:AN2368)</f>
        <v>64.010000000000005</v>
      </c>
      <c r="AT2358" t="e">
        <f>SUMIF(AN2359:AN2368,"&lt;64",AN2359:AN2368)/COUNTIF(AN2359:AN2368,"&lt;64")</f>
        <v>#DIV/0!</v>
      </c>
    </row>
    <row r="2359" spans="38:46">
      <c r="AL2359" t="s">
        <v>337</v>
      </c>
      <c r="AM2359">
        <v>6.49</v>
      </c>
      <c r="AN2359">
        <f>AM2361</f>
        <v>64.010000000000005</v>
      </c>
    </row>
    <row r="2360" spans="38:46">
      <c r="AL2360" t="s">
        <v>358</v>
      </c>
      <c r="AM2360">
        <v>64.007000000000005</v>
      </c>
      <c r="AN2360">
        <f>AM2366</f>
        <v>64.010000000000005</v>
      </c>
    </row>
    <row r="2361" spans="38:46">
      <c r="AL2361" t="s">
        <v>359</v>
      </c>
      <c r="AM2361">
        <v>64.010000000000005</v>
      </c>
      <c r="AN2361">
        <f>AM2371</f>
        <v>64.010000000000005</v>
      </c>
    </row>
    <row r="2362" spans="38:46">
      <c r="AL2362" t="s">
        <v>529</v>
      </c>
      <c r="AN2362">
        <f>AM2376</f>
        <v>64.010000000000005</v>
      </c>
    </row>
    <row r="2363" spans="38:46">
      <c r="AL2363" t="s">
        <v>336</v>
      </c>
      <c r="AM2363">
        <v>6.6680000000000001</v>
      </c>
      <c r="AN2363">
        <f>AM2381</f>
        <v>64.010000000000005</v>
      </c>
    </row>
    <row r="2364" spans="38:46">
      <c r="AL2364" t="s">
        <v>337</v>
      </c>
      <c r="AM2364">
        <v>6.66</v>
      </c>
      <c r="AN2364">
        <f>AM2386</f>
        <v>64.010000000000005</v>
      </c>
    </row>
    <row r="2365" spans="38:46">
      <c r="AL2365" t="s">
        <v>358</v>
      </c>
      <c r="AM2365">
        <v>64.007000000000005</v>
      </c>
      <c r="AN2365">
        <f>AM2391</f>
        <v>64.010000000000005</v>
      </c>
    </row>
    <row r="2366" spans="38:46">
      <c r="AL2366" t="s">
        <v>359</v>
      </c>
      <c r="AM2366">
        <v>64.010000000000005</v>
      </c>
      <c r="AN2366">
        <f>AM2396</f>
        <v>64.010000000000005</v>
      </c>
    </row>
    <row r="2367" spans="38:46">
      <c r="AL2367" t="s">
        <v>530</v>
      </c>
      <c r="AN2367">
        <f>AM2401</f>
        <v>64.010000000000005</v>
      </c>
    </row>
    <row r="2368" spans="38:46">
      <c r="AL2368" t="s">
        <v>336</v>
      </c>
      <c r="AM2368">
        <v>7.0119999999999996</v>
      </c>
      <c r="AN2368">
        <f>AM2406</f>
        <v>64.010000000000005</v>
      </c>
    </row>
    <row r="2369" spans="38:39">
      <c r="AL2369" t="s">
        <v>337</v>
      </c>
      <c r="AM2369">
        <v>7</v>
      </c>
    </row>
    <row r="2370" spans="38:39">
      <c r="AL2370" t="s">
        <v>358</v>
      </c>
      <c r="AM2370">
        <v>64.003</v>
      </c>
    </row>
    <row r="2371" spans="38:39">
      <c r="AL2371" t="s">
        <v>359</v>
      </c>
      <c r="AM2371">
        <v>64.010000000000005</v>
      </c>
    </row>
    <row r="2372" spans="38:39">
      <c r="AL2372" t="s">
        <v>531</v>
      </c>
    </row>
    <row r="2373" spans="38:39">
      <c r="AL2373" t="s">
        <v>336</v>
      </c>
      <c r="AM2373">
        <v>6.7629999999999999</v>
      </c>
    </row>
    <row r="2374" spans="38:39">
      <c r="AL2374" t="s">
        <v>337</v>
      </c>
      <c r="AM2374">
        <v>6.76</v>
      </c>
    </row>
    <row r="2375" spans="38:39">
      <c r="AL2375" t="s">
        <v>358</v>
      </c>
      <c r="AM2375">
        <v>64.010999999999996</v>
      </c>
    </row>
    <row r="2376" spans="38:39">
      <c r="AL2376" t="s">
        <v>359</v>
      </c>
      <c r="AM2376">
        <v>64.010000000000005</v>
      </c>
    </row>
    <row r="2377" spans="38:39">
      <c r="AL2377" t="s">
        <v>532</v>
      </c>
    </row>
    <row r="2378" spans="38:39">
      <c r="AL2378" t="s">
        <v>336</v>
      </c>
      <c r="AM2378">
        <v>8.5640000000000001</v>
      </c>
    </row>
    <row r="2379" spans="38:39">
      <c r="AL2379" t="s">
        <v>337</v>
      </c>
      <c r="AM2379">
        <v>8.5500000000000007</v>
      </c>
    </row>
    <row r="2380" spans="38:39">
      <c r="AL2380" t="s">
        <v>358</v>
      </c>
      <c r="AM2380">
        <v>64.007000000000005</v>
      </c>
    </row>
    <row r="2381" spans="38:39">
      <c r="AL2381" t="s">
        <v>359</v>
      </c>
      <c r="AM2381">
        <v>64.010000000000005</v>
      </c>
    </row>
    <row r="2382" spans="38:39">
      <c r="AL2382" t="s">
        <v>533</v>
      </c>
    </row>
    <row r="2383" spans="38:39">
      <c r="AL2383" t="s">
        <v>336</v>
      </c>
      <c r="AM2383">
        <v>6.992</v>
      </c>
    </row>
    <row r="2384" spans="38:39">
      <c r="AL2384" t="s">
        <v>337</v>
      </c>
      <c r="AM2384">
        <v>6.98</v>
      </c>
    </row>
    <row r="2385" spans="38:39">
      <c r="AL2385" t="s">
        <v>358</v>
      </c>
      <c r="AM2385">
        <v>64.003</v>
      </c>
    </row>
    <row r="2386" spans="38:39">
      <c r="AL2386" t="s">
        <v>359</v>
      </c>
      <c r="AM2386">
        <v>64.010000000000005</v>
      </c>
    </row>
    <row r="2387" spans="38:39">
      <c r="AL2387" t="s">
        <v>534</v>
      </c>
    </row>
    <row r="2388" spans="38:39">
      <c r="AL2388" t="s">
        <v>336</v>
      </c>
      <c r="AM2388">
        <v>8.9619999999999997</v>
      </c>
    </row>
    <row r="2389" spans="38:39">
      <c r="AL2389" t="s">
        <v>337</v>
      </c>
      <c r="AM2389">
        <v>8.9499999999999993</v>
      </c>
    </row>
    <row r="2390" spans="38:39">
      <c r="AL2390" t="s">
        <v>358</v>
      </c>
      <c r="AM2390">
        <v>64.010999999999996</v>
      </c>
    </row>
    <row r="2391" spans="38:39">
      <c r="AL2391" t="s">
        <v>359</v>
      </c>
      <c r="AM2391">
        <v>64.010000000000005</v>
      </c>
    </row>
    <row r="2392" spans="38:39">
      <c r="AL2392" t="s">
        <v>535</v>
      </c>
    </row>
    <row r="2393" spans="38:39">
      <c r="AL2393" t="s">
        <v>336</v>
      </c>
      <c r="AM2393">
        <v>7.5019999999999998</v>
      </c>
    </row>
    <row r="2394" spans="38:39">
      <c r="AL2394" t="s">
        <v>337</v>
      </c>
      <c r="AM2394">
        <v>7.49</v>
      </c>
    </row>
    <row r="2395" spans="38:39">
      <c r="AL2395" t="s">
        <v>358</v>
      </c>
      <c r="AM2395">
        <v>64.003</v>
      </c>
    </row>
    <row r="2396" spans="38:39">
      <c r="AL2396" t="s">
        <v>359</v>
      </c>
      <c r="AM2396">
        <v>64.010000000000005</v>
      </c>
    </row>
    <row r="2397" spans="38:39">
      <c r="AL2397" t="s">
        <v>536</v>
      </c>
    </row>
    <row r="2398" spans="38:39">
      <c r="AL2398" t="s">
        <v>336</v>
      </c>
      <c r="AM2398">
        <v>7.45</v>
      </c>
    </row>
    <row r="2399" spans="38:39">
      <c r="AL2399" t="s">
        <v>337</v>
      </c>
      <c r="AM2399">
        <v>7.44</v>
      </c>
    </row>
    <row r="2400" spans="38:39">
      <c r="AL2400" t="s">
        <v>358</v>
      </c>
      <c r="AM2400">
        <v>64.007000000000005</v>
      </c>
    </row>
    <row r="2401" spans="38:46">
      <c r="AL2401" t="s">
        <v>359</v>
      </c>
      <c r="AM2401">
        <v>64.010000000000005</v>
      </c>
    </row>
    <row r="2402" spans="38:46">
      <c r="AL2402" t="s">
        <v>537</v>
      </c>
    </row>
    <row r="2403" spans="38:46">
      <c r="AL2403" t="s">
        <v>336</v>
      </c>
      <c r="AM2403">
        <v>7.5369999999999999</v>
      </c>
    </row>
    <row r="2404" spans="38:46">
      <c r="AL2404" t="s">
        <v>337</v>
      </c>
      <c r="AM2404">
        <v>7.53</v>
      </c>
    </row>
    <row r="2405" spans="38:46">
      <c r="AL2405" t="s">
        <v>358</v>
      </c>
      <c r="AM2405">
        <v>64.007000000000005</v>
      </c>
    </row>
    <row r="2406" spans="38:46">
      <c r="AL2406" t="s">
        <v>359</v>
      </c>
      <c r="AM2406">
        <v>64.010000000000005</v>
      </c>
    </row>
    <row r="2407" spans="38:46">
      <c r="AL2407" t="s">
        <v>538</v>
      </c>
    </row>
    <row r="2408" spans="38:46">
      <c r="AL2408" t="s">
        <v>336</v>
      </c>
      <c r="AM2408">
        <v>6.1230000000000002</v>
      </c>
      <c r="AO2408">
        <f>MIN(AN2409:AN2418)</f>
        <v>64.010000000000005</v>
      </c>
      <c r="AP2408">
        <f>QUARTILE(AN2409:AN2418,1)</f>
        <v>64.010000000000005</v>
      </c>
      <c r="AQ2408">
        <f>MEDIAN(AN2409:AN2418)</f>
        <v>64.010000000000005</v>
      </c>
      <c r="AR2408">
        <f>QUARTILE(AN2409:AN2418,3)</f>
        <v>64.010000000000005</v>
      </c>
      <c r="AS2408">
        <f>MAX(AN2409:AN2418)</f>
        <v>64.010000000000005</v>
      </c>
      <c r="AT2408" t="e">
        <f>SUMIF(AN2409:AN2418,"&lt;64",AN2409:AN2418)/COUNTIF(AN2409:AN2418,"&lt;64")</f>
        <v>#DIV/0!</v>
      </c>
    </row>
    <row r="2409" spans="38:46">
      <c r="AL2409" t="s">
        <v>337</v>
      </c>
      <c r="AM2409">
        <v>6.12</v>
      </c>
      <c r="AN2409">
        <f>AM2411</f>
        <v>64.010000000000005</v>
      </c>
    </row>
    <row r="2410" spans="38:46">
      <c r="AL2410" t="s">
        <v>358</v>
      </c>
      <c r="AM2410">
        <v>64.007000000000005</v>
      </c>
      <c r="AN2410">
        <f>AM2416</f>
        <v>64.010000000000005</v>
      </c>
    </row>
    <row r="2411" spans="38:46">
      <c r="AL2411" t="s">
        <v>359</v>
      </c>
      <c r="AM2411">
        <v>64.010000000000005</v>
      </c>
      <c r="AN2411">
        <f>AM2421</f>
        <v>64.010000000000005</v>
      </c>
    </row>
    <row r="2412" spans="38:46">
      <c r="AL2412" t="s">
        <v>539</v>
      </c>
      <c r="AN2412">
        <f>AM2426</f>
        <v>64.010000000000005</v>
      </c>
    </row>
    <row r="2413" spans="38:46">
      <c r="AL2413" t="s">
        <v>336</v>
      </c>
      <c r="AM2413">
        <v>6.39</v>
      </c>
      <c r="AN2413">
        <f>AM2431</f>
        <v>64.010000000000005</v>
      </c>
    </row>
    <row r="2414" spans="38:46">
      <c r="AL2414" t="s">
        <v>337</v>
      </c>
      <c r="AM2414">
        <v>6.38</v>
      </c>
      <c r="AN2414">
        <f>AM2436</f>
        <v>64.010000000000005</v>
      </c>
    </row>
    <row r="2415" spans="38:46">
      <c r="AL2415" t="s">
        <v>358</v>
      </c>
      <c r="AM2415">
        <v>64.003</v>
      </c>
      <c r="AN2415">
        <f>AM2441</f>
        <v>64.010000000000005</v>
      </c>
    </row>
    <row r="2416" spans="38:46">
      <c r="AL2416" t="s">
        <v>359</v>
      </c>
      <c r="AM2416">
        <v>64.010000000000005</v>
      </c>
      <c r="AN2416">
        <f>AM2446</f>
        <v>64.010000000000005</v>
      </c>
    </row>
    <row r="2417" spans="38:40">
      <c r="AL2417" t="s">
        <v>540</v>
      </c>
      <c r="AN2417">
        <f>AM2451</f>
        <v>64.010000000000005</v>
      </c>
    </row>
    <row r="2418" spans="38:40">
      <c r="AL2418" t="s">
        <v>336</v>
      </c>
      <c r="AM2418">
        <v>7.6150000000000002</v>
      </c>
      <c r="AN2418">
        <f>AM2456</f>
        <v>64.010000000000005</v>
      </c>
    </row>
    <row r="2419" spans="38:40">
      <c r="AL2419" t="s">
        <v>337</v>
      </c>
      <c r="AM2419">
        <v>7.61</v>
      </c>
    </row>
    <row r="2420" spans="38:40">
      <c r="AL2420" t="s">
        <v>358</v>
      </c>
      <c r="AM2420">
        <v>64.010999999999996</v>
      </c>
    </row>
    <row r="2421" spans="38:40">
      <c r="AL2421" t="s">
        <v>359</v>
      </c>
      <c r="AM2421">
        <v>64.010000000000005</v>
      </c>
    </row>
    <row r="2422" spans="38:40">
      <c r="AL2422" t="s">
        <v>541</v>
      </c>
    </row>
    <row r="2423" spans="38:40">
      <c r="AL2423" t="s">
        <v>336</v>
      </c>
      <c r="AM2423">
        <v>6.5519999999999996</v>
      </c>
    </row>
    <row r="2424" spans="38:40">
      <c r="AL2424" t="s">
        <v>337</v>
      </c>
      <c r="AM2424">
        <v>6.54</v>
      </c>
    </row>
    <row r="2425" spans="38:40">
      <c r="AL2425" t="s">
        <v>358</v>
      </c>
      <c r="AM2425">
        <v>64.007000000000005</v>
      </c>
    </row>
    <row r="2426" spans="38:40">
      <c r="AL2426" t="s">
        <v>359</v>
      </c>
      <c r="AM2426">
        <v>64.010000000000005</v>
      </c>
    </row>
    <row r="2427" spans="38:40">
      <c r="AL2427" t="s">
        <v>542</v>
      </c>
    </row>
    <row r="2428" spans="38:40">
      <c r="AL2428" t="s">
        <v>336</v>
      </c>
      <c r="AM2428">
        <v>7.3230000000000004</v>
      </c>
    </row>
    <row r="2429" spans="38:40">
      <c r="AL2429" t="s">
        <v>337</v>
      </c>
      <c r="AM2429">
        <v>7.31</v>
      </c>
    </row>
    <row r="2430" spans="38:40">
      <c r="AL2430" t="s">
        <v>358</v>
      </c>
      <c r="AM2430">
        <v>64.007000000000005</v>
      </c>
    </row>
    <row r="2431" spans="38:40">
      <c r="AL2431" t="s">
        <v>359</v>
      </c>
      <c r="AM2431">
        <v>64.010000000000005</v>
      </c>
    </row>
    <row r="2432" spans="38:40">
      <c r="AL2432" t="s">
        <v>543</v>
      </c>
    </row>
    <row r="2433" spans="38:39">
      <c r="AL2433" t="s">
        <v>336</v>
      </c>
      <c r="AM2433">
        <v>6.3529999999999998</v>
      </c>
    </row>
    <row r="2434" spans="38:39">
      <c r="AL2434" t="s">
        <v>337</v>
      </c>
      <c r="AM2434">
        <v>6.34</v>
      </c>
    </row>
    <row r="2435" spans="38:39">
      <c r="AL2435" t="s">
        <v>358</v>
      </c>
      <c r="AM2435">
        <v>64.007000000000005</v>
      </c>
    </row>
    <row r="2436" spans="38:39">
      <c r="AL2436" t="s">
        <v>359</v>
      </c>
      <c r="AM2436">
        <v>64.010000000000005</v>
      </c>
    </row>
    <row r="2437" spans="38:39">
      <c r="AL2437" t="s">
        <v>544</v>
      </c>
    </row>
    <row r="2438" spans="38:39">
      <c r="AL2438" t="s">
        <v>336</v>
      </c>
      <c r="AM2438">
        <v>7.8250000000000002</v>
      </c>
    </row>
    <row r="2439" spans="38:39">
      <c r="AL2439" t="s">
        <v>337</v>
      </c>
      <c r="AM2439">
        <v>7.83</v>
      </c>
    </row>
    <row r="2440" spans="38:39">
      <c r="AL2440" t="s">
        <v>358</v>
      </c>
      <c r="AM2440">
        <v>64.010999999999996</v>
      </c>
    </row>
    <row r="2441" spans="38:39">
      <c r="AL2441" t="s">
        <v>359</v>
      </c>
      <c r="AM2441">
        <v>64.010000000000005</v>
      </c>
    </row>
    <row r="2442" spans="38:39">
      <c r="AL2442" t="s">
        <v>545</v>
      </c>
    </row>
    <row r="2443" spans="38:39">
      <c r="AL2443" t="s">
        <v>336</v>
      </c>
      <c r="AM2443">
        <v>6.157</v>
      </c>
    </row>
    <row r="2444" spans="38:39">
      <c r="AL2444" t="s">
        <v>337</v>
      </c>
      <c r="AM2444">
        <v>6.15</v>
      </c>
    </row>
    <row r="2445" spans="38:39">
      <c r="AL2445" t="s">
        <v>358</v>
      </c>
      <c r="AM2445">
        <v>64.010999999999996</v>
      </c>
    </row>
    <row r="2446" spans="38:39">
      <c r="AL2446" t="s">
        <v>359</v>
      </c>
      <c r="AM2446">
        <v>64.010000000000005</v>
      </c>
    </row>
    <row r="2447" spans="38:39">
      <c r="AL2447" t="s">
        <v>546</v>
      </c>
    </row>
    <row r="2448" spans="38:39">
      <c r="AL2448" t="s">
        <v>336</v>
      </c>
      <c r="AM2448">
        <v>7.0730000000000004</v>
      </c>
    </row>
    <row r="2449" spans="38:46">
      <c r="AL2449" t="s">
        <v>337</v>
      </c>
      <c r="AM2449">
        <v>7.06</v>
      </c>
    </row>
    <row r="2450" spans="38:46">
      <c r="AL2450" t="s">
        <v>358</v>
      </c>
      <c r="AM2450">
        <v>64.007000000000005</v>
      </c>
    </row>
    <row r="2451" spans="38:46">
      <c r="AL2451" t="s">
        <v>359</v>
      </c>
      <c r="AM2451">
        <v>64.010000000000005</v>
      </c>
    </row>
    <row r="2452" spans="38:46">
      <c r="AL2452" t="s">
        <v>547</v>
      </c>
    </row>
    <row r="2453" spans="38:46">
      <c r="AL2453" t="s">
        <v>336</v>
      </c>
      <c r="AM2453">
        <v>7.1630000000000003</v>
      </c>
    </row>
    <row r="2454" spans="38:46">
      <c r="AL2454" t="s">
        <v>337</v>
      </c>
      <c r="AM2454">
        <v>7.16</v>
      </c>
    </row>
    <row r="2455" spans="38:46">
      <c r="AL2455" t="s">
        <v>358</v>
      </c>
      <c r="AM2455">
        <v>64.010999999999996</v>
      </c>
    </row>
    <row r="2456" spans="38:46">
      <c r="AL2456" t="s">
        <v>359</v>
      </c>
      <c r="AM2456">
        <v>64.010000000000005</v>
      </c>
    </row>
    <row r="2457" spans="38:46">
      <c r="AL2457" t="s">
        <v>548</v>
      </c>
    </row>
    <row r="2458" spans="38:46">
      <c r="AL2458" t="s">
        <v>336</v>
      </c>
      <c r="AM2458">
        <v>6.0110000000000001</v>
      </c>
      <c r="AO2458">
        <f>MIN(AN2459:AN2468)</f>
        <v>64.010000000000005</v>
      </c>
      <c r="AP2458">
        <f>QUARTILE(AN2459:AN2468,1)</f>
        <v>64.010000000000005</v>
      </c>
      <c r="AQ2458">
        <f>MEDIAN(AN2459:AN2468)</f>
        <v>64.010000000000005</v>
      </c>
      <c r="AR2458">
        <f>QUARTILE(AN2459:AN2468,3)</f>
        <v>64.010000000000005</v>
      </c>
      <c r="AS2458">
        <f>MAX(AN2459:AN2468)</f>
        <v>64.010000000000005</v>
      </c>
      <c r="AT2458" t="e">
        <f>SUMIF(AN2459:AN2468,"&lt;64",AN2459:AN2468)/COUNTIF(AN2459:AN2468,"&lt;64")</f>
        <v>#DIV/0!</v>
      </c>
    </row>
    <row r="2459" spans="38:46">
      <c r="AL2459" t="s">
        <v>337</v>
      </c>
      <c r="AM2459">
        <v>6</v>
      </c>
      <c r="AN2459">
        <f>AM2461</f>
        <v>64.010000000000005</v>
      </c>
    </row>
    <row r="2460" spans="38:46">
      <c r="AL2460" t="s">
        <v>358</v>
      </c>
      <c r="AM2460">
        <v>64.007000000000005</v>
      </c>
      <c r="AN2460">
        <f>AM2466</f>
        <v>64.010000000000005</v>
      </c>
    </row>
    <row r="2461" spans="38:46">
      <c r="AL2461" t="s">
        <v>359</v>
      </c>
      <c r="AM2461">
        <v>64.010000000000005</v>
      </c>
      <c r="AN2461">
        <f>AM2471</f>
        <v>64.010000000000005</v>
      </c>
    </row>
    <row r="2462" spans="38:46">
      <c r="AL2462" t="s">
        <v>549</v>
      </c>
      <c r="AN2462">
        <f>AM2476</f>
        <v>64.010000000000005</v>
      </c>
    </row>
    <row r="2463" spans="38:46">
      <c r="AL2463" t="s">
        <v>336</v>
      </c>
      <c r="AM2463">
        <v>6.2779999999999996</v>
      </c>
      <c r="AN2463">
        <f>AM2481</f>
        <v>64.010000000000005</v>
      </c>
    </row>
    <row r="2464" spans="38:46">
      <c r="AL2464" t="s">
        <v>337</v>
      </c>
      <c r="AM2464">
        <v>6.27</v>
      </c>
      <c r="AN2464">
        <f>AM2486</f>
        <v>64.010000000000005</v>
      </c>
    </row>
    <row r="2465" spans="38:40">
      <c r="AL2465" t="s">
        <v>358</v>
      </c>
      <c r="AM2465">
        <v>64.003</v>
      </c>
      <c r="AN2465">
        <f>AM2491</f>
        <v>64.010000000000005</v>
      </c>
    </row>
    <row r="2466" spans="38:40">
      <c r="AL2466" t="s">
        <v>359</v>
      </c>
      <c r="AM2466">
        <v>64.010000000000005</v>
      </c>
      <c r="AN2466">
        <f>AM2496</f>
        <v>64.010000000000005</v>
      </c>
    </row>
    <row r="2467" spans="38:40">
      <c r="AL2467" t="s">
        <v>550</v>
      </c>
      <c r="AN2467">
        <f>AM2501</f>
        <v>64.010000000000005</v>
      </c>
    </row>
    <row r="2468" spans="38:40">
      <c r="AL2468" t="s">
        <v>336</v>
      </c>
      <c r="AM2468">
        <v>8.8770000000000007</v>
      </c>
      <c r="AN2468">
        <f>AM2506</f>
        <v>64.010000000000005</v>
      </c>
    </row>
    <row r="2469" spans="38:40">
      <c r="AL2469" t="s">
        <v>337</v>
      </c>
      <c r="AM2469">
        <v>8.86</v>
      </c>
    </row>
    <row r="2470" spans="38:40">
      <c r="AL2470" t="s">
        <v>358</v>
      </c>
      <c r="AM2470">
        <v>64.003</v>
      </c>
    </row>
    <row r="2471" spans="38:40">
      <c r="AL2471" t="s">
        <v>359</v>
      </c>
      <c r="AM2471">
        <v>64.010000000000005</v>
      </c>
    </row>
    <row r="2472" spans="38:40">
      <c r="AL2472" t="s">
        <v>551</v>
      </c>
    </row>
    <row r="2473" spans="38:40">
      <c r="AL2473" t="s">
        <v>336</v>
      </c>
      <c r="AM2473">
        <v>6.6680000000000001</v>
      </c>
    </row>
    <row r="2474" spans="38:40">
      <c r="AL2474" t="s">
        <v>337</v>
      </c>
      <c r="AM2474">
        <v>6.66</v>
      </c>
    </row>
    <row r="2475" spans="38:40">
      <c r="AL2475" t="s">
        <v>358</v>
      </c>
      <c r="AM2475">
        <v>64.010999999999996</v>
      </c>
    </row>
    <row r="2476" spans="38:40">
      <c r="AL2476" t="s">
        <v>359</v>
      </c>
      <c r="AM2476">
        <v>64.010000000000005</v>
      </c>
    </row>
    <row r="2477" spans="38:40">
      <c r="AL2477" t="s">
        <v>552</v>
      </c>
    </row>
    <row r="2478" spans="38:40">
      <c r="AL2478" t="s">
        <v>336</v>
      </c>
      <c r="AM2478">
        <v>6.9429999999999996</v>
      </c>
    </row>
    <row r="2479" spans="38:40">
      <c r="AL2479" t="s">
        <v>337</v>
      </c>
      <c r="AM2479">
        <v>6.93</v>
      </c>
    </row>
    <row r="2480" spans="38:40">
      <c r="AL2480" t="s">
        <v>358</v>
      </c>
      <c r="AM2480">
        <v>64.007000000000005</v>
      </c>
    </row>
    <row r="2481" spans="38:39">
      <c r="AL2481" t="s">
        <v>359</v>
      </c>
      <c r="AM2481">
        <v>64.010000000000005</v>
      </c>
    </row>
    <row r="2482" spans="38:39">
      <c r="AL2482" t="s">
        <v>553</v>
      </c>
    </row>
    <row r="2483" spans="38:39">
      <c r="AL2483" t="s">
        <v>336</v>
      </c>
      <c r="AM2483">
        <v>8.9</v>
      </c>
    </row>
    <row r="2484" spans="38:39">
      <c r="AL2484" t="s">
        <v>337</v>
      </c>
      <c r="AM2484">
        <v>8.89</v>
      </c>
    </row>
    <row r="2485" spans="38:39">
      <c r="AL2485" t="s">
        <v>358</v>
      </c>
      <c r="AM2485">
        <v>64.010999999999996</v>
      </c>
    </row>
    <row r="2486" spans="38:39">
      <c r="AL2486" t="s">
        <v>359</v>
      </c>
      <c r="AM2486">
        <v>64.010000000000005</v>
      </c>
    </row>
    <row r="2487" spans="38:39">
      <c r="AL2487" t="s">
        <v>554</v>
      </c>
    </row>
    <row r="2488" spans="38:39">
      <c r="AL2488" t="s">
        <v>336</v>
      </c>
      <c r="AM2488">
        <v>9.4719999999999995</v>
      </c>
    </row>
    <row r="2489" spans="38:39">
      <c r="AL2489" t="s">
        <v>337</v>
      </c>
      <c r="AM2489">
        <v>9.4600000000000009</v>
      </c>
    </row>
    <row r="2490" spans="38:39">
      <c r="AL2490" t="s">
        <v>358</v>
      </c>
      <c r="AM2490">
        <v>64.003</v>
      </c>
    </row>
    <row r="2491" spans="38:39">
      <c r="AL2491" t="s">
        <v>359</v>
      </c>
      <c r="AM2491">
        <v>64.010000000000005</v>
      </c>
    </row>
    <row r="2492" spans="38:39">
      <c r="AL2492" t="s">
        <v>555</v>
      </c>
    </row>
    <row r="2493" spans="38:39">
      <c r="AL2493" t="s">
        <v>336</v>
      </c>
      <c r="AM2493">
        <v>8.7149999999999999</v>
      </c>
    </row>
    <row r="2494" spans="38:39">
      <c r="AL2494" t="s">
        <v>337</v>
      </c>
      <c r="AM2494">
        <v>8.7100000000000009</v>
      </c>
    </row>
    <row r="2495" spans="38:39">
      <c r="AL2495" t="s">
        <v>358</v>
      </c>
      <c r="AM2495">
        <v>64.007000000000005</v>
      </c>
    </row>
    <row r="2496" spans="38:39">
      <c r="AL2496" t="s">
        <v>359</v>
      </c>
      <c r="AM2496">
        <v>64.010000000000005</v>
      </c>
    </row>
    <row r="2497" spans="38:46">
      <c r="AL2497" t="s">
        <v>556</v>
      </c>
    </row>
    <row r="2498" spans="38:46">
      <c r="AL2498" t="s">
        <v>336</v>
      </c>
      <c r="AM2498">
        <v>7.2130000000000001</v>
      </c>
    </row>
    <row r="2499" spans="38:46">
      <c r="AL2499" t="s">
        <v>337</v>
      </c>
      <c r="AM2499">
        <v>7.2</v>
      </c>
    </row>
    <row r="2500" spans="38:46">
      <c r="AL2500" t="s">
        <v>358</v>
      </c>
      <c r="AM2500">
        <v>64.003</v>
      </c>
    </row>
    <row r="2501" spans="38:46">
      <c r="AL2501" t="s">
        <v>359</v>
      </c>
      <c r="AM2501">
        <v>64.010000000000005</v>
      </c>
    </row>
    <row r="2502" spans="38:46">
      <c r="AL2502" t="s">
        <v>557</v>
      </c>
    </row>
    <row r="2503" spans="38:46">
      <c r="AL2503" t="s">
        <v>336</v>
      </c>
      <c r="AM2503">
        <v>6.734</v>
      </c>
    </row>
    <row r="2504" spans="38:46">
      <c r="AL2504" t="s">
        <v>337</v>
      </c>
      <c r="AM2504">
        <v>6.72</v>
      </c>
    </row>
    <row r="2505" spans="38:46">
      <c r="AL2505" t="s">
        <v>358</v>
      </c>
      <c r="AM2505">
        <v>64.007000000000005</v>
      </c>
    </row>
    <row r="2506" spans="38:46">
      <c r="AL2506" t="s">
        <v>359</v>
      </c>
      <c r="AM2506">
        <v>64.010000000000005</v>
      </c>
    </row>
    <row r="2507" spans="38:46">
      <c r="AL2507" t="s">
        <v>558</v>
      </c>
    </row>
    <row r="2508" spans="38:46">
      <c r="AL2508" t="s">
        <v>336</v>
      </c>
      <c r="AM2508">
        <v>6.1589999999999998</v>
      </c>
      <c r="AO2508">
        <f>MIN(AN2509:AN2518)</f>
        <v>64.010000000000005</v>
      </c>
      <c r="AP2508">
        <f>QUARTILE(AN2509:AN2518,1)</f>
        <v>64.010000000000005</v>
      </c>
      <c r="AQ2508">
        <f>MEDIAN(AN2509:AN2518)</f>
        <v>64.010000000000005</v>
      </c>
      <c r="AR2508">
        <f>QUARTILE(AN2509:AN2518,3)</f>
        <v>64.010000000000005</v>
      </c>
      <c r="AS2508">
        <f>MAX(AN2509:AN2518)</f>
        <v>64.010000000000005</v>
      </c>
      <c r="AT2508" t="e">
        <f>SUMIF(AN2509:AN2518,"&lt;64",AN2509:AN2518)/COUNTIF(AN2509:AN2518,"&lt;64")</f>
        <v>#DIV/0!</v>
      </c>
    </row>
    <row r="2509" spans="38:46">
      <c r="AL2509" t="s">
        <v>337</v>
      </c>
      <c r="AM2509">
        <v>6.15</v>
      </c>
      <c r="AN2509">
        <f>AM2511</f>
        <v>64.010000000000005</v>
      </c>
    </row>
    <row r="2510" spans="38:46">
      <c r="AL2510" t="s">
        <v>358</v>
      </c>
      <c r="AM2510">
        <v>64.010999999999996</v>
      </c>
      <c r="AN2510">
        <f>AM2516</f>
        <v>64.010000000000005</v>
      </c>
    </row>
    <row r="2511" spans="38:46">
      <c r="AL2511" t="s">
        <v>359</v>
      </c>
      <c r="AM2511">
        <v>64.010000000000005</v>
      </c>
      <c r="AN2511">
        <f>AM2521</f>
        <v>64.010000000000005</v>
      </c>
    </row>
    <row r="2512" spans="38:46">
      <c r="AL2512" t="s">
        <v>559</v>
      </c>
      <c r="AN2512">
        <f>AM2526</f>
        <v>64.010000000000005</v>
      </c>
    </row>
    <row r="2513" spans="38:40">
      <c r="AL2513" t="s">
        <v>336</v>
      </c>
      <c r="AM2513">
        <v>6.3780000000000001</v>
      </c>
      <c r="AN2513">
        <f>AM2531</f>
        <v>64.010000000000005</v>
      </c>
    </row>
    <row r="2514" spans="38:40">
      <c r="AL2514" t="s">
        <v>337</v>
      </c>
      <c r="AM2514">
        <v>6.36</v>
      </c>
      <c r="AN2514">
        <f>AM2536</f>
        <v>64.010000000000005</v>
      </c>
    </row>
    <row r="2515" spans="38:40">
      <c r="AL2515" t="s">
        <v>358</v>
      </c>
      <c r="AM2515">
        <v>64.003</v>
      </c>
      <c r="AN2515">
        <f>AM2541</f>
        <v>64.010000000000005</v>
      </c>
    </row>
    <row r="2516" spans="38:40">
      <c r="AL2516" t="s">
        <v>359</v>
      </c>
      <c r="AM2516">
        <v>64.010000000000005</v>
      </c>
      <c r="AN2516">
        <f>AM2546</f>
        <v>64.010000000000005</v>
      </c>
    </row>
    <row r="2517" spans="38:40">
      <c r="AL2517" t="s">
        <v>560</v>
      </c>
      <c r="AN2517">
        <f>AM2551</f>
        <v>64.010000000000005</v>
      </c>
    </row>
    <row r="2518" spans="38:40">
      <c r="AL2518" t="s">
        <v>336</v>
      </c>
      <c r="AM2518">
        <v>7.7160000000000002</v>
      </c>
      <c r="AN2518">
        <f>AM2556</f>
        <v>64.010000000000005</v>
      </c>
    </row>
    <row r="2519" spans="38:40">
      <c r="AL2519" t="s">
        <v>337</v>
      </c>
      <c r="AM2519">
        <v>7.71</v>
      </c>
    </row>
    <row r="2520" spans="38:40">
      <c r="AL2520" t="s">
        <v>358</v>
      </c>
      <c r="AM2520">
        <v>64.007000000000005</v>
      </c>
    </row>
    <row r="2521" spans="38:40">
      <c r="AL2521" t="s">
        <v>359</v>
      </c>
      <c r="AM2521">
        <v>64.010000000000005</v>
      </c>
    </row>
    <row r="2522" spans="38:40">
      <c r="AL2522" t="s">
        <v>561</v>
      </c>
    </row>
    <row r="2523" spans="38:40">
      <c r="AL2523" t="s">
        <v>336</v>
      </c>
      <c r="AM2523">
        <v>7.327</v>
      </c>
    </row>
    <row r="2524" spans="38:40">
      <c r="AL2524" t="s">
        <v>337</v>
      </c>
      <c r="AM2524">
        <v>7.31</v>
      </c>
    </row>
    <row r="2525" spans="38:40">
      <c r="AL2525" t="s">
        <v>358</v>
      </c>
      <c r="AM2525">
        <v>64.007000000000005</v>
      </c>
    </row>
    <row r="2526" spans="38:40">
      <c r="AL2526" t="s">
        <v>359</v>
      </c>
      <c r="AM2526">
        <v>64.010000000000005</v>
      </c>
    </row>
    <row r="2527" spans="38:40">
      <c r="AL2527" t="s">
        <v>562</v>
      </c>
    </row>
    <row r="2528" spans="38:40">
      <c r="AL2528" t="s">
        <v>336</v>
      </c>
      <c r="AM2528">
        <v>6.516</v>
      </c>
    </row>
    <row r="2529" spans="38:39">
      <c r="AL2529" t="s">
        <v>337</v>
      </c>
      <c r="AM2529">
        <v>6.51</v>
      </c>
    </row>
    <row r="2530" spans="38:39">
      <c r="AL2530" t="s">
        <v>358</v>
      </c>
      <c r="AM2530">
        <v>64.010999999999996</v>
      </c>
    </row>
    <row r="2531" spans="38:39">
      <c r="AL2531" t="s">
        <v>359</v>
      </c>
      <c r="AM2531">
        <v>64.010000000000005</v>
      </c>
    </row>
    <row r="2532" spans="38:39">
      <c r="AL2532" t="s">
        <v>563</v>
      </c>
    </row>
    <row r="2533" spans="38:39">
      <c r="AL2533" t="s">
        <v>336</v>
      </c>
      <c r="AM2533">
        <v>7.2140000000000004</v>
      </c>
    </row>
    <row r="2534" spans="38:39">
      <c r="AL2534" t="s">
        <v>337</v>
      </c>
      <c r="AM2534">
        <v>7.21</v>
      </c>
    </row>
    <row r="2535" spans="38:39">
      <c r="AL2535" t="s">
        <v>358</v>
      </c>
      <c r="AM2535">
        <v>64.010999999999996</v>
      </c>
    </row>
    <row r="2536" spans="38:39">
      <c r="AL2536" t="s">
        <v>359</v>
      </c>
      <c r="AM2536">
        <v>64.010000000000005</v>
      </c>
    </row>
    <row r="2537" spans="38:39">
      <c r="AL2537" t="s">
        <v>564</v>
      </c>
    </row>
    <row r="2538" spans="38:39">
      <c r="AL2538" t="s">
        <v>336</v>
      </c>
      <c r="AM2538">
        <v>6.0529999999999999</v>
      </c>
    </row>
    <row r="2539" spans="38:39">
      <c r="AL2539" t="s">
        <v>337</v>
      </c>
      <c r="AM2539">
        <v>6.04</v>
      </c>
    </row>
    <row r="2540" spans="38:39">
      <c r="AL2540" t="s">
        <v>358</v>
      </c>
      <c r="AM2540">
        <v>64.003</v>
      </c>
    </row>
    <row r="2541" spans="38:39">
      <c r="AL2541" t="s">
        <v>359</v>
      </c>
      <c r="AM2541">
        <v>64.010000000000005</v>
      </c>
    </row>
    <row r="2542" spans="38:39">
      <c r="AL2542" t="s">
        <v>565</v>
      </c>
    </row>
    <row r="2543" spans="38:39">
      <c r="AL2543" t="s">
        <v>336</v>
      </c>
      <c r="AM2543">
        <v>7.7489999999999997</v>
      </c>
    </row>
    <row r="2544" spans="38:39">
      <c r="AL2544" t="s">
        <v>337</v>
      </c>
      <c r="AM2544">
        <v>7.74</v>
      </c>
    </row>
    <row r="2545" spans="38:46">
      <c r="AL2545" t="s">
        <v>358</v>
      </c>
      <c r="AM2545">
        <v>64.010999999999996</v>
      </c>
    </row>
    <row r="2546" spans="38:46">
      <c r="AL2546" t="s">
        <v>359</v>
      </c>
      <c r="AM2546">
        <v>64.010000000000005</v>
      </c>
    </row>
    <row r="2547" spans="38:46">
      <c r="AL2547" t="s">
        <v>566</v>
      </c>
    </row>
    <row r="2548" spans="38:46">
      <c r="AL2548" t="s">
        <v>336</v>
      </c>
      <c r="AM2548">
        <v>7.3360000000000003</v>
      </c>
    </row>
    <row r="2549" spans="38:46">
      <c r="AL2549" t="s">
        <v>337</v>
      </c>
      <c r="AM2549">
        <v>7.33</v>
      </c>
    </row>
    <row r="2550" spans="38:46">
      <c r="AL2550" t="s">
        <v>358</v>
      </c>
      <c r="AM2550">
        <v>64.007000000000005</v>
      </c>
    </row>
    <row r="2551" spans="38:46">
      <c r="AL2551" t="s">
        <v>359</v>
      </c>
      <c r="AM2551">
        <v>64.010000000000005</v>
      </c>
    </row>
    <row r="2552" spans="38:46">
      <c r="AL2552" t="s">
        <v>567</v>
      </c>
    </row>
    <row r="2553" spans="38:46">
      <c r="AL2553" t="s">
        <v>336</v>
      </c>
      <c r="AM2553">
        <v>6.4740000000000002</v>
      </c>
    </row>
    <row r="2554" spans="38:46">
      <c r="AL2554" t="s">
        <v>337</v>
      </c>
      <c r="AM2554">
        <v>6.47</v>
      </c>
    </row>
    <row r="2555" spans="38:46">
      <c r="AL2555" t="s">
        <v>358</v>
      </c>
      <c r="AM2555">
        <v>64.010999999999996</v>
      </c>
    </row>
    <row r="2556" spans="38:46">
      <c r="AL2556" t="s">
        <v>359</v>
      </c>
      <c r="AM2556">
        <v>64.010000000000005</v>
      </c>
    </row>
    <row r="2557" spans="38:46">
      <c r="AL2557" t="s">
        <v>568</v>
      </c>
    </row>
    <row r="2558" spans="38:46">
      <c r="AL2558" t="s">
        <v>336</v>
      </c>
      <c r="AM2558">
        <v>7.04</v>
      </c>
      <c r="AO2558">
        <f>MIN(AN2559:AN2568)</f>
        <v>64.010000000000005</v>
      </c>
      <c r="AP2558">
        <f>QUARTILE(AN2559:AN2568,1)</f>
        <v>64.010000000000005</v>
      </c>
      <c r="AQ2558">
        <f>MEDIAN(AN2559:AN2568)</f>
        <v>64.010000000000005</v>
      </c>
      <c r="AR2558">
        <f>QUARTILE(AN2559:AN2568,3)</f>
        <v>64.010000000000005</v>
      </c>
      <c r="AS2558">
        <f>MAX(AN2559:AN2568)</f>
        <v>64.010000000000005</v>
      </c>
      <c r="AT2558" t="e">
        <f>SUMIF(AN2559:AN2568,"&lt;64",AN2559:AN2568)/COUNTIF(AN2559:AN2568,"&lt;64")</f>
        <v>#DIV/0!</v>
      </c>
    </row>
    <row r="2559" spans="38:46">
      <c r="AL2559" t="s">
        <v>337</v>
      </c>
      <c r="AM2559">
        <v>7.03</v>
      </c>
      <c r="AN2559">
        <f>AM2561</f>
        <v>64.010000000000005</v>
      </c>
    </row>
    <row r="2560" spans="38:46">
      <c r="AL2560" t="s">
        <v>358</v>
      </c>
      <c r="AM2560">
        <v>64.003</v>
      </c>
      <c r="AN2560">
        <f>AM2566</f>
        <v>64.010000000000005</v>
      </c>
    </row>
    <row r="2561" spans="38:40">
      <c r="AL2561" t="s">
        <v>359</v>
      </c>
      <c r="AM2561">
        <v>64.010000000000005</v>
      </c>
      <c r="AN2561">
        <f>AM2571</f>
        <v>64.010000000000005</v>
      </c>
    </row>
    <row r="2562" spans="38:40">
      <c r="AL2562" t="s">
        <v>569</v>
      </c>
      <c r="AN2562">
        <f>AM2576</f>
        <v>64.010000000000005</v>
      </c>
    </row>
    <row r="2563" spans="38:40">
      <c r="AL2563" t="s">
        <v>336</v>
      </c>
      <c r="AM2563">
        <v>7.165</v>
      </c>
      <c r="AN2563">
        <f>AM2581</f>
        <v>64.010000000000005</v>
      </c>
    </row>
    <row r="2564" spans="38:40">
      <c r="AL2564" t="s">
        <v>337</v>
      </c>
      <c r="AM2564">
        <v>7.16</v>
      </c>
      <c r="AN2564">
        <f>AM2586</f>
        <v>64.010000000000005</v>
      </c>
    </row>
    <row r="2565" spans="38:40">
      <c r="AL2565" t="s">
        <v>358</v>
      </c>
      <c r="AM2565">
        <v>64.010999999999996</v>
      </c>
      <c r="AN2565">
        <f>AM2591</f>
        <v>64.010000000000005</v>
      </c>
    </row>
    <row r="2566" spans="38:40">
      <c r="AL2566" t="s">
        <v>359</v>
      </c>
      <c r="AM2566">
        <v>64.010000000000005</v>
      </c>
      <c r="AN2566">
        <f>AM2596</f>
        <v>64.010000000000005</v>
      </c>
    </row>
    <row r="2567" spans="38:40">
      <c r="AL2567" t="s">
        <v>570</v>
      </c>
      <c r="AN2567">
        <f>AM2601</f>
        <v>64.010000000000005</v>
      </c>
    </row>
    <row r="2568" spans="38:40">
      <c r="AL2568" t="s">
        <v>336</v>
      </c>
      <c r="AM2568">
        <v>8.4529999999999994</v>
      </c>
      <c r="AN2568">
        <f>AM2606</f>
        <v>64.010000000000005</v>
      </c>
    </row>
    <row r="2569" spans="38:40">
      <c r="AL2569" t="s">
        <v>337</v>
      </c>
      <c r="AM2569">
        <v>8.44</v>
      </c>
    </row>
    <row r="2570" spans="38:40">
      <c r="AL2570" t="s">
        <v>358</v>
      </c>
      <c r="AM2570">
        <v>64.003</v>
      </c>
    </row>
    <row r="2571" spans="38:40">
      <c r="AL2571" t="s">
        <v>359</v>
      </c>
      <c r="AM2571">
        <v>64.010000000000005</v>
      </c>
    </row>
    <row r="2572" spans="38:40">
      <c r="AL2572" t="s">
        <v>571</v>
      </c>
    </row>
    <row r="2573" spans="38:40">
      <c r="AL2573" t="s">
        <v>336</v>
      </c>
      <c r="AM2573">
        <v>6.0620000000000003</v>
      </c>
    </row>
    <row r="2574" spans="38:40">
      <c r="AL2574" t="s">
        <v>337</v>
      </c>
      <c r="AM2574">
        <v>6.05</v>
      </c>
    </row>
    <row r="2575" spans="38:40">
      <c r="AL2575" t="s">
        <v>358</v>
      </c>
      <c r="AM2575">
        <v>64.003</v>
      </c>
    </row>
    <row r="2576" spans="38:40">
      <c r="AL2576" t="s">
        <v>359</v>
      </c>
      <c r="AM2576">
        <v>64.010000000000005</v>
      </c>
    </row>
    <row r="2577" spans="38:39">
      <c r="AL2577" t="s">
        <v>572</v>
      </c>
    </row>
    <row r="2578" spans="38:39">
      <c r="AL2578" t="s">
        <v>336</v>
      </c>
      <c r="AM2578">
        <v>7.157</v>
      </c>
    </row>
    <row r="2579" spans="38:39">
      <c r="AL2579" t="s">
        <v>337</v>
      </c>
      <c r="AM2579">
        <v>7.15</v>
      </c>
    </row>
    <row r="2580" spans="38:39">
      <c r="AL2580" t="s">
        <v>358</v>
      </c>
      <c r="AM2580">
        <v>64.003</v>
      </c>
    </row>
    <row r="2581" spans="38:39">
      <c r="AL2581" t="s">
        <v>359</v>
      </c>
      <c r="AM2581">
        <v>64.010000000000005</v>
      </c>
    </row>
    <row r="2582" spans="38:39">
      <c r="AL2582" t="s">
        <v>573</v>
      </c>
    </row>
    <row r="2583" spans="38:39">
      <c r="AL2583" t="s">
        <v>336</v>
      </c>
      <c r="AM2583">
        <v>9.1639999999999997</v>
      </c>
    </row>
    <row r="2584" spans="38:39">
      <c r="AL2584" t="s">
        <v>337</v>
      </c>
      <c r="AM2584">
        <v>9.15</v>
      </c>
    </row>
    <row r="2585" spans="38:39">
      <c r="AL2585" t="s">
        <v>358</v>
      </c>
      <c r="AM2585">
        <v>64.007000000000005</v>
      </c>
    </row>
    <row r="2586" spans="38:39">
      <c r="AL2586" t="s">
        <v>359</v>
      </c>
      <c r="AM2586">
        <v>64.010000000000005</v>
      </c>
    </row>
    <row r="2587" spans="38:39">
      <c r="AL2587" t="s">
        <v>574</v>
      </c>
    </row>
    <row r="2588" spans="38:39">
      <c r="AL2588" t="s">
        <v>336</v>
      </c>
      <c r="AM2588">
        <v>7.1360000000000001</v>
      </c>
    </row>
    <row r="2589" spans="38:39">
      <c r="AL2589" t="s">
        <v>337</v>
      </c>
      <c r="AM2589">
        <v>7.13</v>
      </c>
    </row>
    <row r="2590" spans="38:39">
      <c r="AL2590" t="s">
        <v>358</v>
      </c>
      <c r="AM2590">
        <v>64.010999999999996</v>
      </c>
    </row>
    <row r="2591" spans="38:39">
      <c r="AL2591" t="s">
        <v>359</v>
      </c>
      <c r="AM2591">
        <v>64.010000000000005</v>
      </c>
    </row>
    <row r="2592" spans="38:39">
      <c r="AL2592" t="s">
        <v>575</v>
      </c>
    </row>
    <row r="2593" spans="38:46">
      <c r="AL2593" t="s">
        <v>336</v>
      </c>
      <c r="AM2593">
        <v>5.8129999999999997</v>
      </c>
    </row>
    <row r="2594" spans="38:46">
      <c r="AL2594" t="s">
        <v>337</v>
      </c>
      <c r="AM2594">
        <v>5.81</v>
      </c>
    </row>
    <row r="2595" spans="38:46">
      <c r="AL2595" t="s">
        <v>358</v>
      </c>
      <c r="AM2595">
        <v>64.010999999999996</v>
      </c>
    </row>
    <row r="2596" spans="38:46">
      <c r="AL2596" t="s">
        <v>359</v>
      </c>
      <c r="AM2596">
        <v>64.010000000000005</v>
      </c>
    </row>
    <row r="2597" spans="38:46">
      <c r="AL2597" t="s">
        <v>576</v>
      </c>
    </row>
    <row r="2598" spans="38:46">
      <c r="AL2598" t="s">
        <v>336</v>
      </c>
      <c r="AM2598">
        <v>7.3220000000000001</v>
      </c>
    </row>
    <row r="2599" spans="38:46">
      <c r="AL2599" t="s">
        <v>337</v>
      </c>
      <c r="AM2599">
        <v>7.31</v>
      </c>
    </row>
    <row r="2600" spans="38:46">
      <c r="AL2600" t="s">
        <v>358</v>
      </c>
      <c r="AM2600">
        <v>64.007000000000005</v>
      </c>
    </row>
    <row r="2601" spans="38:46">
      <c r="AL2601" t="s">
        <v>359</v>
      </c>
      <c r="AM2601">
        <v>64.010000000000005</v>
      </c>
    </row>
    <row r="2602" spans="38:46">
      <c r="AL2602" t="s">
        <v>577</v>
      </c>
    </row>
    <row r="2603" spans="38:46">
      <c r="AL2603" t="s">
        <v>336</v>
      </c>
      <c r="AM2603">
        <v>8.1189999999999998</v>
      </c>
    </row>
    <row r="2604" spans="38:46">
      <c r="AL2604" t="s">
        <v>337</v>
      </c>
      <c r="AM2604">
        <v>8.1199999999999992</v>
      </c>
    </row>
    <row r="2605" spans="38:46">
      <c r="AL2605" t="s">
        <v>358</v>
      </c>
      <c r="AM2605">
        <v>64.010999999999996</v>
      </c>
    </row>
    <row r="2606" spans="38:46">
      <c r="AL2606" t="s">
        <v>359</v>
      </c>
      <c r="AM2606">
        <v>64.010000000000005</v>
      </c>
    </row>
    <row r="2607" spans="38:46">
      <c r="AL2607" t="s">
        <v>578</v>
      </c>
    </row>
    <row r="2608" spans="38:46">
      <c r="AL2608" t="s">
        <v>336</v>
      </c>
      <c r="AM2608">
        <v>7.6820000000000004</v>
      </c>
      <c r="AO2608">
        <f>MIN(AN2609:AN2618)</f>
        <v>64.010000000000005</v>
      </c>
      <c r="AP2608">
        <f>QUARTILE(AN2609:AN2618,1)</f>
        <v>64.010000000000005</v>
      </c>
      <c r="AQ2608">
        <f>MEDIAN(AN2609:AN2618)</f>
        <v>64.010000000000005</v>
      </c>
      <c r="AR2608">
        <f>QUARTILE(AN2609:AN2618,3)</f>
        <v>64.010000000000005</v>
      </c>
      <c r="AS2608">
        <f>MAX(AN2609:AN2618)</f>
        <v>64.010000000000005</v>
      </c>
      <c r="AT2608" t="e">
        <f>SUMIF(AN2609:AN2618,"&lt;64",AN2609:AN2618)/COUNTIF(AN2609:AN2618,"&lt;64")</f>
        <v>#DIV/0!</v>
      </c>
    </row>
    <row r="2609" spans="38:40">
      <c r="AL2609" t="s">
        <v>337</v>
      </c>
      <c r="AM2609">
        <v>7.68</v>
      </c>
      <c r="AN2609">
        <f>AM2611</f>
        <v>64.010000000000005</v>
      </c>
    </row>
    <row r="2610" spans="38:40">
      <c r="AL2610" t="s">
        <v>358</v>
      </c>
      <c r="AM2610">
        <v>64.007000000000005</v>
      </c>
      <c r="AN2610">
        <f>AM2616</f>
        <v>64.010000000000005</v>
      </c>
    </row>
    <row r="2611" spans="38:40">
      <c r="AL2611" t="s">
        <v>359</v>
      </c>
      <c r="AM2611">
        <v>64.010000000000005</v>
      </c>
      <c r="AN2611">
        <f>AM2621</f>
        <v>64.010000000000005</v>
      </c>
    </row>
    <row r="2612" spans="38:40">
      <c r="AL2612" t="s">
        <v>579</v>
      </c>
      <c r="AN2612">
        <f>AM2626</f>
        <v>64.010000000000005</v>
      </c>
    </row>
    <row r="2613" spans="38:40">
      <c r="AL2613" t="s">
        <v>336</v>
      </c>
      <c r="AM2613">
        <v>6.7359999999999998</v>
      </c>
      <c r="AN2613">
        <f>AM2631</f>
        <v>64.010000000000005</v>
      </c>
    </row>
    <row r="2614" spans="38:40">
      <c r="AL2614" t="s">
        <v>337</v>
      </c>
      <c r="AM2614">
        <v>6.74</v>
      </c>
      <c r="AN2614">
        <f>AM2636</f>
        <v>64.010000000000005</v>
      </c>
    </row>
    <row r="2615" spans="38:40">
      <c r="AL2615" t="s">
        <v>358</v>
      </c>
      <c r="AM2615">
        <v>64.010999999999996</v>
      </c>
      <c r="AN2615">
        <f>AM2641</f>
        <v>64.010000000000005</v>
      </c>
    </row>
    <row r="2616" spans="38:40">
      <c r="AL2616" t="s">
        <v>359</v>
      </c>
      <c r="AM2616">
        <v>64.010000000000005</v>
      </c>
      <c r="AN2616">
        <f>AM2646</f>
        <v>64.010000000000005</v>
      </c>
    </row>
    <row r="2617" spans="38:40">
      <c r="AL2617" t="s">
        <v>580</v>
      </c>
      <c r="AN2617">
        <f>AM2651</f>
        <v>64.010000000000005</v>
      </c>
    </row>
    <row r="2618" spans="38:40">
      <c r="AL2618" t="s">
        <v>336</v>
      </c>
      <c r="AM2618">
        <v>7.6429999999999998</v>
      </c>
      <c r="AN2618">
        <f>AM2656</f>
        <v>64.010000000000005</v>
      </c>
    </row>
    <row r="2619" spans="38:40">
      <c r="AL2619" t="s">
        <v>337</v>
      </c>
      <c r="AM2619">
        <v>7.63</v>
      </c>
    </row>
    <row r="2620" spans="38:40">
      <c r="AL2620" t="s">
        <v>358</v>
      </c>
      <c r="AM2620">
        <v>64.007000000000005</v>
      </c>
    </row>
    <row r="2621" spans="38:40">
      <c r="AL2621" t="s">
        <v>359</v>
      </c>
      <c r="AM2621">
        <v>64.010000000000005</v>
      </c>
    </row>
    <row r="2622" spans="38:40">
      <c r="AL2622" t="s">
        <v>581</v>
      </c>
    </row>
    <row r="2623" spans="38:40">
      <c r="AL2623" t="s">
        <v>336</v>
      </c>
      <c r="AM2623">
        <v>6.7939999999999996</v>
      </c>
    </row>
    <row r="2624" spans="38:40">
      <c r="AL2624" t="s">
        <v>337</v>
      </c>
      <c r="AM2624">
        <v>6.78</v>
      </c>
    </row>
    <row r="2625" spans="38:39">
      <c r="AL2625" t="s">
        <v>358</v>
      </c>
      <c r="AM2625">
        <v>64.003</v>
      </c>
    </row>
    <row r="2626" spans="38:39">
      <c r="AL2626" t="s">
        <v>359</v>
      </c>
      <c r="AM2626">
        <v>64.010000000000005</v>
      </c>
    </row>
    <row r="2627" spans="38:39">
      <c r="AL2627" t="s">
        <v>582</v>
      </c>
    </row>
    <row r="2628" spans="38:39">
      <c r="AL2628" t="s">
        <v>336</v>
      </c>
      <c r="AM2628">
        <v>8.3309999999999995</v>
      </c>
    </row>
    <row r="2629" spans="38:39">
      <c r="AL2629" t="s">
        <v>337</v>
      </c>
      <c r="AM2629">
        <v>8.32</v>
      </c>
    </row>
    <row r="2630" spans="38:39">
      <c r="AL2630" t="s">
        <v>358</v>
      </c>
      <c r="AM2630">
        <v>64.007000000000005</v>
      </c>
    </row>
    <row r="2631" spans="38:39">
      <c r="AL2631" t="s">
        <v>359</v>
      </c>
      <c r="AM2631">
        <v>64.010000000000005</v>
      </c>
    </row>
    <row r="2632" spans="38:39">
      <c r="AL2632" t="s">
        <v>583</v>
      </c>
    </row>
    <row r="2633" spans="38:39">
      <c r="AL2633" t="s">
        <v>336</v>
      </c>
      <c r="AM2633">
        <v>7.0830000000000002</v>
      </c>
    </row>
    <row r="2634" spans="38:39">
      <c r="AL2634" t="s">
        <v>337</v>
      </c>
      <c r="AM2634">
        <v>7.08</v>
      </c>
    </row>
    <row r="2635" spans="38:39">
      <c r="AL2635" t="s">
        <v>358</v>
      </c>
      <c r="AM2635">
        <v>64.007000000000005</v>
      </c>
    </row>
    <row r="2636" spans="38:39">
      <c r="AL2636" t="s">
        <v>359</v>
      </c>
      <c r="AM2636">
        <v>64.010000000000005</v>
      </c>
    </row>
    <row r="2637" spans="38:39">
      <c r="AL2637" t="s">
        <v>584</v>
      </c>
    </row>
    <row r="2638" spans="38:39">
      <c r="AL2638" t="s">
        <v>336</v>
      </c>
      <c r="AM2638">
        <v>6.3339999999999996</v>
      </c>
    </row>
    <row r="2639" spans="38:39">
      <c r="AL2639" t="s">
        <v>337</v>
      </c>
      <c r="AM2639">
        <v>6.33</v>
      </c>
    </row>
    <row r="2640" spans="38:39">
      <c r="AL2640" t="s">
        <v>358</v>
      </c>
      <c r="AM2640">
        <v>64.010999999999996</v>
      </c>
    </row>
    <row r="2641" spans="38:39">
      <c r="AL2641" t="s">
        <v>359</v>
      </c>
      <c r="AM2641">
        <v>64.010000000000005</v>
      </c>
    </row>
    <row r="2642" spans="38:39">
      <c r="AL2642" t="s">
        <v>585</v>
      </c>
    </row>
    <row r="2643" spans="38:39">
      <c r="AL2643" t="s">
        <v>336</v>
      </c>
      <c r="AM2643">
        <v>6.851</v>
      </c>
    </row>
    <row r="2644" spans="38:39">
      <c r="AL2644" t="s">
        <v>337</v>
      </c>
      <c r="AM2644">
        <v>6.84</v>
      </c>
    </row>
    <row r="2645" spans="38:39">
      <c r="AL2645" t="s">
        <v>358</v>
      </c>
      <c r="AM2645">
        <v>64.010999999999996</v>
      </c>
    </row>
    <row r="2646" spans="38:39">
      <c r="AL2646" t="s">
        <v>359</v>
      </c>
      <c r="AM2646">
        <v>64.010000000000005</v>
      </c>
    </row>
    <row r="2647" spans="38:39">
      <c r="AL2647" t="s">
        <v>586</v>
      </c>
    </row>
    <row r="2648" spans="38:39">
      <c r="AL2648" t="s">
        <v>336</v>
      </c>
      <c r="AM2648">
        <v>6.8449999999999998</v>
      </c>
    </row>
    <row r="2649" spans="38:39">
      <c r="AL2649" t="s">
        <v>337</v>
      </c>
      <c r="AM2649">
        <v>6.84</v>
      </c>
    </row>
    <row r="2650" spans="38:39">
      <c r="AL2650" t="s">
        <v>358</v>
      </c>
      <c r="AM2650">
        <v>64.007000000000005</v>
      </c>
    </row>
    <row r="2651" spans="38:39">
      <c r="AL2651" t="s">
        <v>359</v>
      </c>
      <c r="AM2651">
        <v>64.010000000000005</v>
      </c>
    </row>
    <row r="2652" spans="38:39">
      <c r="AL2652" t="s">
        <v>587</v>
      </c>
    </row>
    <row r="2653" spans="38:39">
      <c r="AL2653" t="s">
        <v>336</v>
      </c>
      <c r="AM2653">
        <v>8.2379999999999995</v>
      </c>
    </row>
    <row r="2654" spans="38:39">
      <c r="AL2654" t="s">
        <v>337</v>
      </c>
      <c r="AM2654">
        <v>8.23</v>
      </c>
    </row>
    <row r="2655" spans="38:39">
      <c r="AL2655" t="s">
        <v>358</v>
      </c>
      <c r="AM2655">
        <v>64.010999999999996</v>
      </c>
    </row>
    <row r="2656" spans="38:39">
      <c r="AL2656" t="s">
        <v>359</v>
      </c>
      <c r="AM2656">
        <v>64.010000000000005</v>
      </c>
    </row>
    <row r="2657" spans="38:46">
      <c r="AL2657" t="s">
        <v>588</v>
      </c>
    </row>
    <row r="2658" spans="38:46">
      <c r="AL2658" t="s">
        <v>336</v>
      </c>
      <c r="AM2658">
        <v>6.5359999999999996</v>
      </c>
      <c r="AO2658">
        <f>MIN(AN2659:AN2668)</f>
        <v>64.010000000000005</v>
      </c>
      <c r="AP2658">
        <f>QUARTILE(AN2659:AN2668,1)</f>
        <v>64.010000000000005</v>
      </c>
      <c r="AQ2658">
        <f>MEDIAN(AN2659:AN2668)</f>
        <v>64.010000000000005</v>
      </c>
      <c r="AR2658">
        <f>QUARTILE(AN2659:AN2668,3)</f>
        <v>64.010000000000005</v>
      </c>
      <c r="AS2658">
        <f>MAX(AN2659:AN2668)</f>
        <v>64.010000000000005</v>
      </c>
      <c r="AT2658" t="e">
        <f>SUMIF(AN2659:AN2668,"&lt;64",AN2659:AN2668)/COUNTIF(AN2659:AN2668,"&lt;64")</f>
        <v>#DIV/0!</v>
      </c>
    </row>
    <row r="2659" spans="38:46">
      <c r="AL2659" t="s">
        <v>337</v>
      </c>
      <c r="AM2659">
        <v>6.53</v>
      </c>
      <c r="AN2659">
        <f>AM2661</f>
        <v>64.010000000000005</v>
      </c>
    </row>
    <row r="2660" spans="38:46">
      <c r="AL2660" t="s">
        <v>358</v>
      </c>
      <c r="AM2660">
        <v>64.007000000000005</v>
      </c>
      <c r="AN2660">
        <f>AM2666</f>
        <v>64.010000000000005</v>
      </c>
    </row>
    <row r="2661" spans="38:46">
      <c r="AL2661" t="s">
        <v>359</v>
      </c>
      <c r="AM2661">
        <v>64.010000000000005</v>
      </c>
      <c r="AN2661">
        <f>AM2671</f>
        <v>64.010000000000005</v>
      </c>
    </row>
    <row r="2662" spans="38:46">
      <c r="AL2662" t="s">
        <v>589</v>
      </c>
      <c r="AN2662">
        <f>AM2676</f>
        <v>64.010000000000005</v>
      </c>
    </row>
    <row r="2663" spans="38:46">
      <c r="AL2663" t="s">
        <v>336</v>
      </c>
      <c r="AM2663">
        <v>7.5179999999999998</v>
      </c>
      <c r="AN2663">
        <f>AM2681</f>
        <v>64.010000000000005</v>
      </c>
    </row>
    <row r="2664" spans="38:46">
      <c r="AL2664" t="s">
        <v>337</v>
      </c>
      <c r="AM2664">
        <v>7.51</v>
      </c>
      <c r="AN2664">
        <f>AM2686</f>
        <v>64.010000000000005</v>
      </c>
    </row>
    <row r="2665" spans="38:46">
      <c r="AL2665" t="s">
        <v>358</v>
      </c>
      <c r="AM2665">
        <v>64.007000000000005</v>
      </c>
      <c r="AN2665">
        <f>AM2691</f>
        <v>64.010000000000005</v>
      </c>
    </row>
    <row r="2666" spans="38:46">
      <c r="AL2666" t="s">
        <v>359</v>
      </c>
      <c r="AM2666">
        <v>64.010000000000005</v>
      </c>
      <c r="AN2666">
        <f>AM2696</f>
        <v>64.010000000000005</v>
      </c>
    </row>
    <row r="2667" spans="38:46">
      <c r="AL2667" t="s">
        <v>590</v>
      </c>
      <c r="AN2667">
        <f>AM2701</f>
        <v>64.010000000000005</v>
      </c>
    </row>
    <row r="2668" spans="38:46">
      <c r="AL2668" t="s">
        <v>336</v>
      </c>
      <c r="AM2668">
        <v>7.4909999999999997</v>
      </c>
      <c r="AN2668">
        <f>AM2706</f>
        <v>64.010000000000005</v>
      </c>
    </row>
    <row r="2669" spans="38:46">
      <c r="AL2669" t="s">
        <v>337</v>
      </c>
      <c r="AM2669">
        <v>7.48</v>
      </c>
    </row>
    <row r="2670" spans="38:46">
      <c r="AL2670" t="s">
        <v>358</v>
      </c>
      <c r="AM2670">
        <v>64.010999999999996</v>
      </c>
    </row>
    <row r="2671" spans="38:46">
      <c r="AL2671" t="s">
        <v>359</v>
      </c>
      <c r="AM2671">
        <v>64.010000000000005</v>
      </c>
    </row>
    <row r="2672" spans="38:46">
      <c r="AL2672" t="s">
        <v>591</v>
      </c>
    </row>
    <row r="2673" spans="38:39">
      <c r="AL2673" t="s">
        <v>336</v>
      </c>
      <c r="AM2673">
        <v>6.766</v>
      </c>
    </row>
    <row r="2674" spans="38:39">
      <c r="AL2674" t="s">
        <v>337</v>
      </c>
      <c r="AM2674">
        <v>6.75</v>
      </c>
    </row>
    <row r="2675" spans="38:39">
      <c r="AL2675" t="s">
        <v>358</v>
      </c>
      <c r="AM2675">
        <v>64.003</v>
      </c>
    </row>
    <row r="2676" spans="38:39">
      <c r="AL2676" t="s">
        <v>359</v>
      </c>
      <c r="AM2676">
        <v>64.010000000000005</v>
      </c>
    </row>
    <row r="2677" spans="38:39">
      <c r="AL2677" t="s">
        <v>592</v>
      </c>
    </row>
    <row r="2678" spans="38:39">
      <c r="AL2678" t="s">
        <v>336</v>
      </c>
      <c r="AM2678">
        <v>3.6309999999999998</v>
      </c>
    </row>
    <row r="2679" spans="38:39">
      <c r="AL2679" t="s">
        <v>337</v>
      </c>
      <c r="AM2679">
        <v>3.62</v>
      </c>
    </row>
    <row r="2680" spans="38:39">
      <c r="AL2680" t="s">
        <v>358</v>
      </c>
      <c r="AM2680">
        <v>64.007000000000005</v>
      </c>
    </row>
    <row r="2681" spans="38:39">
      <c r="AL2681" t="s">
        <v>359</v>
      </c>
      <c r="AM2681">
        <v>64.010000000000005</v>
      </c>
    </row>
    <row r="2682" spans="38:39">
      <c r="AL2682" t="s">
        <v>593</v>
      </c>
    </row>
    <row r="2683" spans="38:39">
      <c r="AL2683" t="s">
        <v>336</v>
      </c>
      <c r="AM2683">
        <v>6.3310000000000004</v>
      </c>
    </row>
    <row r="2684" spans="38:39">
      <c r="AL2684" t="s">
        <v>337</v>
      </c>
      <c r="AM2684">
        <v>6.32</v>
      </c>
    </row>
    <row r="2685" spans="38:39">
      <c r="AL2685" t="s">
        <v>358</v>
      </c>
      <c r="AM2685">
        <v>64.010999999999996</v>
      </c>
    </row>
    <row r="2686" spans="38:39">
      <c r="AL2686" t="s">
        <v>359</v>
      </c>
      <c r="AM2686">
        <v>64.010000000000005</v>
      </c>
    </row>
    <row r="2687" spans="38:39">
      <c r="AL2687" t="s">
        <v>594</v>
      </c>
    </row>
    <row r="2688" spans="38:39">
      <c r="AL2688" t="s">
        <v>336</v>
      </c>
      <c r="AM2688">
        <v>6.3079999999999998</v>
      </c>
    </row>
    <row r="2689" spans="38:39">
      <c r="AL2689" t="s">
        <v>337</v>
      </c>
      <c r="AM2689">
        <v>6.3</v>
      </c>
    </row>
    <row r="2690" spans="38:39">
      <c r="AL2690" t="s">
        <v>358</v>
      </c>
      <c r="AM2690">
        <v>64.007000000000005</v>
      </c>
    </row>
    <row r="2691" spans="38:39">
      <c r="AL2691" t="s">
        <v>359</v>
      </c>
      <c r="AM2691">
        <v>64.010000000000005</v>
      </c>
    </row>
    <row r="2692" spans="38:39">
      <c r="AL2692" t="s">
        <v>595</v>
      </c>
    </row>
    <row r="2693" spans="38:39">
      <c r="AL2693" t="s">
        <v>336</v>
      </c>
      <c r="AM2693">
        <v>8.8049999999999997</v>
      </c>
    </row>
    <row r="2694" spans="38:39">
      <c r="AL2694" t="s">
        <v>337</v>
      </c>
      <c r="AM2694">
        <v>8.8000000000000007</v>
      </c>
    </row>
    <row r="2695" spans="38:39">
      <c r="AL2695" t="s">
        <v>358</v>
      </c>
      <c r="AM2695">
        <v>64.010999999999996</v>
      </c>
    </row>
    <row r="2696" spans="38:39">
      <c r="AL2696" t="s">
        <v>359</v>
      </c>
      <c r="AM2696">
        <v>64.010000000000005</v>
      </c>
    </row>
    <row r="2697" spans="38:39">
      <c r="AL2697" t="s">
        <v>596</v>
      </c>
    </row>
    <row r="2698" spans="38:39">
      <c r="AL2698" t="s">
        <v>336</v>
      </c>
      <c r="AM2698">
        <v>6.9880000000000004</v>
      </c>
    </row>
    <row r="2699" spans="38:39">
      <c r="AL2699" t="s">
        <v>337</v>
      </c>
      <c r="AM2699">
        <v>6.97</v>
      </c>
    </row>
    <row r="2700" spans="38:39">
      <c r="AL2700" t="s">
        <v>358</v>
      </c>
      <c r="AM2700">
        <v>64.007000000000005</v>
      </c>
    </row>
    <row r="2701" spans="38:39">
      <c r="AL2701" t="s">
        <v>359</v>
      </c>
      <c r="AM2701">
        <v>64.010000000000005</v>
      </c>
    </row>
    <row r="2702" spans="38:39">
      <c r="AL2702" t="s">
        <v>597</v>
      </c>
    </row>
    <row r="2703" spans="38:39">
      <c r="AL2703" t="s">
        <v>336</v>
      </c>
      <c r="AM2703">
        <v>6.0620000000000003</v>
      </c>
    </row>
    <row r="2704" spans="38:39">
      <c r="AL2704" t="s">
        <v>337</v>
      </c>
      <c r="AM2704">
        <v>6.05</v>
      </c>
    </row>
    <row r="2705" spans="38:46">
      <c r="AL2705" t="s">
        <v>358</v>
      </c>
      <c r="AM2705">
        <v>64.007000000000005</v>
      </c>
    </row>
    <row r="2706" spans="38:46">
      <c r="AL2706" t="s">
        <v>359</v>
      </c>
      <c r="AM2706">
        <v>64.010000000000005</v>
      </c>
    </row>
    <row r="2707" spans="38:46">
      <c r="AL2707" t="s">
        <v>598</v>
      </c>
    </row>
    <row r="2708" spans="38:46">
      <c r="AL2708" t="s">
        <v>336</v>
      </c>
      <c r="AM2708">
        <v>8.0920000000000005</v>
      </c>
      <c r="AO2708">
        <f>MIN(AN2709:AN2718)</f>
        <v>64.010000000000005</v>
      </c>
      <c r="AP2708">
        <f>QUARTILE(AN2709:AN2718,1)</f>
        <v>64.010000000000005</v>
      </c>
      <c r="AQ2708">
        <f>MEDIAN(AN2709:AN2718)</f>
        <v>64.010000000000005</v>
      </c>
      <c r="AR2708">
        <f>QUARTILE(AN2709:AN2718,3)</f>
        <v>64.010000000000005</v>
      </c>
      <c r="AS2708">
        <f>MAX(AN2709:AN2718)</f>
        <v>64.010000000000005</v>
      </c>
      <c r="AT2708" t="e">
        <f>SUMIF(AN2709:AN2718,"&lt;64",AN2709:AN2718)/COUNTIF(AN2709:AN2718,"&lt;64")</f>
        <v>#DIV/0!</v>
      </c>
    </row>
    <row r="2709" spans="38:46">
      <c r="AL2709" t="s">
        <v>337</v>
      </c>
      <c r="AM2709">
        <v>8.09</v>
      </c>
      <c r="AN2709">
        <f>AM2711</f>
        <v>64.010000000000005</v>
      </c>
    </row>
    <row r="2710" spans="38:46">
      <c r="AL2710" t="s">
        <v>358</v>
      </c>
      <c r="AM2710">
        <v>64.007000000000005</v>
      </c>
      <c r="AN2710">
        <f>AM2716</f>
        <v>64.010000000000005</v>
      </c>
    </row>
    <row r="2711" spans="38:46">
      <c r="AL2711" t="s">
        <v>359</v>
      </c>
      <c r="AM2711">
        <v>64.010000000000005</v>
      </c>
      <c r="AN2711">
        <f>AM2721</f>
        <v>64.010000000000005</v>
      </c>
    </row>
    <row r="2712" spans="38:46">
      <c r="AL2712" t="s">
        <v>599</v>
      </c>
      <c r="AN2712">
        <f>AM2726</f>
        <v>64.010000000000005</v>
      </c>
    </row>
    <row r="2713" spans="38:46">
      <c r="AL2713" t="s">
        <v>336</v>
      </c>
      <c r="AM2713">
        <v>8.9870000000000001</v>
      </c>
      <c r="AN2713">
        <f>AM2731</f>
        <v>64.010000000000005</v>
      </c>
    </row>
    <row r="2714" spans="38:46">
      <c r="AL2714" t="s">
        <v>337</v>
      </c>
      <c r="AM2714">
        <v>8.9700000000000006</v>
      </c>
      <c r="AN2714">
        <f>AM2736</f>
        <v>64.010000000000005</v>
      </c>
    </row>
    <row r="2715" spans="38:46">
      <c r="AL2715" t="s">
        <v>358</v>
      </c>
      <c r="AM2715">
        <v>64.007000000000005</v>
      </c>
      <c r="AN2715">
        <f>AM2741</f>
        <v>64.010000000000005</v>
      </c>
    </row>
    <row r="2716" spans="38:46">
      <c r="AL2716" t="s">
        <v>359</v>
      </c>
      <c r="AM2716">
        <v>64.010000000000005</v>
      </c>
      <c r="AN2716">
        <f>AM2746</f>
        <v>64.010000000000005</v>
      </c>
    </row>
    <row r="2717" spans="38:46">
      <c r="AL2717" t="s">
        <v>600</v>
      </c>
      <c r="AN2717">
        <f>AM2751</f>
        <v>64.010000000000005</v>
      </c>
    </row>
    <row r="2718" spans="38:46">
      <c r="AL2718" t="s">
        <v>336</v>
      </c>
      <c r="AM2718">
        <v>1.992</v>
      </c>
      <c r="AN2718">
        <f>AM2756</f>
        <v>64.010000000000005</v>
      </c>
    </row>
    <row r="2719" spans="38:46">
      <c r="AL2719" t="s">
        <v>337</v>
      </c>
      <c r="AM2719">
        <v>1.99</v>
      </c>
    </row>
    <row r="2720" spans="38:46">
      <c r="AL2720" t="s">
        <v>358</v>
      </c>
      <c r="AM2720">
        <v>64.010999999999996</v>
      </c>
    </row>
    <row r="2721" spans="38:39">
      <c r="AL2721" t="s">
        <v>359</v>
      </c>
      <c r="AM2721">
        <v>64.010000000000005</v>
      </c>
    </row>
    <row r="2722" spans="38:39">
      <c r="AL2722" t="s">
        <v>601</v>
      </c>
    </row>
    <row r="2723" spans="38:39">
      <c r="AL2723" t="s">
        <v>336</v>
      </c>
      <c r="AM2723">
        <v>7.1390000000000002</v>
      </c>
    </row>
    <row r="2724" spans="38:39">
      <c r="AL2724" t="s">
        <v>337</v>
      </c>
      <c r="AM2724">
        <v>7.14</v>
      </c>
    </row>
    <row r="2725" spans="38:39">
      <c r="AL2725" t="s">
        <v>358</v>
      </c>
      <c r="AM2725">
        <v>64.010999999999996</v>
      </c>
    </row>
    <row r="2726" spans="38:39">
      <c r="AL2726" t="s">
        <v>359</v>
      </c>
      <c r="AM2726">
        <v>64.010000000000005</v>
      </c>
    </row>
    <row r="2727" spans="38:39">
      <c r="AL2727" t="s">
        <v>602</v>
      </c>
    </row>
    <row r="2728" spans="38:39">
      <c r="AL2728" t="s">
        <v>336</v>
      </c>
      <c r="AM2728">
        <v>4.2309999999999999</v>
      </c>
    </row>
    <row r="2729" spans="38:39">
      <c r="AL2729" t="s">
        <v>337</v>
      </c>
      <c r="AM2729">
        <v>4.2300000000000004</v>
      </c>
    </row>
    <row r="2730" spans="38:39">
      <c r="AL2730" t="s">
        <v>358</v>
      </c>
      <c r="AM2730">
        <v>64.010999999999996</v>
      </c>
    </row>
    <row r="2731" spans="38:39">
      <c r="AL2731" t="s">
        <v>359</v>
      </c>
      <c r="AM2731">
        <v>64.010000000000005</v>
      </c>
    </row>
    <row r="2732" spans="38:39">
      <c r="AL2732" t="s">
        <v>603</v>
      </c>
    </row>
    <row r="2733" spans="38:39">
      <c r="AL2733" t="s">
        <v>336</v>
      </c>
      <c r="AM2733">
        <v>7.0679999999999996</v>
      </c>
    </row>
    <row r="2734" spans="38:39">
      <c r="AL2734" t="s">
        <v>337</v>
      </c>
      <c r="AM2734">
        <v>7.05</v>
      </c>
    </row>
    <row r="2735" spans="38:39">
      <c r="AL2735" t="s">
        <v>358</v>
      </c>
      <c r="AM2735">
        <v>64.003</v>
      </c>
    </row>
    <row r="2736" spans="38:39">
      <c r="AL2736" t="s">
        <v>359</v>
      </c>
      <c r="AM2736">
        <v>64.010000000000005</v>
      </c>
    </row>
    <row r="2737" spans="38:39">
      <c r="AL2737" t="s">
        <v>604</v>
      </c>
    </row>
    <row r="2738" spans="38:39">
      <c r="AL2738" t="s">
        <v>336</v>
      </c>
      <c r="AM2738">
        <v>6.5170000000000003</v>
      </c>
    </row>
    <row r="2739" spans="38:39">
      <c r="AL2739" t="s">
        <v>337</v>
      </c>
      <c r="AM2739">
        <v>6.51</v>
      </c>
    </row>
    <row r="2740" spans="38:39">
      <c r="AL2740" t="s">
        <v>358</v>
      </c>
      <c r="AM2740">
        <v>64.010999999999996</v>
      </c>
    </row>
    <row r="2741" spans="38:39">
      <c r="AL2741" t="s">
        <v>359</v>
      </c>
      <c r="AM2741">
        <v>64.010000000000005</v>
      </c>
    </row>
    <row r="2742" spans="38:39">
      <c r="AL2742" t="s">
        <v>605</v>
      </c>
    </row>
    <row r="2743" spans="38:39">
      <c r="AL2743" t="s">
        <v>336</v>
      </c>
      <c r="AM2743">
        <v>7.38</v>
      </c>
    </row>
    <row r="2744" spans="38:39">
      <c r="AL2744" t="s">
        <v>337</v>
      </c>
      <c r="AM2744">
        <v>7.37</v>
      </c>
    </row>
    <row r="2745" spans="38:39">
      <c r="AL2745" t="s">
        <v>358</v>
      </c>
      <c r="AM2745">
        <v>64.010999999999996</v>
      </c>
    </row>
    <row r="2746" spans="38:39">
      <c r="AL2746" t="s">
        <v>359</v>
      </c>
      <c r="AM2746">
        <v>64.010000000000005</v>
      </c>
    </row>
    <row r="2747" spans="38:39">
      <c r="AL2747" t="s">
        <v>606</v>
      </c>
    </row>
    <row r="2748" spans="38:39">
      <c r="AL2748" t="s">
        <v>336</v>
      </c>
      <c r="AM2748">
        <v>7.431</v>
      </c>
    </row>
    <row r="2749" spans="38:39">
      <c r="AL2749" t="s">
        <v>337</v>
      </c>
      <c r="AM2749">
        <v>7.42</v>
      </c>
    </row>
    <row r="2750" spans="38:39">
      <c r="AL2750" t="s">
        <v>358</v>
      </c>
      <c r="AM2750">
        <v>64.007000000000005</v>
      </c>
    </row>
    <row r="2751" spans="38:39">
      <c r="AL2751" t="s">
        <v>359</v>
      </c>
      <c r="AM2751">
        <v>64.010000000000005</v>
      </c>
    </row>
    <row r="2752" spans="38:39">
      <c r="AL2752" t="s">
        <v>607</v>
      </c>
    </row>
    <row r="2753" spans="38:46">
      <c r="AL2753" t="s">
        <v>336</v>
      </c>
      <c r="AM2753">
        <v>8.5809999999999995</v>
      </c>
    </row>
    <row r="2754" spans="38:46">
      <c r="AL2754" t="s">
        <v>337</v>
      </c>
      <c r="AM2754">
        <v>8.57</v>
      </c>
    </row>
    <row r="2755" spans="38:46">
      <c r="AL2755" t="s">
        <v>358</v>
      </c>
      <c r="AM2755">
        <v>64.003</v>
      </c>
    </row>
    <row r="2756" spans="38:46">
      <c r="AL2756" t="s">
        <v>359</v>
      </c>
      <c r="AM2756">
        <v>64.010000000000005</v>
      </c>
    </row>
    <row r="2757" spans="38:46">
      <c r="AL2757" t="s">
        <v>608</v>
      </c>
    </row>
    <row r="2758" spans="38:46">
      <c r="AL2758" t="s">
        <v>336</v>
      </c>
      <c r="AM2758">
        <v>6.4470000000000001</v>
      </c>
      <c r="AO2758">
        <f>MIN(AN2759:AN2768)</f>
        <v>64.010000000000005</v>
      </c>
      <c r="AP2758">
        <f>QUARTILE(AN2759:AN2768,1)</f>
        <v>64.010000000000005</v>
      </c>
      <c r="AQ2758">
        <f>MEDIAN(AN2759:AN2768)</f>
        <v>64.010000000000005</v>
      </c>
      <c r="AR2758">
        <f>QUARTILE(AN2759:AN2768,3)</f>
        <v>64.010000000000005</v>
      </c>
      <c r="AS2758">
        <f>MAX(AN2759:AN2768)</f>
        <v>64.010000000000005</v>
      </c>
      <c r="AT2758" t="e">
        <f>SUMIF(AN2759:AN2768,"&lt;64",AN2759:AN2768)/COUNTIF(AN2759:AN2768,"&lt;64")</f>
        <v>#DIV/0!</v>
      </c>
    </row>
    <row r="2759" spans="38:46">
      <c r="AL2759" t="s">
        <v>337</v>
      </c>
      <c r="AM2759">
        <v>6.44</v>
      </c>
      <c r="AN2759">
        <f>AM2761</f>
        <v>64.010000000000005</v>
      </c>
    </row>
    <row r="2760" spans="38:46">
      <c r="AL2760" t="s">
        <v>358</v>
      </c>
      <c r="AM2760">
        <v>64.007000000000005</v>
      </c>
      <c r="AN2760">
        <f>AM2766</f>
        <v>64.010000000000005</v>
      </c>
    </row>
    <row r="2761" spans="38:46">
      <c r="AL2761" t="s">
        <v>359</v>
      </c>
      <c r="AM2761">
        <v>64.010000000000005</v>
      </c>
      <c r="AN2761">
        <f>AM2771</f>
        <v>64.010000000000005</v>
      </c>
    </row>
    <row r="2762" spans="38:46">
      <c r="AL2762" t="s">
        <v>609</v>
      </c>
      <c r="AN2762">
        <f>AM2776</f>
        <v>64.010000000000005</v>
      </c>
    </row>
    <row r="2763" spans="38:46">
      <c r="AL2763" t="s">
        <v>336</v>
      </c>
      <c r="AM2763">
        <v>8.0109999999999992</v>
      </c>
      <c r="AN2763">
        <f>AM2781</f>
        <v>64.010000000000005</v>
      </c>
    </row>
    <row r="2764" spans="38:46">
      <c r="AL2764" t="s">
        <v>337</v>
      </c>
      <c r="AM2764">
        <v>8</v>
      </c>
      <c r="AN2764">
        <f>AM2786</f>
        <v>64.010000000000005</v>
      </c>
    </row>
    <row r="2765" spans="38:46">
      <c r="AL2765" t="s">
        <v>358</v>
      </c>
      <c r="AM2765">
        <v>64.007000000000005</v>
      </c>
      <c r="AN2765">
        <f>AM2791</f>
        <v>64.010000000000005</v>
      </c>
    </row>
    <row r="2766" spans="38:46">
      <c r="AL2766" t="s">
        <v>359</v>
      </c>
      <c r="AM2766">
        <v>64.010000000000005</v>
      </c>
      <c r="AN2766">
        <f>AM2796</f>
        <v>64.010000000000005</v>
      </c>
    </row>
    <row r="2767" spans="38:46">
      <c r="AL2767" t="s">
        <v>610</v>
      </c>
      <c r="AN2767">
        <f>AM2801</f>
        <v>64.010000000000005</v>
      </c>
    </row>
    <row r="2768" spans="38:46">
      <c r="AL2768" t="s">
        <v>336</v>
      </c>
      <c r="AM2768">
        <v>6.7670000000000003</v>
      </c>
      <c r="AN2768">
        <f>AM2806</f>
        <v>64.010000000000005</v>
      </c>
    </row>
    <row r="2769" spans="38:39">
      <c r="AL2769" t="s">
        <v>337</v>
      </c>
      <c r="AM2769">
        <v>6.75</v>
      </c>
    </row>
    <row r="2770" spans="38:39">
      <c r="AL2770" t="s">
        <v>358</v>
      </c>
      <c r="AM2770">
        <v>64.003</v>
      </c>
    </row>
    <row r="2771" spans="38:39">
      <c r="AL2771" t="s">
        <v>359</v>
      </c>
      <c r="AM2771">
        <v>64.010000000000005</v>
      </c>
    </row>
    <row r="2772" spans="38:39">
      <c r="AL2772" t="s">
        <v>611</v>
      </c>
    </row>
    <row r="2773" spans="38:39">
      <c r="AL2773" t="s">
        <v>336</v>
      </c>
      <c r="AM2773">
        <v>5.7519999999999998</v>
      </c>
    </row>
    <row r="2774" spans="38:39">
      <c r="AL2774" t="s">
        <v>337</v>
      </c>
      <c r="AM2774">
        <v>5.74</v>
      </c>
    </row>
    <row r="2775" spans="38:39">
      <c r="AL2775" t="s">
        <v>358</v>
      </c>
      <c r="AM2775">
        <v>64.003</v>
      </c>
    </row>
    <row r="2776" spans="38:39">
      <c r="AL2776" t="s">
        <v>359</v>
      </c>
      <c r="AM2776">
        <v>64.010000000000005</v>
      </c>
    </row>
    <row r="2777" spans="38:39">
      <c r="AL2777" t="s">
        <v>612</v>
      </c>
    </row>
    <row r="2778" spans="38:39">
      <c r="AL2778" t="s">
        <v>336</v>
      </c>
      <c r="AM2778">
        <v>7.1360000000000001</v>
      </c>
    </row>
    <row r="2779" spans="38:39">
      <c r="AL2779" t="s">
        <v>337</v>
      </c>
      <c r="AM2779">
        <v>7.13</v>
      </c>
    </row>
    <row r="2780" spans="38:39">
      <c r="AL2780" t="s">
        <v>358</v>
      </c>
      <c r="AM2780">
        <v>64.010999999999996</v>
      </c>
    </row>
    <row r="2781" spans="38:39">
      <c r="AL2781" t="s">
        <v>359</v>
      </c>
      <c r="AM2781">
        <v>64.010000000000005</v>
      </c>
    </row>
    <row r="2782" spans="38:39">
      <c r="AL2782" t="s">
        <v>613</v>
      </c>
    </row>
    <row r="2783" spans="38:39">
      <c r="AL2783" t="s">
        <v>336</v>
      </c>
      <c r="AM2783">
        <v>6.7130000000000001</v>
      </c>
    </row>
    <row r="2784" spans="38:39">
      <c r="AL2784" t="s">
        <v>337</v>
      </c>
      <c r="AM2784">
        <v>6.71</v>
      </c>
    </row>
    <row r="2785" spans="38:39">
      <c r="AL2785" t="s">
        <v>358</v>
      </c>
      <c r="AM2785">
        <v>64.003</v>
      </c>
    </row>
    <row r="2786" spans="38:39">
      <c r="AL2786" t="s">
        <v>359</v>
      </c>
      <c r="AM2786">
        <v>64.010000000000005</v>
      </c>
    </row>
    <row r="2787" spans="38:39">
      <c r="AL2787" t="s">
        <v>614</v>
      </c>
    </row>
    <row r="2788" spans="38:39">
      <c r="AL2788" t="s">
        <v>336</v>
      </c>
      <c r="AM2788">
        <v>8.4190000000000005</v>
      </c>
    </row>
    <row r="2789" spans="38:39">
      <c r="AL2789" t="s">
        <v>337</v>
      </c>
      <c r="AM2789">
        <v>8.41</v>
      </c>
    </row>
    <row r="2790" spans="38:39">
      <c r="AL2790" t="s">
        <v>358</v>
      </c>
      <c r="AM2790">
        <v>64.003</v>
      </c>
    </row>
    <row r="2791" spans="38:39">
      <c r="AL2791" t="s">
        <v>359</v>
      </c>
      <c r="AM2791">
        <v>64.010000000000005</v>
      </c>
    </row>
    <row r="2792" spans="38:39">
      <c r="AL2792" t="s">
        <v>615</v>
      </c>
    </row>
    <row r="2793" spans="38:39">
      <c r="AL2793" t="s">
        <v>336</v>
      </c>
      <c r="AM2793">
        <v>6.319</v>
      </c>
    </row>
    <row r="2794" spans="38:39">
      <c r="AL2794" t="s">
        <v>337</v>
      </c>
      <c r="AM2794">
        <v>6.31</v>
      </c>
    </row>
    <row r="2795" spans="38:39">
      <c r="AL2795" t="s">
        <v>358</v>
      </c>
      <c r="AM2795">
        <v>64.007000000000005</v>
      </c>
    </row>
    <row r="2796" spans="38:39">
      <c r="AL2796" t="s">
        <v>359</v>
      </c>
      <c r="AM2796">
        <v>64.010000000000005</v>
      </c>
    </row>
    <row r="2797" spans="38:39">
      <c r="AL2797" t="s">
        <v>616</v>
      </c>
    </row>
    <row r="2798" spans="38:39">
      <c r="AL2798" t="s">
        <v>336</v>
      </c>
      <c r="AM2798">
        <v>7.4740000000000002</v>
      </c>
    </row>
    <row r="2799" spans="38:39">
      <c r="AL2799" t="s">
        <v>337</v>
      </c>
      <c r="AM2799">
        <v>7.47</v>
      </c>
    </row>
    <row r="2800" spans="38:39">
      <c r="AL2800" t="s">
        <v>358</v>
      </c>
      <c r="AM2800">
        <v>64.010999999999996</v>
      </c>
    </row>
    <row r="2801" spans="38:46">
      <c r="AL2801" t="s">
        <v>359</v>
      </c>
      <c r="AM2801">
        <v>64.010000000000005</v>
      </c>
    </row>
    <row r="2802" spans="38:46">
      <c r="AL2802" t="s">
        <v>617</v>
      </c>
    </row>
    <row r="2803" spans="38:46">
      <c r="AL2803" t="s">
        <v>336</v>
      </c>
      <c r="AM2803">
        <v>6.0529999999999999</v>
      </c>
    </row>
    <row r="2804" spans="38:46">
      <c r="AL2804" t="s">
        <v>337</v>
      </c>
      <c r="AM2804">
        <v>6.04</v>
      </c>
    </row>
    <row r="2805" spans="38:46">
      <c r="AL2805" t="s">
        <v>358</v>
      </c>
      <c r="AM2805">
        <v>64.003</v>
      </c>
    </row>
    <row r="2806" spans="38:46">
      <c r="AL2806" t="s">
        <v>359</v>
      </c>
      <c r="AM2806">
        <v>64.010000000000005</v>
      </c>
    </row>
    <row r="2807" spans="38:46">
      <c r="AL2807" t="s">
        <v>618</v>
      </c>
    </row>
    <row r="2808" spans="38:46">
      <c r="AL2808" t="s">
        <v>336</v>
      </c>
      <c r="AM2808">
        <v>8.3209999999999997</v>
      </c>
      <c r="AO2808">
        <f>MIN(AN2809:AN2818)</f>
        <v>64.010000000000005</v>
      </c>
      <c r="AP2808">
        <f>QUARTILE(AN2809:AN2818,1)</f>
        <v>64.010000000000005</v>
      </c>
      <c r="AQ2808">
        <f>MEDIAN(AN2809:AN2818)</f>
        <v>64.010000000000005</v>
      </c>
      <c r="AR2808">
        <f>QUARTILE(AN2809:AN2818,3)</f>
        <v>64.010000000000005</v>
      </c>
      <c r="AS2808">
        <f>MAX(AN2809:AN2818)</f>
        <v>64.010000000000005</v>
      </c>
      <c r="AT2808" t="e">
        <f>SUMIF(AN2809:AN2818,"&lt;64",AN2809:AN2818)/COUNTIF(AN2809:AN2818,"&lt;64")</f>
        <v>#DIV/0!</v>
      </c>
    </row>
    <row r="2809" spans="38:46">
      <c r="AL2809" t="s">
        <v>337</v>
      </c>
      <c r="AM2809">
        <v>8.32</v>
      </c>
      <c r="AN2809">
        <f>AM2811</f>
        <v>64.010000000000005</v>
      </c>
    </row>
    <row r="2810" spans="38:46">
      <c r="AL2810" t="s">
        <v>358</v>
      </c>
      <c r="AM2810">
        <v>64.010999999999996</v>
      </c>
      <c r="AN2810">
        <f>AM2816</f>
        <v>64.010000000000005</v>
      </c>
    </row>
    <row r="2811" spans="38:46">
      <c r="AL2811" t="s">
        <v>359</v>
      </c>
      <c r="AM2811">
        <v>64.010000000000005</v>
      </c>
      <c r="AN2811">
        <f>AM2821</f>
        <v>64.010000000000005</v>
      </c>
    </row>
    <row r="2812" spans="38:46">
      <c r="AL2812" t="s">
        <v>619</v>
      </c>
      <c r="AN2812">
        <f>AM2826</f>
        <v>64.010000000000005</v>
      </c>
    </row>
    <row r="2813" spans="38:46">
      <c r="AL2813" t="s">
        <v>336</v>
      </c>
      <c r="AM2813">
        <v>7.407</v>
      </c>
      <c r="AN2813">
        <f>AM2831</f>
        <v>64.010000000000005</v>
      </c>
    </row>
    <row r="2814" spans="38:46">
      <c r="AL2814" t="s">
        <v>337</v>
      </c>
      <c r="AM2814">
        <v>7.4</v>
      </c>
      <c r="AN2814">
        <f>AM2836</f>
        <v>64.010000000000005</v>
      </c>
    </row>
    <row r="2815" spans="38:46">
      <c r="AL2815" t="s">
        <v>358</v>
      </c>
      <c r="AM2815">
        <v>64.010999999999996</v>
      </c>
      <c r="AN2815">
        <f>AM2841</f>
        <v>64.010000000000005</v>
      </c>
    </row>
    <row r="2816" spans="38:46">
      <c r="AL2816" t="s">
        <v>359</v>
      </c>
      <c r="AM2816">
        <v>64.010000000000005</v>
      </c>
      <c r="AN2816">
        <f>AM2846</f>
        <v>64.010000000000005</v>
      </c>
    </row>
    <row r="2817" spans="38:40">
      <c r="AL2817" t="s">
        <v>620</v>
      </c>
      <c r="AN2817">
        <f>AM2851</f>
        <v>64.010000000000005</v>
      </c>
    </row>
    <row r="2818" spans="38:40">
      <c r="AL2818" t="s">
        <v>336</v>
      </c>
      <c r="AM2818">
        <v>7.1029999999999998</v>
      </c>
      <c r="AN2818">
        <f>AM2856</f>
        <v>64.010000000000005</v>
      </c>
    </row>
    <row r="2819" spans="38:40">
      <c r="AL2819" t="s">
        <v>337</v>
      </c>
      <c r="AM2819">
        <v>7.1</v>
      </c>
    </row>
    <row r="2820" spans="38:40">
      <c r="AL2820" t="s">
        <v>358</v>
      </c>
      <c r="AM2820">
        <v>64.007000000000005</v>
      </c>
    </row>
    <row r="2821" spans="38:40">
      <c r="AL2821" t="s">
        <v>359</v>
      </c>
      <c r="AM2821">
        <v>64.010000000000005</v>
      </c>
    </row>
    <row r="2822" spans="38:40">
      <c r="AL2822" t="s">
        <v>621</v>
      </c>
    </row>
    <row r="2823" spans="38:40">
      <c r="AL2823" t="s">
        <v>336</v>
      </c>
      <c r="AM2823">
        <v>7.3319999999999999</v>
      </c>
    </row>
    <row r="2824" spans="38:40">
      <c r="AL2824" t="s">
        <v>337</v>
      </c>
      <c r="AM2824">
        <v>7.33</v>
      </c>
    </row>
    <row r="2825" spans="38:40">
      <c r="AL2825" t="s">
        <v>358</v>
      </c>
      <c r="AM2825">
        <v>64.007000000000005</v>
      </c>
    </row>
    <row r="2826" spans="38:40">
      <c r="AL2826" t="s">
        <v>359</v>
      </c>
      <c r="AM2826">
        <v>64.010000000000005</v>
      </c>
    </row>
    <row r="2827" spans="38:40">
      <c r="AL2827" t="s">
        <v>622</v>
      </c>
    </row>
    <row r="2828" spans="38:40">
      <c r="AL2828" t="s">
        <v>336</v>
      </c>
      <c r="AM2828">
        <v>7.0369999999999999</v>
      </c>
    </row>
    <row r="2829" spans="38:40">
      <c r="AL2829" t="s">
        <v>337</v>
      </c>
      <c r="AM2829">
        <v>7.02</v>
      </c>
    </row>
    <row r="2830" spans="38:40">
      <c r="AL2830" t="s">
        <v>358</v>
      </c>
      <c r="AM2830">
        <v>64.003</v>
      </c>
    </row>
    <row r="2831" spans="38:40">
      <c r="AL2831" t="s">
        <v>359</v>
      </c>
      <c r="AM2831">
        <v>64.010000000000005</v>
      </c>
    </row>
    <row r="2832" spans="38:40">
      <c r="AL2832" t="s">
        <v>623</v>
      </c>
    </row>
    <row r="2833" spans="38:39">
      <c r="AL2833" t="s">
        <v>336</v>
      </c>
      <c r="AM2833">
        <v>6.77</v>
      </c>
    </row>
    <row r="2834" spans="38:39">
      <c r="AL2834" t="s">
        <v>337</v>
      </c>
      <c r="AM2834">
        <v>6.77</v>
      </c>
    </row>
    <row r="2835" spans="38:39">
      <c r="AL2835" t="s">
        <v>358</v>
      </c>
      <c r="AM2835">
        <v>64.010999999999996</v>
      </c>
    </row>
    <row r="2836" spans="38:39">
      <c r="AL2836" t="s">
        <v>359</v>
      </c>
      <c r="AM2836">
        <v>64.010000000000005</v>
      </c>
    </row>
    <row r="2837" spans="38:39">
      <c r="AL2837" t="s">
        <v>624</v>
      </c>
    </row>
    <row r="2838" spans="38:39">
      <c r="AL2838" t="s">
        <v>336</v>
      </c>
      <c r="AM2838">
        <v>7.4960000000000004</v>
      </c>
    </row>
    <row r="2839" spans="38:39">
      <c r="AL2839" t="s">
        <v>337</v>
      </c>
      <c r="AM2839">
        <v>7.5</v>
      </c>
    </row>
    <row r="2840" spans="38:39">
      <c r="AL2840" t="s">
        <v>358</v>
      </c>
      <c r="AM2840">
        <v>64.010999999999996</v>
      </c>
    </row>
    <row r="2841" spans="38:39">
      <c r="AL2841" t="s">
        <v>359</v>
      </c>
      <c r="AM2841">
        <v>64.010000000000005</v>
      </c>
    </row>
    <row r="2842" spans="38:39">
      <c r="AL2842" t="s">
        <v>625</v>
      </c>
    </row>
    <row r="2843" spans="38:39">
      <c r="AL2843" t="s">
        <v>336</v>
      </c>
      <c r="AM2843">
        <v>6.8819999999999997</v>
      </c>
    </row>
    <row r="2844" spans="38:39">
      <c r="AL2844" t="s">
        <v>337</v>
      </c>
      <c r="AM2844">
        <v>6.87</v>
      </c>
    </row>
    <row r="2845" spans="38:39">
      <c r="AL2845" t="s">
        <v>358</v>
      </c>
      <c r="AM2845">
        <v>64.007000000000005</v>
      </c>
    </row>
    <row r="2846" spans="38:39">
      <c r="AL2846" t="s">
        <v>359</v>
      </c>
      <c r="AM2846">
        <v>64.010000000000005</v>
      </c>
    </row>
    <row r="2847" spans="38:39">
      <c r="AL2847" t="s">
        <v>626</v>
      </c>
    </row>
    <row r="2848" spans="38:39">
      <c r="AL2848" t="s">
        <v>336</v>
      </c>
      <c r="AM2848">
        <v>6.4779999999999998</v>
      </c>
    </row>
    <row r="2849" spans="38:46">
      <c r="AL2849" t="s">
        <v>337</v>
      </c>
      <c r="AM2849">
        <v>6.47</v>
      </c>
    </row>
    <row r="2850" spans="38:46">
      <c r="AL2850" t="s">
        <v>358</v>
      </c>
      <c r="AM2850">
        <v>64.007000000000005</v>
      </c>
    </row>
    <row r="2851" spans="38:46">
      <c r="AL2851" t="s">
        <v>359</v>
      </c>
      <c r="AM2851">
        <v>64.010000000000005</v>
      </c>
    </row>
    <row r="2852" spans="38:46">
      <c r="AL2852" t="s">
        <v>627</v>
      </c>
    </row>
    <row r="2853" spans="38:46">
      <c r="AL2853" t="s">
        <v>336</v>
      </c>
      <c r="AM2853">
        <v>6.6520000000000001</v>
      </c>
    </row>
    <row r="2854" spans="38:46">
      <c r="AL2854" t="s">
        <v>337</v>
      </c>
      <c r="AM2854">
        <v>6.65</v>
      </c>
    </row>
    <row r="2855" spans="38:46">
      <c r="AL2855" t="s">
        <v>358</v>
      </c>
      <c r="AM2855">
        <v>64.010999999999996</v>
      </c>
    </row>
    <row r="2856" spans="38:46">
      <c r="AL2856" t="s">
        <v>359</v>
      </c>
      <c r="AM2856">
        <v>64.010000000000005</v>
      </c>
    </row>
    <row r="2857" spans="38:46">
      <c r="AL2857" t="s">
        <v>628</v>
      </c>
    </row>
    <row r="2858" spans="38:46">
      <c r="AL2858" t="s">
        <v>336</v>
      </c>
      <c r="AM2858">
        <v>0.249</v>
      </c>
      <c r="AO2858">
        <f>MIN(AN2859:AN2868)</f>
        <v>64.010000000000005</v>
      </c>
      <c r="AP2858">
        <f>QUARTILE(AN2859:AN2868,1)</f>
        <v>64.010000000000005</v>
      </c>
      <c r="AQ2858">
        <f>MEDIAN(AN2859:AN2868)</f>
        <v>64.010000000000005</v>
      </c>
      <c r="AR2858">
        <f>QUARTILE(AN2859:AN2868,3)</f>
        <v>64.010000000000005</v>
      </c>
      <c r="AS2858">
        <f>MAX(AN2859:AN2868)</f>
        <v>67.72</v>
      </c>
      <c r="AT2858" t="e">
        <f>SUMIF(AN2859:AN2868,"&lt;64",AN2859:AN2868)/COUNTIF(AN2859:AN2868,"&lt;64")</f>
        <v>#DIV/0!</v>
      </c>
    </row>
    <row r="2859" spans="38:46">
      <c r="AL2859" t="s">
        <v>337</v>
      </c>
      <c r="AM2859">
        <v>0.25</v>
      </c>
      <c r="AN2859">
        <f>AM2861</f>
        <v>67.72</v>
      </c>
    </row>
    <row r="2860" spans="38:46">
      <c r="AL2860" t="s">
        <v>358</v>
      </c>
      <c r="AM2860">
        <v>67.724000000000004</v>
      </c>
      <c r="AN2860">
        <f>AM2866</f>
        <v>64.010000000000005</v>
      </c>
    </row>
    <row r="2861" spans="38:46">
      <c r="AL2861" t="s">
        <v>359</v>
      </c>
      <c r="AM2861">
        <v>67.72</v>
      </c>
      <c r="AN2861">
        <f>AM2871</f>
        <v>64.010000000000005</v>
      </c>
    </row>
    <row r="2862" spans="38:46">
      <c r="AL2862" t="s">
        <v>629</v>
      </c>
      <c r="AN2862">
        <f>AM2876</f>
        <v>64.010000000000005</v>
      </c>
    </row>
    <row r="2863" spans="38:46">
      <c r="AL2863" t="s">
        <v>336</v>
      </c>
      <c r="AM2863">
        <v>9.2240000000000002</v>
      </c>
      <c r="AN2863">
        <f>AM2881</f>
        <v>64.010000000000005</v>
      </c>
    </row>
    <row r="2864" spans="38:46">
      <c r="AL2864" t="s">
        <v>337</v>
      </c>
      <c r="AM2864">
        <v>9.2200000000000006</v>
      </c>
      <c r="AN2864">
        <f>AM2886</f>
        <v>64.010000000000005</v>
      </c>
    </row>
    <row r="2865" spans="38:40">
      <c r="AL2865" t="s">
        <v>358</v>
      </c>
      <c r="AM2865">
        <v>64.007000000000005</v>
      </c>
      <c r="AN2865">
        <f>AM2891</f>
        <v>64.010000000000005</v>
      </c>
    </row>
    <row r="2866" spans="38:40">
      <c r="AL2866" t="s">
        <v>359</v>
      </c>
      <c r="AM2866">
        <v>64.010000000000005</v>
      </c>
      <c r="AN2866">
        <f>AM2896</f>
        <v>64.010000000000005</v>
      </c>
    </row>
    <row r="2867" spans="38:40">
      <c r="AL2867" t="s">
        <v>630</v>
      </c>
      <c r="AN2867">
        <f>AM2901</f>
        <v>64.010000000000005</v>
      </c>
    </row>
    <row r="2868" spans="38:40">
      <c r="AL2868" t="s">
        <v>336</v>
      </c>
      <c r="AM2868">
        <v>6.9859999999999998</v>
      </c>
      <c r="AN2868">
        <f>AM2906</f>
        <v>64.010000000000005</v>
      </c>
    </row>
    <row r="2869" spans="38:40">
      <c r="AL2869" t="s">
        <v>337</v>
      </c>
      <c r="AM2869">
        <v>6.98</v>
      </c>
    </row>
    <row r="2870" spans="38:40">
      <c r="AL2870" t="s">
        <v>358</v>
      </c>
      <c r="AM2870">
        <v>64.010999999999996</v>
      </c>
    </row>
    <row r="2871" spans="38:40">
      <c r="AL2871" t="s">
        <v>359</v>
      </c>
      <c r="AM2871">
        <v>64.010000000000005</v>
      </c>
    </row>
    <row r="2872" spans="38:40">
      <c r="AL2872" t="s">
        <v>631</v>
      </c>
    </row>
    <row r="2873" spans="38:40">
      <c r="AL2873" t="s">
        <v>336</v>
      </c>
      <c r="AM2873">
        <v>6.4640000000000004</v>
      </c>
    </row>
    <row r="2874" spans="38:40">
      <c r="AL2874" t="s">
        <v>337</v>
      </c>
      <c r="AM2874">
        <v>6.46</v>
      </c>
    </row>
    <row r="2875" spans="38:40">
      <c r="AL2875" t="s">
        <v>358</v>
      </c>
      <c r="AM2875">
        <v>64.010999999999996</v>
      </c>
    </row>
    <row r="2876" spans="38:40">
      <c r="AL2876" t="s">
        <v>359</v>
      </c>
      <c r="AM2876">
        <v>64.010000000000005</v>
      </c>
    </row>
    <row r="2877" spans="38:40">
      <c r="AL2877" t="s">
        <v>632</v>
      </c>
    </row>
    <row r="2878" spans="38:40">
      <c r="AL2878" t="s">
        <v>336</v>
      </c>
      <c r="AM2878">
        <v>5.3140000000000001</v>
      </c>
    </row>
    <row r="2879" spans="38:40">
      <c r="AL2879" t="s">
        <v>337</v>
      </c>
      <c r="AM2879">
        <v>5.31</v>
      </c>
    </row>
    <row r="2880" spans="38:40">
      <c r="AL2880" t="s">
        <v>358</v>
      </c>
      <c r="AM2880">
        <v>64.010999999999996</v>
      </c>
    </row>
    <row r="2881" spans="38:39">
      <c r="AL2881" t="s">
        <v>359</v>
      </c>
      <c r="AM2881">
        <v>64.010000000000005</v>
      </c>
    </row>
    <row r="2882" spans="38:39">
      <c r="AL2882" t="s">
        <v>633</v>
      </c>
    </row>
    <row r="2883" spans="38:39">
      <c r="AL2883" t="s">
        <v>336</v>
      </c>
      <c r="AM2883">
        <v>6.319</v>
      </c>
    </row>
    <row r="2884" spans="38:39">
      <c r="AL2884" t="s">
        <v>337</v>
      </c>
      <c r="AM2884">
        <v>6.31</v>
      </c>
    </row>
    <row r="2885" spans="38:39">
      <c r="AL2885" t="s">
        <v>358</v>
      </c>
      <c r="AM2885">
        <v>64.007000000000005</v>
      </c>
    </row>
    <row r="2886" spans="38:39">
      <c r="AL2886" t="s">
        <v>359</v>
      </c>
      <c r="AM2886">
        <v>64.010000000000005</v>
      </c>
    </row>
    <row r="2887" spans="38:39">
      <c r="AL2887" t="s">
        <v>634</v>
      </c>
    </row>
    <row r="2888" spans="38:39">
      <c r="AL2888" t="s">
        <v>336</v>
      </c>
      <c r="AM2888">
        <v>6.6539999999999999</v>
      </c>
    </row>
    <row r="2889" spans="38:39">
      <c r="AL2889" t="s">
        <v>337</v>
      </c>
      <c r="AM2889">
        <v>6.65</v>
      </c>
    </row>
    <row r="2890" spans="38:39">
      <c r="AL2890" t="s">
        <v>358</v>
      </c>
      <c r="AM2890">
        <v>64.010999999999996</v>
      </c>
    </row>
    <row r="2891" spans="38:39">
      <c r="AL2891" t="s">
        <v>359</v>
      </c>
      <c r="AM2891">
        <v>64.010000000000005</v>
      </c>
    </row>
    <row r="2892" spans="38:39">
      <c r="AL2892" t="s">
        <v>635</v>
      </c>
    </row>
    <row r="2893" spans="38:39">
      <c r="AL2893" t="s">
        <v>336</v>
      </c>
      <c r="AM2893">
        <v>7.1029999999999998</v>
      </c>
    </row>
    <row r="2894" spans="38:39">
      <c r="AL2894" t="s">
        <v>337</v>
      </c>
      <c r="AM2894">
        <v>7.1</v>
      </c>
    </row>
    <row r="2895" spans="38:39">
      <c r="AL2895" t="s">
        <v>358</v>
      </c>
      <c r="AM2895">
        <v>64.010999999999996</v>
      </c>
    </row>
    <row r="2896" spans="38:39">
      <c r="AL2896" t="s">
        <v>359</v>
      </c>
      <c r="AM2896">
        <v>64.010000000000005</v>
      </c>
    </row>
    <row r="2897" spans="38:46">
      <c r="AL2897" t="s">
        <v>636</v>
      </c>
    </row>
    <row r="2898" spans="38:46">
      <c r="AL2898" t="s">
        <v>336</v>
      </c>
      <c r="AM2898">
        <v>7.327</v>
      </c>
    </row>
    <row r="2899" spans="38:46">
      <c r="AL2899" t="s">
        <v>337</v>
      </c>
      <c r="AM2899">
        <v>7.32</v>
      </c>
    </row>
    <row r="2900" spans="38:46">
      <c r="AL2900" t="s">
        <v>358</v>
      </c>
      <c r="AM2900">
        <v>64.010999999999996</v>
      </c>
    </row>
    <row r="2901" spans="38:46">
      <c r="AL2901" t="s">
        <v>359</v>
      </c>
      <c r="AM2901">
        <v>64.010000000000005</v>
      </c>
    </row>
    <row r="2902" spans="38:46">
      <c r="AL2902" t="s">
        <v>637</v>
      </c>
    </row>
    <row r="2903" spans="38:46">
      <c r="AL2903" t="s">
        <v>336</v>
      </c>
      <c r="AM2903">
        <v>6.9189999999999996</v>
      </c>
    </row>
    <row r="2904" spans="38:46">
      <c r="AL2904" t="s">
        <v>337</v>
      </c>
      <c r="AM2904">
        <v>6.91</v>
      </c>
    </row>
    <row r="2905" spans="38:46">
      <c r="AL2905" t="s">
        <v>358</v>
      </c>
      <c r="AM2905">
        <v>64.010999999999996</v>
      </c>
    </row>
    <row r="2906" spans="38:46">
      <c r="AL2906" t="s">
        <v>359</v>
      </c>
      <c r="AM2906">
        <v>64.010000000000005</v>
      </c>
    </row>
    <row r="2907" spans="38:46">
      <c r="AL2907" t="s">
        <v>638</v>
      </c>
    </row>
    <row r="2908" spans="38:46">
      <c r="AL2908" t="s">
        <v>336</v>
      </c>
      <c r="AM2908">
        <v>8.9</v>
      </c>
      <c r="AO2908">
        <f>MIN(AN2909:AN2918)</f>
        <v>64.010000000000005</v>
      </c>
      <c r="AP2908">
        <f>QUARTILE(AN2909:AN2918,1)</f>
        <v>64.010000000000005</v>
      </c>
      <c r="AQ2908">
        <f>MEDIAN(AN2909:AN2918)</f>
        <v>64.010000000000005</v>
      </c>
      <c r="AR2908">
        <f>QUARTILE(AN2909:AN2918,3)</f>
        <v>64.010000000000005</v>
      </c>
      <c r="AS2908">
        <f>MAX(AN2909:AN2918)</f>
        <v>64.010000000000005</v>
      </c>
      <c r="AT2908" t="e">
        <f>SUMIF(AN2909:AN2918,"&lt;64",AN2909:AN2918)/COUNTIF(AN2909:AN2918,"&lt;64")</f>
        <v>#DIV/0!</v>
      </c>
    </row>
    <row r="2909" spans="38:46">
      <c r="AL2909" t="s">
        <v>337</v>
      </c>
      <c r="AM2909">
        <v>8.9</v>
      </c>
      <c r="AN2909">
        <f>AM2911</f>
        <v>64.010000000000005</v>
      </c>
    </row>
    <row r="2910" spans="38:46">
      <c r="AL2910" t="s">
        <v>358</v>
      </c>
      <c r="AM2910">
        <v>64.010999999999996</v>
      </c>
      <c r="AN2910">
        <f>AM2916</f>
        <v>64.010000000000005</v>
      </c>
    </row>
    <row r="2911" spans="38:46">
      <c r="AL2911" t="s">
        <v>359</v>
      </c>
      <c r="AM2911">
        <v>64.010000000000005</v>
      </c>
      <c r="AN2911">
        <f>AM2921</f>
        <v>64.010000000000005</v>
      </c>
    </row>
    <row r="2912" spans="38:46">
      <c r="AL2912" t="s">
        <v>639</v>
      </c>
      <c r="AN2912">
        <f>AM2926</f>
        <v>64.010000000000005</v>
      </c>
    </row>
    <row r="2913" spans="38:40">
      <c r="AL2913" t="s">
        <v>336</v>
      </c>
      <c r="AM2913">
        <v>7.3470000000000004</v>
      </c>
      <c r="AN2913">
        <f>AM2931</f>
        <v>64.010000000000005</v>
      </c>
    </row>
    <row r="2914" spans="38:40">
      <c r="AL2914" t="s">
        <v>337</v>
      </c>
      <c r="AM2914">
        <v>7.35</v>
      </c>
      <c r="AN2914">
        <f>AM2936</f>
        <v>64.010000000000005</v>
      </c>
    </row>
    <row r="2915" spans="38:40">
      <c r="AL2915" t="s">
        <v>358</v>
      </c>
      <c r="AM2915">
        <v>64.010999999999996</v>
      </c>
      <c r="AN2915">
        <f>AM2941</f>
        <v>64.010000000000005</v>
      </c>
    </row>
    <row r="2916" spans="38:40">
      <c r="AL2916" t="s">
        <v>359</v>
      </c>
      <c r="AM2916">
        <v>64.010000000000005</v>
      </c>
      <c r="AN2916">
        <f>AM2946</f>
        <v>64.010000000000005</v>
      </c>
    </row>
    <row r="2917" spans="38:40">
      <c r="AL2917" t="s">
        <v>640</v>
      </c>
      <c r="AN2917">
        <f>AM2951</f>
        <v>64.010000000000005</v>
      </c>
    </row>
    <row r="2918" spans="38:40">
      <c r="AL2918" t="s">
        <v>336</v>
      </c>
      <c r="AM2918">
        <v>5.8170000000000002</v>
      </c>
      <c r="AN2918">
        <f>AM2956</f>
        <v>64.010000000000005</v>
      </c>
    </row>
    <row r="2919" spans="38:40">
      <c r="AL2919" t="s">
        <v>337</v>
      </c>
      <c r="AM2919">
        <v>5.81</v>
      </c>
    </row>
    <row r="2920" spans="38:40">
      <c r="AL2920" t="s">
        <v>358</v>
      </c>
      <c r="AM2920">
        <v>64.007000000000005</v>
      </c>
    </row>
    <row r="2921" spans="38:40">
      <c r="AL2921" t="s">
        <v>359</v>
      </c>
      <c r="AM2921">
        <v>64.010000000000005</v>
      </c>
    </row>
    <row r="2922" spans="38:40">
      <c r="AL2922" t="s">
        <v>641</v>
      </c>
    </row>
    <row r="2923" spans="38:40">
      <c r="AL2923" t="s">
        <v>336</v>
      </c>
      <c r="AM2923">
        <v>8.0990000000000002</v>
      </c>
    </row>
    <row r="2924" spans="38:40">
      <c r="AL2924" t="s">
        <v>337</v>
      </c>
      <c r="AM2924">
        <v>8.1</v>
      </c>
    </row>
    <row r="2925" spans="38:40">
      <c r="AL2925" t="s">
        <v>358</v>
      </c>
      <c r="AM2925">
        <v>64.010999999999996</v>
      </c>
    </row>
    <row r="2926" spans="38:40">
      <c r="AL2926" t="s">
        <v>359</v>
      </c>
      <c r="AM2926">
        <v>64.010000000000005</v>
      </c>
    </row>
    <row r="2927" spans="38:40">
      <c r="AL2927" t="s">
        <v>642</v>
      </c>
    </row>
    <row r="2928" spans="38:40">
      <c r="AL2928" t="s">
        <v>336</v>
      </c>
      <c r="AM2928">
        <v>8.7870000000000008</v>
      </c>
    </row>
    <row r="2929" spans="38:39">
      <c r="AL2929" t="s">
        <v>337</v>
      </c>
      <c r="AM2929">
        <v>8.7799999999999994</v>
      </c>
    </row>
    <row r="2930" spans="38:39">
      <c r="AL2930" t="s">
        <v>358</v>
      </c>
      <c r="AM2930">
        <v>64.007000000000005</v>
      </c>
    </row>
    <row r="2931" spans="38:39">
      <c r="AL2931" t="s">
        <v>359</v>
      </c>
      <c r="AM2931">
        <v>64.010000000000005</v>
      </c>
    </row>
    <row r="2932" spans="38:39">
      <c r="AL2932" t="s">
        <v>643</v>
      </c>
    </row>
    <row r="2933" spans="38:39">
      <c r="AL2933" t="s">
        <v>336</v>
      </c>
      <c r="AM2933">
        <v>7.1040000000000001</v>
      </c>
    </row>
    <row r="2934" spans="38:39">
      <c r="AL2934" t="s">
        <v>337</v>
      </c>
      <c r="AM2934">
        <v>7.1</v>
      </c>
    </row>
    <row r="2935" spans="38:39">
      <c r="AL2935" t="s">
        <v>358</v>
      </c>
      <c r="AM2935">
        <v>64.010999999999996</v>
      </c>
    </row>
    <row r="2936" spans="38:39">
      <c r="AL2936" t="s">
        <v>359</v>
      </c>
      <c r="AM2936">
        <v>64.010000000000005</v>
      </c>
    </row>
    <row r="2937" spans="38:39">
      <c r="AL2937" t="s">
        <v>644</v>
      </c>
    </row>
    <row r="2938" spans="38:39">
      <c r="AL2938" t="s">
        <v>336</v>
      </c>
      <c r="AM2938">
        <v>6.891</v>
      </c>
    </row>
    <row r="2939" spans="38:39">
      <c r="AL2939" t="s">
        <v>337</v>
      </c>
      <c r="AM2939">
        <v>6.87</v>
      </c>
    </row>
    <row r="2940" spans="38:39">
      <c r="AL2940" t="s">
        <v>358</v>
      </c>
      <c r="AM2940">
        <v>64.003</v>
      </c>
    </row>
    <row r="2941" spans="38:39">
      <c r="AL2941" t="s">
        <v>359</v>
      </c>
      <c r="AM2941">
        <v>64.010000000000005</v>
      </c>
    </row>
    <row r="2942" spans="38:39">
      <c r="AL2942" t="s">
        <v>645</v>
      </c>
    </row>
    <row r="2943" spans="38:39">
      <c r="AL2943" t="s">
        <v>336</v>
      </c>
      <c r="AM2943">
        <v>7.2549999999999999</v>
      </c>
    </row>
    <row r="2944" spans="38:39">
      <c r="AL2944" t="s">
        <v>337</v>
      </c>
      <c r="AM2944">
        <v>7.24</v>
      </c>
    </row>
    <row r="2945" spans="38:46">
      <c r="AL2945" t="s">
        <v>358</v>
      </c>
      <c r="AM2945">
        <v>64.003</v>
      </c>
    </row>
    <row r="2946" spans="38:46">
      <c r="AL2946" t="s">
        <v>359</v>
      </c>
      <c r="AM2946">
        <v>64.010000000000005</v>
      </c>
    </row>
    <row r="2947" spans="38:46">
      <c r="AL2947" t="s">
        <v>646</v>
      </c>
    </row>
    <row r="2948" spans="38:46">
      <c r="AL2948" t="s">
        <v>336</v>
      </c>
      <c r="AM2948">
        <v>7.1559999999999997</v>
      </c>
    </row>
    <row r="2949" spans="38:46">
      <c r="AL2949" t="s">
        <v>337</v>
      </c>
      <c r="AM2949">
        <v>7.15</v>
      </c>
    </row>
    <row r="2950" spans="38:46">
      <c r="AL2950" t="s">
        <v>358</v>
      </c>
      <c r="AM2950">
        <v>64.007000000000005</v>
      </c>
    </row>
    <row r="2951" spans="38:46">
      <c r="AL2951" t="s">
        <v>359</v>
      </c>
      <c r="AM2951">
        <v>64.010000000000005</v>
      </c>
    </row>
    <row r="2952" spans="38:46">
      <c r="AL2952" t="s">
        <v>647</v>
      </c>
    </row>
    <row r="2953" spans="38:46">
      <c r="AL2953" t="s">
        <v>336</v>
      </c>
      <c r="AM2953">
        <v>8.9870000000000001</v>
      </c>
    </row>
    <row r="2954" spans="38:46">
      <c r="AL2954" t="s">
        <v>337</v>
      </c>
      <c r="AM2954">
        <v>8.98</v>
      </c>
    </row>
    <row r="2955" spans="38:46">
      <c r="AL2955" t="s">
        <v>358</v>
      </c>
      <c r="AM2955">
        <v>64.003</v>
      </c>
    </row>
    <row r="2956" spans="38:46">
      <c r="AL2956" t="s">
        <v>359</v>
      </c>
      <c r="AM2956">
        <v>64.010000000000005</v>
      </c>
    </row>
    <row r="2957" spans="38:46">
      <c r="AL2957" t="s">
        <v>648</v>
      </c>
    </row>
    <row r="2958" spans="38:46">
      <c r="AL2958" t="s">
        <v>336</v>
      </c>
      <c r="AM2958">
        <v>8.6219999999999999</v>
      </c>
      <c r="AO2958">
        <f>MIN(AN2959:AN2968)</f>
        <v>64.010000000000005</v>
      </c>
      <c r="AP2958">
        <f>QUARTILE(AN2959:AN2968,1)</f>
        <v>64.010000000000005</v>
      </c>
      <c r="AQ2958">
        <f>MEDIAN(AN2959:AN2968)</f>
        <v>64.010000000000005</v>
      </c>
      <c r="AR2958">
        <f>QUARTILE(AN2959:AN2968,3)</f>
        <v>64.010000000000005</v>
      </c>
      <c r="AS2958">
        <f>MAX(AN2959:AN2968)</f>
        <v>64.010000000000005</v>
      </c>
      <c r="AT2958" t="e">
        <f>SUMIF(AN2959:AN2968,"&lt;64",AN2959:AN2968)/COUNTIF(AN2959:AN2968,"&lt;64")</f>
        <v>#DIV/0!</v>
      </c>
    </row>
    <row r="2959" spans="38:46">
      <c r="AL2959" t="s">
        <v>337</v>
      </c>
      <c r="AM2959">
        <v>8.6199999999999992</v>
      </c>
      <c r="AN2959">
        <f>AM2961</f>
        <v>64.010000000000005</v>
      </c>
    </row>
    <row r="2960" spans="38:46">
      <c r="AL2960" t="s">
        <v>358</v>
      </c>
      <c r="AM2960">
        <v>64.010999999999996</v>
      </c>
      <c r="AN2960">
        <f>AM2966</f>
        <v>64.010000000000005</v>
      </c>
    </row>
    <row r="2961" spans="38:40">
      <c r="AL2961" t="s">
        <v>359</v>
      </c>
      <c r="AM2961">
        <v>64.010000000000005</v>
      </c>
      <c r="AN2961">
        <f>AM2971</f>
        <v>64.010000000000005</v>
      </c>
    </row>
    <row r="2962" spans="38:40">
      <c r="AL2962" t="s">
        <v>649</v>
      </c>
      <c r="AN2962">
        <f>AM2976</f>
        <v>64.010000000000005</v>
      </c>
    </row>
    <row r="2963" spans="38:40">
      <c r="AL2963" t="s">
        <v>336</v>
      </c>
      <c r="AM2963">
        <v>6.1619999999999999</v>
      </c>
      <c r="AN2963">
        <f>AM2981</f>
        <v>64.010000000000005</v>
      </c>
    </row>
    <row r="2964" spans="38:40">
      <c r="AL2964" t="s">
        <v>337</v>
      </c>
      <c r="AM2964">
        <v>6.16</v>
      </c>
      <c r="AN2964">
        <f>AM2986</f>
        <v>64.010000000000005</v>
      </c>
    </row>
    <row r="2965" spans="38:40">
      <c r="AL2965" t="s">
        <v>358</v>
      </c>
      <c r="AM2965">
        <v>64.010999999999996</v>
      </c>
      <c r="AN2965">
        <f>AM2991</f>
        <v>64.010000000000005</v>
      </c>
    </row>
    <row r="2966" spans="38:40">
      <c r="AL2966" t="s">
        <v>359</v>
      </c>
      <c r="AM2966">
        <v>64.010000000000005</v>
      </c>
      <c r="AN2966">
        <f>AM2996</f>
        <v>64.010000000000005</v>
      </c>
    </row>
    <row r="2967" spans="38:40">
      <c r="AL2967" t="s">
        <v>650</v>
      </c>
      <c r="AN2967">
        <f>AM3001</f>
        <v>64.010000000000005</v>
      </c>
    </row>
    <row r="2968" spans="38:40">
      <c r="AL2968" t="s">
        <v>336</v>
      </c>
      <c r="AM2968">
        <v>7.1029999999999998</v>
      </c>
      <c r="AN2968">
        <f>AM3006</f>
        <v>64.010000000000005</v>
      </c>
    </row>
    <row r="2969" spans="38:40">
      <c r="AL2969" t="s">
        <v>337</v>
      </c>
      <c r="AM2969">
        <v>7.09</v>
      </c>
    </row>
    <row r="2970" spans="38:40">
      <c r="AL2970" t="s">
        <v>358</v>
      </c>
      <c r="AM2970">
        <v>64.007000000000005</v>
      </c>
    </row>
    <row r="2971" spans="38:40">
      <c r="AL2971" t="s">
        <v>359</v>
      </c>
      <c r="AM2971">
        <v>64.010000000000005</v>
      </c>
    </row>
    <row r="2972" spans="38:40">
      <c r="AL2972" t="s">
        <v>651</v>
      </c>
    </row>
    <row r="2973" spans="38:40">
      <c r="AL2973" t="s">
        <v>336</v>
      </c>
      <c r="AM2973">
        <v>6.9790000000000001</v>
      </c>
    </row>
    <row r="2974" spans="38:40">
      <c r="AL2974" t="s">
        <v>337</v>
      </c>
      <c r="AM2974">
        <v>6.97</v>
      </c>
    </row>
    <row r="2975" spans="38:40">
      <c r="AL2975" t="s">
        <v>358</v>
      </c>
      <c r="AM2975">
        <v>64.007000000000005</v>
      </c>
    </row>
    <row r="2976" spans="38:40">
      <c r="AL2976" t="s">
        <v>359</v>
      </c>
      <c r="AM2976">
        <v>64.010000000000005</v>
      </c>
    </row>
    <row r="2977" spans="38:39">
      <c r="AL2977" t="s">
        <v>652</v>
      </c>
    </row>
    <row r="2978" spans="38:39">
      <c r="AL2978" t="s">
        <v>336</v>
      </c>
      <c r="AM2978">
        <v>8.0009999999999994</v>
      </c>
    </row>
    <row r="2979" spans="38:39">
      <c r="AL2979" t="s">
        <v>337</v>
      </c>
      <c r="AM2979">
        <v>7.99</v>
      </c>
    </row>
    <row r="2980" spans="38:39">
      <c r="AL2980" t="s">
        <v>358</v>
      </c>
      <c r="AM2980">
        <v>64.003</v>
      </c>
    </row>
    <row r="2981" spans="38:39">
      <c r="AL2981" t="s">
        <v>359</v>
      </c>
      <c r="AM2981">
        <v>64.010000000000005</v>
      </c>
    </row>
    <row r="2982" spans="38:39">
      <c r="AL2982" t="s">
        <v>653</v>
      </c>
    </row>
    <row r="2983" spans="38:39">
      <c r="AL2983" t="s">
        <v>336</v>
      </c>
      <c r="AM2983">
        <v>6.3559999999999999</v>
      </c>
    </row>
    <row r="2984" spans="38:39">
      <c r="AL2984" t="s">
        <v>337</v>
      </c>
      <c r="AM2984">
        <v>6.35</v>
      </c>
    </row>
    <row r="2985" spans="38:39">
      <c r="AL2985" t="s">
        <v>358</v>
      </c>
      <c r="AM2985">
        <v>64.010999999999996</v>
      </c>
    </row>
    <row r="2986" spans="38:39">
      <c r="AL2986" t="s">
        <v>359</v>
      </c>
      <c r="AM2986">
        <v>64.010000000000005</v>
      </c>
    </row>
    <row r="2987" spans="38:39">
      <c r="AL2987" t="s">
        <v>654</v>
      </c>
    </row>
    <row r="2988" spans="38:39">
      <c r="AL2988" t="s">
        <v>336</v>
      </c>
      <c r="AM2988">
        <v>8.5329999999999995</v>
      </c>
    </row>
    <row r="2989" spans="38:39">
      <c r="AL2989" t="s">
        <v>337</v>
      </c>
      <c r="AM2989">
        <v>8.5299999999999994</v>
      </c>
    </row>
    <row r="2990" spans="38:39">
      <c r="AL2990" t="s">
        <v>358</v>
      </c>
      <c r="AM2990">
        <v>64.007000000000005</v>
      </c>
    </row>
    <row r="2991" spans="38:39">
      <c r="AL2991" t="s">
        <v>359</v>
      </c>
      <c r="AM2991">
        <v>64.010000000000005</v>
      </c>
    </row>
    <row r="2992" spans="38:39">
      <c r="AL2992" t="s">
        <v>655</v>
      </c>
    </row>
    <row r="2993" spans="38:46">
      <c r="AL2993" t="s">
        <v>336</v>
      </c>
      <c r="AM2993">
        <v>7.7389999999999999</v>
      </c>
    </row>
    <row r="2994" spans="38:46">
      <c r="AL2994" t="s">
        <v>337</v>
      </c>
      <c r="AM2994">
        <v>7.73</v>
      </c>
    </row>
    <row r="2995" spans="38:46">
      <c r="AL2995" t="s">
        <v>358</v>
      </c>
      <c r="AM2995">
        <v>64.007000000000005</v>
      </c>
    </row>
    <row r="2996" spans="38:46">
      <c r="AL2996" t="s">
        <v>359</v>
      </c>
      <c r="AM2996">
        <v>64.010000000000005</v>
      </c>
    </row>
    <row r="2997" spans="38:46">
      <c r="AL2997" t="s">
        <v>656</v>
      </c>
    </row>
    <row r="2998" spans="38:46">
      <c r="AL2998" t="s">
        <v>336</v>
      </c>
      <c r="AM2998">
        <v>6.8209999999999997</v>
      </c>
    </row>
    <row r="2999" spans="38:46">
      <c r="AL2999" t="s">
        <v>337</v>
      </c>
      <c r="AM2999">
        <v>6.81</v>
      </c>
    </row>
    <row r="3000" spans="38:46">
      <c r="AL3000" t="s">
        <v>358</v>
      </c>
      <c r="AM3000">
        <v>64.007000000000005</v>
      </c>
    </row>
    <row r="3001" spans="38:46">
      <c r="AL3001" t="s">
        <v>359</v>
      </c>
      <c r="AM3001">
        <v>64.010000000000005</v>
      </c>
    </row>
    <row r="3002" spans="38:46">
      <c r="AL3002" t="s">
        <v>657</v>
      </c>
    </row>
    <row r="3003" spans="38:46">
      <c r="AL3003" t="s">
        <v>336</v>
      </c>
      <c r="AM3003">
        <v>6.3940000000000001</v>
      </c>
    </row>
    <row r="3004" spans="38:46">
      <c r="AL3004" t="s">
        <v>337</v>
      </c>
      <c r="AM3004">
        <v>6.39</v>
      </c>
    </row>
    <row r="3005" spans="38:46">
      <c r="AL3005" t="s">
        <v>358</v>
      </c>
      <c r="AM3005">
        <v>64.007000000000005</v>
      </c>
    </row>
    <row r="3006" spans="38:46">
      <c r="AL3006" t="s">
        <v>359</v>
      </c>
      <c r="AM3006">
        <v>64.010000000000005</v>
      </c>
    </row>
    <row r="3007" spans="38:46">
      <c r="AL3007" t="s">
        <v>658</v>
      </c>
    </row>
    <row r="3008" spans="38:46">
      <c r="AL3008" t="s">
        <v>336</v>
      </c>
      <c r="AM3008">
        <v>7.0170000000000003</v>
      </c>
      <c r="AO3008">
        <f>MIN(AN3009:AN3018)</f>
        <v>64.010000000000005</v>
      </c>
      <c r="AP3008">
        <f>QUARTILE(AN3009:AN3018,1)</f>
        <v>64.010000000000005</v>
      </c>
      <c r="AQ3008">
        <f>MEDIAN(AN3009:AN3018)</f>
        <v>64.010000000000005</v>
      </c>
      <c r="AR3008">
        <f>QUARTILE(AN3009:AN3018,3)</f>
        <v>64.010000000000005</v>
      </c>
      <c r="AS3008">
        <f>MAX(AN3009:AN3018)</f>
        <v>70.98</v>
      </c>
      <c r="AT3008" t="e">
        <f>SUMIF(AN3009:AN3018,"&lt;64",AN3009:AN3018)/COUNTIF(AN3009:AN3018,"&lt;64")</f>
        <v>#DIV/0!</v>
      </c>
    </row>
    <row r="3009" spans="38:40">
      <c r="AL3009" t="s">
        <v>337</v>
      </c>
      <c r="AM3009">
        <v>7.01</v>
      </c>
      <c r="AN3009">
        <f>AM3011</f>
        <v>64.010000000000005</v>
      </c>
    </row>
    <row r="3010" spans="38:40">
      <c r="AL3010" t="s">
        <v>358</v>
      </c>
      <c r="AM3010">
        <v>64.007000000000005</v>
      </c>
      <c r="AN3010">
        <f>AM3016</f>
        <v>64.010000000000005</v>
      </c>
    </row>
    <row r="3011" spans="38:40">
      <c r="AL3011" t="s">
        <v>359</v>
      </c>
      <c r="AM3011">
        <v>64.010000000000005</v>
      </c>
      <c r="AN3011">
        <f>AM3021</f>
        <v>64.010000000000005</v>
      </c>
    </row>
    <row r="3012" spans="38:40">
      <c r="AL3012" t="s">
        <v>659</v>
      </c>
      <c r="AN3012">
        <f>AM3026</f>
        <v>64.010000000000005</v>
      </c>
    </row>
    <row r="3013" spans="38:40">
      <c r="AL3013" t="s">
        <v>336</v>
      </c>
      <c r="AM3013">
        <v>6.3540000000000001</v>
      </c>
      <c r="AN3013">
        <f>AM3031</f>
        <v>64.010000000000005</v>
      </c>
    </row>
    <row r="3014" spans="38:40">
      <c r="AL3014" t="s">
        <v>337</v>
      </c>
      <c r="AM3014">
        <v>6.34</v>
      </c>
      <c r="AN3014">
        <f>AM3036</f>
        <v>64.010000000000005</v>
      </c>
    </row>
    <row r="3015" spans="38:40">
      <c r="AL3015" t="s">
        <v>358</v>
      </c>
      <c r="AM3015">
        <v>64.007000000000005</v>
      </c>
      <c r="AN3015">
        <f>AM3041</f>
        <v>64.010000000000005</v>
      </c>
    </row>
    <row r="3016" spans="38:40">
      <c r="AL3016" t="s">
        <v>359</v>
      </c>
      <c r="AM3016">
        <v>64.010000000000005</v>
      </c>
      <c r="AN3016">
        <f>AM3046</f>
        <v>70.98</v>
      </c>
    </row>
    <row r="3017" spans="38:40">
      <c r="AL3017" t="s">
        <v>660</v>
      </c>
      <c r="AN3017">
        <f>AM3051</f>
        <v>64.010000000000005</v>
      </c>
    </row>
    <row r="3018" spans="38:40">
      <c r="AL3018" t="s">
        <v>336</v>
      </c>
      <c r="AM3018">
        <v>7.3780000000000001</v>
      </c>
      <c r="AN3018">
        <f>AM3056</f>
        <v>64.010000000000005</v>
      </c>
    </row>
    <row r="3019" spans="38:40">
      <c r="AL3019" t="s">
        <v>337</v>
      </c>
      <c r="AM3019">
        <v>7.38</v>
      </c>
    </row>
    <row r="3020" spans="38:40">
      <c r="AL3020" t="s">
        <v>358</v>
      </c>
      <c r="AM3020">
        <v>64.010999999999996</v>
      </c>
    </row>
    <row r="3021" spans="38:40">
      <c r="AL3021" t="s">
        <v>359</v>
      </c>
      <c r="AM3021">
        <v>64.010000000000005</v>
      </c>
    </row>
    <row r="3022" spans="38:40">
      <c r="AL3022" t="s">
        <v>661</v>
      </c>
    </row>
    <row r="3023" spans="38:40">
      <c r="AL3023" t="s">
        <v>336</v>
      </c>
      <c r="AM3023">
        <v>7.42</v>
      </c>
    </row>
    <row r="3024" spans="38:40">
      <c r="AL3024" t="s">
        <v>337</v>
      </c>
      <c r="AM3024">
        <v>7.42</v>
      </c>
    </row>
    <row r="3025" spans="38:39">
      <c r="AL3025" t="s">
        <v>358</v>
      </c>
      <c r="AM3025">
        <v>64.007000000000005</v>
      </c>
    </row>
    <row r="3026" spans="38:39">
      <c r="AL3026" t="s">
        <v>359</v>
      </c>
      <c r="AM3026">
        <v>64.010000000000005</v>
      </c>
    </row>
    <row r="3027" spans="38:39">
      <c r="AL3027" t="s">
        <v>662</v>
      </c>
    </row>
    <row r="3028" spans="38:39">
      <c r="AL3028" t="s">
        <v>336</v>
      </c>
      <c r="AM3028">
        <v>6.9770000000000003</v>
      </c>
    </row>
    <row r="3029" spans="38:39">
      <c r="AL3029" t="s">
        <v>337</v>
      </c>
      <c r="AM3029">
        <v>6.97</v>
      </c>
    </row>
    <row r="3030" spans="38:39">
      <c r="AL3030" t="s">
        <v>358</v>
      </c>
      <c r="AM3030">
        <v>64.010999999999996</v>
      </c>
    </row>
    <row r="3031" spans="38:39">
      <c r="AL3031" t="s">
        <v>359</v>
      </c>
      <c r="AM3031">
        <v>64.010000000000005</v>
      </c>
    </row>
    <row r="3032" spans="38:39">
      <c r="AL3032" t="s">
        <v>663</v>
      </c>
    </row>
    <row r="3033" spans="38:39">
      <c r="AL3033" t="s">
        <v>336</v>
      </c>
      <c r="AM3033">
        <v>7.8360000000000003</v>
      </c>
    </row>
    <row r="3034" spans="38:39">
      <c r="AL3034" t="s">
        <v>337</v>
      </c>
      <c r="AM3034">
        <v>7.83</v>
      </c>
    </row>
    <row r="3035" spans="38:39">
      <c r="AL3035" t="s">
        <v>358</v>
      </c>
      <c r="AM3035">
        <v>64.010999999999996</v>
      </c>
    </row>
    <row r="3036" spans="38:39">
      <c r="AL3036" t="s">
        <v>359</v>
      </c>
      <c r="AM3036">
        <v>64.010000000000005</v>
      </c>
    </row>
    <row r="3037" spans="38:39">
      <c r="AL3037" t="s">
        <v>664</v>
      </c>
    </row>
    <row r="3038" spans="38:39">
      <c r="AL3038" t="s">
        <v>336</v>
      </c>
      <c r="AM3038">
        <v>6.3319999999999999</v>
      </c>
    </row>
    <row r="3039" spans="38:39">
      <c r="AL3039" t="s">
        <v>337</v>
      </c>
      <c r="AM3039">
        <v>6.33</v>
      </c>
    </row>
    <row r="3040" spans="38:39">
      <c r="AL3040" t="s">
        <v>358</v>
      </c>
      <c r="AM3040">
        <v>64.010999999999996</v>
      </c>
    </row>
    <row r="3041" spans="38:39">
      <c r="AL3041" t="s">
        <v>359</v>
      </c>
      <c r="AM3041">
        <v>64.010000000000005</v>
      </c>
    </row>
    <row r="3042" spans="38:39">
      <c r="AL3042" t="s">
        <v>665</v>
      </c>
    </row>
    <row r="3043" spans="38:39">
      <c r="AL3043" t="s">
        <v>336</v>
      </c>
      <c r="AM3043">
        <v>0.28899999999999998</v>
      </c>
    </row>
    <row r="3044" spans="38:39">
      <c r="AL3044" t="s">
        <v>337</v>
      </c>
      <c r="AM3044">
        <v>0.28999999999999998</v>
      </c>
    </row>
    <row r="3045" spans="38:39">
      <c r="AL3045" t="s">
        <v>358</v>
      </c>
      <c r="AM3045">
        <v>70.981999999999999</v>
      </c>
    </row>
    <row r="3046" spans="38:39">
      <c r="AL3046" t="s">
        <v>359</v>
      </c>
      <c r="AM3046">
        <v>70.98</v>
      </c>
    </row>
    <row r="3047" spans="38:39">
      <c r="AL3047" t="s">
        <v>666</v>
      </c>
    </row>
    <row r="3048" spans="38:39">
      <c r="AL3048" t="s">
        <v>336</v>
      </c>
      <c r="AM3048">
        <v>7.1639999999999997</v>
      </c>
    </row>
    <row r="3049" spans="38:39">
      <c r="AL3049" t="s">
        <v>337</v>
      </c>
      <c r="AM3049">
        <v>7.16</v>
      </c>
    </row>
    <row r="3050" spans="38:39">
      <c r="AL3050" t="s">
        <v>358</v>
      </c>
      <c r="AM3050">
        <v>64.007000000000005</v>
      </c>
    </row>
    <row r="3051" spans="38:39">
      <c r="AL3051" t="s">
        <v>359</v>
      </c>
      <c r="AM3051">
        <v>64.010000000000005</v>
      </c>
    </row>
    <row r="3052" spans="38:39">
      <c r="AL3052" t="s">
        <v>667</v>
      </c>
    </row>
    <row r="3053" spans="38:39">
      <c r="AL3053" t="s">
        <v>336</v>
      </c>
      <c r="AM3053">
        <v>8.58</v>
      </c>
    </row>
    <row r="3054" spans="38:39">
      <c r="AL3054" t="s">
        <v>337</v>
      </c>
      <c r="AM3054">
        <v>8.56</v>
      </c>
    </row>
    <row r="3055" spans="38:39">
      <c r="AL3055" t="s">
        <v>358</v>
      </c>
      <c r="AM3055">
        <v>64.003</v>
      </c>
    </row>
    <row r="3056" spans="38:39">
      <c r="AL3056" t="s">
        <v>359</v>
      </c>
      <c r="AM3056">
        <v>64.010000000000005</v>
      </c>
    </row>
    <row r="3057" spans="38:46">
      <c r="AL3057" t="s">
        <v>668</v>
      </c>
    </row>
    <row r="3058" spans="38:46">
      <c r="AL3058" t="s">
        <v>336</v>
      </c>
      <c r="AM3058">
        <v>8.5069999999999997</v>
      </c>
      <c r="AO3058">
        <f>MIN(AN3059:AN3068)</f>
        <v>64.010000000000005</v>
      </c>
      <c r="AP3058">
        <f>QUARTILE(AN3059:AN3068,1)</f>
        <v>64.010000000000005</v>
      </c>
      <c r="AQ3058">
        <f>MEDIAN(AN3059:AN3068)</f>
        <v>64.010000000000005</v>
      </c>
      <c r="AR3058">
        <f>QUARTILE(AN3059:AN3068,3)</f>
        <v>64.010000000000005</v>
      </c>
      <c r="AS3058">
        <f>MAX(AN3059:AN3068)</f>
        <v>64.010000000000005</v>
      </c>
      <c r="AT3058" t="e">
        <f>SUMIF(AN3059:AN3068,"&lt;64",AN3059:AN3068)/COUNTIF(AN3059:AN3068,"&lt;64")</f>
        <v>#DIV/0!</v>
      </c>
    </row>
    <row r="3059" spans="38:46">
      <c r="AL3059" t="s">
        <v>337</v>
      </c>
      <c r="AM3059">
        <v>8.5</v>
      </c>
      <c r="AN3059">
        <f>AM3061</f>
        <v>64.010000000000005</v>
      </c>
    </row>
    <row r="3060" spans="38:46">
      <c r="AL3060" t="s">
        <v>358</v>
      </c>
      <c r="AM3060">
        <v>64.007000000000005</v>
      </c>
      <c r="AN3060">
        <f>AM3066</f>
        <v>64.010000000000005</v>
      </c>
    </row>
    <row r="3061" spans="38:46">
      <c r="AL3061" t="s">
        <v>359</v>
      </c>
      <c r="AM3061">
        <v>64.010000000000005</v>
      </c>
      <c r="AN3061">
        <f>AM3071</f>
        <v>64.010000000000005</v>
      </c>
    </row>
    <row r="3062" spans="38:46">
      <c r="AL3062" t="s">
        <v>669</v>
      </c>
      <c r="AN3062">
        <f>AM3076</f>
        <v>64.010000000000005</v>
      </c>
    </row>
    <row r="3063" spans="38:46">
      <c r="AL3063" t="s">
        <v>336</v>
      </c>
      <c r="AM3063">
        <v>6.7060000000000004</v>
      </c>
      <c r="AN3063">
        <f>AM3081</f>
        <v>64.010000000000005</v>
      </c>
    </row>
    <row r="3064" spans="38:46">
      <c r="AL3064" t="s">
        <v>337</v>
      </c>
      <c r="AM3064">
        <v>6.7</v>
      </c>
      <c r="AN3064">
        <f>AM3086</f>
        <v>64.010000000000005</v>
      </c>
    </row>
    <row r="3065" spans="38:46">
      <c r="AL3065" t="s">
        <v>358</v>
      </c>
      <c r="AM3065">
        <v>64.010999999999996</v>
      </c>
      <c r="AN3065">
        <f>AM3091</f>
        <v>64.010000000000005</v>
      </c>
    </row>
    <row r="3066" spans="38:46">
      <c r="AL3066" t="s">
        <v>359</v>
      </c>
      <c r="AM3066">
        <v>64.010000000000005</v>
      </c>
      <c r="AN3066">
        <f>AM3096</f>
        <v>64.010000000000005</v>
      </c>
    </row>
    <row r="3067" spans="38:46">
      <c r="AL3067" t="s">
        <v>670</v>
      </c>
      <c r="AN3067">
        <f>AM3101</f>
        <v>64.010000000000005</v>
      </c>
    </row>
    <row r="3068" spans="38:46">
      <c r="AL3068" t="s">
        <v>336</v>
      </c>
      <c r="AM3068">
        <v>6.9859999999999998</v>
      </c>
      <c r="AN3068">
        <f>AM3106</f>
        <v>64.010000000000005</v>
      </c>
    </row>
    <row r="3069" spans="38:46">
      <c r="AL3069" t="s">
        <v>337</v>
      </c>
      <c r="AM3069">
        <v>6.98</v>
      </c>
    </row>
    <row r="3070" spans="38:46">
      <c r="AL3070" t="s">
        <v>358</v>
      </c>
      <c r="AM3070">
        <v>64.010999999999996</v>
      </c>
    </row>
    <row r="3071" spans="38:46">
      <c r="AL3071" t="s">
        <v>359</v>
      </c>
      <c r="AM3071">
        <v>64.010000000000005</v>
      </c>
    </row>
    <row r="3072" spans="38:46">
      <c r="AL3072" t="s">
        <v>671</v>
      </c>
    </row>
    <row r="3073" spans="38:39">
      <c r="AL3073" t="s">
        <v>336</v>
      </c>
      <c r="AM3073">
        <v>7.0449999999999999</v>
      </c>
    </row>
    <row r="3074" spans="38:39">
      <c r="AL3074" t="s">
        <v>337</v>
      </c>
      <c r="AM3074">
        <v>7.03</v>
      </c>
    </row>
    <row r="3075" spans="38:39">
      <c r="AL3075" t="s">
        <v>358</v>
      </c>
      <c r="AM3075">
        <v>64.007000000000005</v>
      </c>
    </row>
    <row r="3076" spans="38:39">
      <c r="AL3076" t="s">
        <v>359</v>
      </c>
      <c r="AM3076">
        <v>64.010000000000005</v>
      </c>
    </row>
    <row r="3077" spans="38:39">
      <c r="AL3077" t="s">
        <v>672</v>
      </c>
    </row>
    <row r="3078" spans="38:39">
      <c r="AL3078" t="s">
        <v>336</v>
      </c>
      <c r="AM3078">
        <v>7.1849999999999996</v>
      </c>
    </row>
    <row r="3079" spans="38:39">
      <c r="AL3079" t="s">
        <v>337</v>
      </c>
      <c r="AM3079">
        <v>7.18</v>
      </c>
    </row>
    <row r="3080" spans="38:39">
      <c r="AL3080" t="s">
        <v>358</v>
      </c>
      <c r="AM3080">
        <v>64.010999999999996</v>
      </c>
    </row>
    <row r="3081" spans="38:39">
      <c r="AL3081" t="s">
        <v>359</v>
      </c>
      <c r="AM3081">
        <v>64.010000000000005</v>
      </c>
    </row>
    <row r="3082" spans="38:39">
      <c r="AL3082" t="s">
        <v>673</v>
      </c>
    </row>
    <row r="3083" spans="38:39">
      <c r="AL3083" t="s">
        <v>336</v>
      </c>
      <c r="AM3083">
        <v>6.3570000000000002</v>
      </c>
    </row>
    <row r="3084" spans="38:39">
      <c r="AL3084" t="s">
        <v>337</v>
      </c>
      <c r="AM3084">
        <v>6.34</v>
      </c>
    </row>
    <row r="3085" spans="38:39">
      <c r="AL3085" t="s">
        <v>358</v>
      </c>
      <c r="AM3085">
        <v>64.003</v>
      </c>
    </row>
    <row r="3086" spans="38:39">
      <c r="AL3086" t="s">
        <v>359</v>
      </c>
      <c r="AM3086">
        <v>64.010000000000005</v>
      </c>
    </row>
    <row r="3087" spans="38:39">
      <c r="AL3087" t="s">
        <v>674</v>
      </c>
    </row>
    <row r="3088" spans="38:39">
      <c r="AL3088" t="s">
        <v>336</v>
      </c>
      <c r="AM3088">
        <v>6.4480000000000004</v>
      </c>
    </row>
    <row r="3089" spans="38:39">
      <c r="AL3089" t="s">
        <v>337</v>
      </c>
      <c r="AM3089">
        <v>6.44</v>
      </c>
    </row>
    <row r="3090" spans="38:39">
      <c r="AL3090" t="s">
        <v>358</v>
      </c>
      <c r="AM3090">
        <v>64.003</v>
      </c>
    </row>
    <row r="3091" spans="38:39">
      <c r="AL3091" t="s">
        <v>359</v>
      </c>
      <c r="AM3091">
        <v>64.010000000000005</v>
      </c>
    </row>
    <row r="3092" spans="38:39">
      <c r="AL3092" t="s">
        <v>675</v>
      </c>
    </row>
    <row r="3093" spans="38:39">
      <c r="AL3093" t="s">
        <v>336</v>
      </c>
      <c r="AM3093">
        <v>6.5629999999999997</v>
      </c>
    </row>
    <row r="3094" spans="38:39">
      <c r="AL3094" t="s">
        <v>337</v>
      </c>
      <c r="AM3094">
        <v>6.56</v>
      </c>
    </row>
    <row r="3095" spans="38:39">
      <c r="AL3095" t="s">
        <v>358</v>
      </c>
      <c r="AM3095">
        <v>64.007000000000005</v>
      </c>
    </row>
    <row r="3096" spans="38:39">
      <c r="AL3096" t="s">
        <v>359</v>
      </c>
      <c r="AM3096">
        <v>64.010000000000005</v>
      </c>
    </row>
    <row r="3097" spans="38:39">
      <c r="AL3097" t="s">
        <v>676</v>
      </c>
    </row>
    <row r="3098" spans="38:39">
      <c r="AL3098" t="s">
        <v>336</v>
      </c>
      <c r="AM3098">
        <v>6.8250000000000002</v>
      </c>
    </row>
    <row r="3099" spans="38:39">
      <c r="AL3099" t="s">
        <v>337</v>
      </c>
      <c r="AM3099">
        <v>6.81</v>
      </c>
    </row>
    <row r="3100" spans="38:39">
      <c r="AL3100" t="s">
        <v>358</v>
      </c>
      <c r="AM3100">
        <v>64.007000000000005</v>
      </c>
    </row>
    <row r="3101" spans="38:39">
      <c r="AL3101" t="s">
        <v>359</v>
      </c>
      <c r="AM3101">
        <v>64.010000000000005</v>
      </c>
    </row>
    <row r="3102" spans="38:39">
      <c r="AL3102" t="s">
        <v>677</v>
      </c>
    </row>
    <row r="3103" spans="38:39">
      <c r="AL3103" t="s">
        <v>336</v>
      </c>
      <c r="AM3103">
        <v>6.8319999999999999</v>
      </c>
    </row>
    <row r="3104" spans="38:39">
      <c r="AL3104" t="s">
        <v>337</v>
      </c>
      <c r="AM3104">
        <v>6.82</v>
      </c>
    </row>
    <row r="3105" spans="38:46">
      <c r="AL3105" t="s">
        <v>358</v>
      </c>
      <c r="AM3105">
        <v>64.003</v>
      </c>
    </row>
    <row r="3106" spans="38:46">
      <c r="AL3106" t="s">
        <v>359</v>
      </c>
      <c r="AM3106">
        <v>64.010000000000005</v>
      </c>
    </row>
    <row r="3107" spans="38:46">
      <c r="AL3107" t="s">
        <v>678</v>
      </c>
    </row>
    <row r="3108" spans="38:46">
      <c r="AL3108" t="s">
        <v>336</v>
      </c>
      <c r="AM3108">
        <v>0.89400000000000002</v>
      </c>
      <c r="AO3108">
        <f>MIN(AN3109:AN3118)</f>
        <v>64.010000000000005</v>
      </c>
      <c r="AP3108">
        <f>QUARTILE(AN3109:AN3118,1)</f>
        <v>64.010000000000005</v>
      </c>
      <c r="AQ3108">
        <f>MEDIAN(AN3109:AN3118)</f>
        <v>64.010000000000005</v>
      </c>
      <c r="AR3108">
        <f>QUARTILE(AN3109:AN3118,3)</f>
        <v>64.010000000000005</v>
      </c>
      <c r="AS3108">
        <f>MAX(AN3109:AN3118)</f>
        <v>64.010000000000005</v>
      </c>
      <c r="AT3108" t="e">
        <f>SUMIF(AN3109:AN3118,"&lt;64",AN3109:AN3118)/COUNTIF(AN3109:AN3118,"&lt;64")</f>
        <v>#DIV/0!</v>
      </c>
    </row>
    <row r="3109" spans="38:46">
      <c r="AL3109" t="s">
        <v>337</v>
      </c>
      <c r="AM3109">
        <v>0.89</v>
      </c>
      <c r="AN3109">
        <f>AM3111</f>
        <v>64.010000000000005</v>
      </c>
    </row>
    <row r="3110" spans="38:46">
      <c r="AL3110" t="s">
        <v>358</v>
      </c>
      <c r="AM3110">
        <v>64.007000000000005</v>
      </c>
      <c r="AN3110">
        <f>AM3116</f>
        <v>64.010000000000005</v>
      </c>
    </row>
    <row r="3111" spans="38:46">
      <c r="AL3111" t="s">
        <v>359</v>
      </c>
      <c r="AM3111">
        <v>64.010000000000005</v>
      </c>
      <c r="AN3111">
        <f>AM3121</f>
        <v>64.010000000000005</v>
      </c>
    </row>
    <row r="3112" spans="38:46">
      <c r="AL3112" t="s">
        <v>679</v>
      </c>
      <c r="AN3112">
        <f>AM3126</f>
        <v>64.010000000000005</v>
      </c>
    </row>
    <row r="3113" spans="38:46">
      <c r="AL3113" t="s">
        <v>336</v>
      </c>
      <c r="AM3113">
        <v>6.774</v>
      </c>
      <c r="AN3113">
        <f>AM3131</f>
        <v>64.010000000000005</v>
      </c>
    </row>
    <row r="3114" spans="38:46">
      <c r="AL3114" t="s">
        <v>337</v>
      </c>
      <c r="AM3114">
        <v>6.76</v>
      </c>
      <c r="AN3114">
        <f>AM3136</f>
        <v>64.010000000000005</v>
      </c>
    </row>
    <row r="3115" spans="38:46">
      <c r="AL3115" t="s">
        <v>358</v>
      </c>
      <c r="AM3115">
        <v>64.003</v>
      </c>
      <c r="AN3115">
        <f>AM3141</f>
        <v>64.010000000000005</v>
      </c>
    </row>
    <row r="3116" spans="38:46">
      <c r="AL3116" t="s">
        <v>359</v>
      </c>
      <c r="AM3116">
        <v>64.010000000000005</v>
      </c>
      <c r="AN3116">
        <f>AM3146</f>
        <v>64.010000000000005</v>
      </c>
    </row>
    <row r="3117" spans="38:46">
      <c r="AL3117" t="s">
        <v>680</v>
      </c>
      <c r="AN3117">
        <f>AM3151</f>
        <v>64.010000000000005</v>
      </c>
    </row>
    <row r="3118" spans="38:46">
      <c r="AL3118" t="s">
        <v>336</v>
      </c>
      <c r="AM3118">
        <v>8.8469999999999995</v>
      </c>
      <c r="AN3118">
        <f>AM3156</f>
        <v>64.010000000000005</v>
      </c>
    </row>
    <row r="3119" spans="38:46">
      <c r="AL3119" t="s">
        <v>337</v>
      </c>
      <c r="AM3119">
        <v>8.83</v>
      </c>
    </row>
    <row r="3120" spans="38:46">
      <c r="AL3120" t="s">
        <v>358</v>
      </c>
      <c r="AM3120">
        <v>64.003</v>
      </c>
    </row>
    <row r="3121" spans="38:39">
      <c r="AL3121" t="s">
        <v>359</v>
      </c>
      <c r="AM3121">
        <v>64.010000000000005</v>
      </c>
    </row>
    <row r="3122" spans="38:39">
      <c r="AL3122" t="s">
        <v>681</v>
      </c>
    </row>
    <row r="3123" spans="38:39">
      <c r="AL3123" t="s">
        <v>336</v>
      </c>
      <c r="AM3123">
        <v>6.9960000000000004</v>
      </c>
    </row>
    <row r="3124" spans="38:39">
      <c r="AL3124" t="s">
        <v>337</v>
      </c>
      <c r="AM3124">
        <v>6.99</v>
      </c>
    </row>
    <row r="3125" spans="38:39">
      <c r="AL3125" t="s">
        <v>358</v>
      </c>
      <c r="AM3125">
        <v>64.007000000000005</v>
      </c>
    </row>
    <row r="3126" spans="38:39">
      <c r="AL3126" t="s">
        <v>359</v>
      </c>
      <c r="AM3126">
        <v>64.010000000000005</v>
      </c>
    </row>
    <row r="3127" spans="38:39">
      <c r="AL3127" t="s">
        <v>682</v>
      </c>
    </row>
    <row r="3128" spans="38:39">
      <c r="AL3128" t="s">
        <v>336</v>
      </c>
      <c r="AM3128">
        <v>6.665</v>
      </c>
    </row>
    <row r="3129" spans="38:39">
      <c r="AL3129" t="s">
        <v>337</v>
      </c>
      <c r="AM3129">
        <v>6.67</v>
      </c>
    </row>
    <row r="3130" spans="38:39">
      <c r="AL3130" t="s">
        <v>358</v>
      </c>
      <c r="AM3130">
        <v>64.010999999999996</v>
      </c>
    </row>
    <row r="3131" spans="38:39">
      <c r="AL3131" t="s">
        <v>359</v>
      </c>
      <c r="AM3131">
        <v>64.010000000000005</v>
      </c>
    </row>
    <row r="3132" spans="38:39">
      <c r="AL3132" t="s">
        <v>683</v>
      </c>
    </row>
    <row r="3133" spans="38:39">
      <c r="AL3133" t="s">
        <v>336</v>
      </c>
      <c r="AM3133">
        <v>8.6039999999999992</v>
      </c>
    </row>
    <row r="3134" spans="38:39">
      <c r="AL3134" t="s">
        <v>337</v>
      </c>
      <c r="AM3134">
        <v>8.59</v>
      </c>
    </row>
    <row r="3135" spans="38:39">
      <c r="AL3135" t="s">
        <v>358</v>
      </c>
      <c r="AM3135">
        <v>64.007000000000005</v>
      </c>
    </row>
    <row r="3136" spans="38:39">
      <c r="AL3136" t="s">
        <v>359</v>
      </c>
      <c r="AM3136">
        <v>64.010000000000005</v>
      </c>
    </row>
    <row r="3137" spans="38:39">
      <c r="AL3137" t="s">
        <v>684</v>
      </c>
    </row>
    <row r="3138" spans="38:39">
      <c r="AL3138" t="s">
        <v>336</v>
      </c>
      <c r="AM3138">
        <v>6.383</v>
      </c>
    </row>
    <row r="3139" spans="38:39">
      <c r="AL3139" t="s">
        <v>337</v>
      </c>
      <c r="AM3139">
        <v>6.38</v>
      </c>
    </row>
    <row r="3140" spans="38:39">
      <c r="AL3140" t="s">
        <v>358</v>
      </c>
      <c r="AM3140">
        <v>64.007000000000005</v>
      </c>
    </row>
    <row r="3141" spans="38:39">
      <c r="AL3141" t="s">
        <v>359</v>
      </c>
      <c r="AM3141">
        <v>64.010000000000005</v>
      </c>
    </row>
    <row r="3142" spans="38:39">
      <c r="AL3142" t="s">
        <v>685</v>
      </c>
    </row>
    <row r="3143" spans="38:39">
      <c r="AL3143" t="s">
        <v>336</v>
      </c>
      <c r="AM3143">
        <v>6.6470000000000002</v>
      </c>
    </row>
    <row r="3144" spans="38:39">
      <c r="AL3144" t="s">
        <v>337</v>
      </c>
      <c r="AM3144">
        <v>6.64</v>
      </c>
    </row>
    <row r="3145" spans="38:39">
      <c r="AL3145" t="s">
        <v>358</v>
      </c>
      <c r="AM3145">
        <v>64.007000000000005</v>
      </c>
    </row>
    <row r="3146" spans="38:39">
      <c r="AL3146" t="s">
        <v>359</v>
      </c>
      <c r="AM3146">
        <v>64.010000000000005</v>
      </c>
    </row>
    <row r="3147" spans="38:39">
      <c r="AL3147" t="s">
        <v>686</v>
      </c>
    </row>
    <row r="3148" spans="38:39">
      <c r="AL3148" t="s">
        <v>336</v>
      </c>
      <c r="AM3148">
        <v>6.6710000000000003</v>
      </c>
    </row>
    <row r="3149" spans="38:39">
      <c r="AL3149" t="s">
        <v>337</v>
      </c>
      <c r="AM3149">
        <v>6.67</v>
      </c>
    </row>
    <row r="3150" spans="38:39">
      <c r="AL3150" t="s">
        <v>358</v>
      </c>
      <c r="AM3150">
        <v>64.010999999999996</v>
      </c>
    </row>
    <row r="3151" spans="38:39">
      <c r="AL3151" t="s">
        <v>359</v>
      </c>
      <c r="AM3151">
        <v>64.010000000000005</v>
      </c>
    </row>
    <row r="3152" spans="38:39">
      <c r="AL3152" t="s">
        <v>687</v>
      </c>
    </row>
    <row r="3153" spans="38:46">
      <c r="AL3153" t="s">
        <v>336</v>
      </c>
      <c r="AM3153">
        <v>6.9749999999999996</v>
      </c>
    </row>
    <row r="3154" spans="38:46">
      <c r="AL3154" t="s">
        <v>337</v>
      </c>
      <c r="AM3154">
        <v>6.96</v>
      </c>
    </row>
    <row r="3155" spans="38:46">
      <c r="AL3155" t="s">
        <v>358</v>
      </c>
      <c r="AM3155">
        <v>64.007000000000005</v>
      </c>
    </row>
    <row r="3156" spans="38:46">
      <c r="AL3156" t="s">
        <v>359</v>
      </c>
      <c r="AM3156">
        <v>64.010000000000005</v>
      </c>
    </row>
    <row r="3157" spans="38:46">
      <c r="AL3157" t="s">
        <v>688</v>
      </c>
    </row>
    <row r="3158" spans="38:46">
      <c r="AL3158" t="s">
        <v>336</v>
      </c>
      <c r="AM3158">
        <v>6.077</v>
      </c>
      <c r="AO3158">
        <f>MIN(AN3159:AN3168)</f>
        <v>64.010000000000005</v>
      </c>
      <c r="AP3158">
        <f>QUARTILE(AN3159:AN3168,1)</f>
        <v>64.010000000000005</v>
      </c>
      <c r="AQ3158">
        <f>MEDIAN(AN3159:AN3168)</f>
        <v>64.010000000000005</v>
      </c>
      <c r="AR3158">
        <f>QUARTILE(AN3159:AN3168,3)</f>
        <v>64.010000000000005</v>
      </c>
      <c r="AS3158">
        <f>MAX(AN3159:AN3168)</f>
        <v>64.010000000000005</v>
      </c>
      <c r="AT3158" t="e">
        <f>SUMIF(AN3159:AN3168,"&lt;64",AN3159:AN3168)/COUNTIF(AN3159:AN3168,"&lt;64")</f>
        <v>#DIV/0!</v>
      </c>
    </row>
    <row r="3159" spans="38:46">
      <c r="AL3159" t="s">
        <v>337</v>
      </c>
      <c r="AM3159">
        <v>6.07</v>
      </c>
      <c r="AN3159">
        <f>AM3161</f>
        <v>64.010000000000005</v>
      </c>
    </row>
    <row r="3160" spans="38:46">
      <c r="AL3160" t="s">
        <v>358</v>
      </c>
      <c r="AM3160">
        <v>64.003</v>
      </c>
      <c r="AN3160">
        <f>AM3166</f>
        <v>64.010000000000005</v>
      </c>
    </row>
    <row r="3161" spans="38:46">
      <c r="AL3161" t="s">
        <v>359</v>
      </c>
      <c r="AM3161">
        <v>64.010000000000005</v>
      </c>
      <c r="AN3161">
        <f>AM3171</f>
        <v>64.010000000000005</v>
      </c>
    </row>
    <row r="3162" spans="38:46">
      <c r="AL3162" t="s">
        <v>689</v>
      </c>
      <c r="AN3162">
        <f>AM3176</f>
        <v>64.010000000000005</v>
      </c>
    </row>
    <row r="3163" spans="38:46">
      <c r="AL3163" t="s">
        <v>336</v>
      </c>
      <c r="AM3163">
        <v>8.2309999999999999</v>
      </c>
      <c r="AN3163">
        <f>AM3181</f>
        <v>64.010000000000005</v>
      </c>
    </row>
    <row r="3164" spans="38:46">
      <c r="AL3164" t="s">
        <v>337</v>
      </c>
      <c r="AM3164">
        <v>8.23</v>
      </c>
      <c r="AN3164">
        <f>AM3186</f>
        <v>64.010000000000005</v>
      </c>
    </row>
    <row r="3165" spans="38:46">
      <c r="AL3165" t="s">
        <v>358</v>
      </c>
      <c r="AM3165">
        <v>64.010999999999996</v>
      </c>
      <c r="AN3165">
        <f>AM3191</f>
        <v>64.010000000000005</v>
      </c>
    </row>
    <row r="3166" spans="38:46">
      <c r="AL3166" t="s">
        <v>359</v>
      </c>
      <c r="AM3166">
        <v>64.010000000000005</v>
      </c>
      <c r="AN3166">
        <f>AM3196</f>
        <v>64.010000000000005</v>
      </c>
    </row>
    <row r="3167" spans="38:46">
      <c r="AL3167" t="s">
        <v>690</v>
      </c>
      <c r="AN3167">
        <f>AM3201</f>
        <v>64.010000000000005</v>
      </c>
    </row>
    <row r="3168" spans="38:46">
      <c r="AL3168" t="s">
        <v>336</v>
      </c>
      <c r="AM3168">
        <v>6.6760000000000002</v>
      </c>
      <c r="AN3168">
        <f>AM3206</f>
        <v>64.010000000000005</v>
      </c>
    </row>
    <row r="3169" spans="38:39">
      <c r="AL3169" t="s">
        <v>337</v>
      </c>
      <c r="AM3169">
        <v>6.66</v>
      </c>
    </row>
    <row r="3170" spans="38:39">
      <c r="AL3170" t="s">
        <v>358</v>
      </c>
      <c r="AM3170">
        <v>64.003</v>
      </c>
    </row>
    <row r="3171" spans="38:39">
      <c r="AL3171" t="s">
        <v>359</v>
      </c>
      <c r="AM3171">
        <v>64.010000000000005</v>
      </c>
    </row>
    <row r="3172" spans="38:39">
      <c r="AL3172" t="s">
        <v>691</v>
      </c>
    </row>
    <row r="3173" spans="38:39">
      <c r="AL3173" t="s">
        <v>336</v>
      </c>
      <c r="AM3173">
        <v>6.8849999999999998</v>
      </c>
    </row>
    <row r="3174" spans="38:39">
      <c r="AL3174" t="s">
        <v>337</v>
      </c>
      <c r="AM3174">
        <v>6.88</v>
      </c>
    </row>
    <row r="3175" spans="38:39">
      <c r="AL3175" t="s">
        <v>358</v>
      </c>
      <c r="AM3175">
        <v>64.003</v>
      </c>
    </row>
    <row r="3176" spans="38:39">
      <c r="AL3176" t="s">
        <v>359</v>
      </c>
      <c r="AM3176">
        <v>64.010000000000005</v>
      </c>
    </row>
    <row r="3177" spans="38:39">
      <c r="AL3177" t="s">
        <v>692</v>
      </c>
    </row>
    <row r="3178" spans="38:39">
      <c r="AL3178" t="s">
        <v>336</v>
      </c>
      <c r="AM3178">
        <v>6.875</v>
      </c>
    </row>
    <row r="3179" spans="38:39">
      <c r="AL3179" t="s">
        <v>337</v>
      </c>
      <c r="AM3179">
        <v>6.87</v>
      </c>
    </row>
    <row r="3180" spans="38:39">
      <c r="AL3180" t="s">
        <v>358</v>
      </c>
      <c r="AM3180">
        <v>64.007000000000005</v>
      </c>
    </row>
    <row r="3181" spans="38:39">
      <c r="AL3181" t="s">
        <v>359</v>
      </c>
      <c r="AM3181">
        <v>64.010000000000005</v>
      </c>
    </row>
    <row r="3182" spans="38:39">
      <c r="AL3182" t="s">
        <v>693</v>
      </c>
    </row>
    <row r="3183" spans="38:39">
      <c r="AL3183" t="s">
        <v>336</v>
      </c>
      <c r="AM3183">
        <v>9.0109999999999992</v>
      </c>
    </row>
    <row r="3184" spans="38:39">
      <c r="AL3184" t="s">
        <v>337</v>
      </c>
      <c r="AM3184">
        <v>9.01</v>
      </c>
    </row>
    <row r="3185" spans="38:39">
      <c r="AL3185" t="s">
        <v>358</v>
      </c>
      <c r="AM3185">
        <v>64.010999999999996</v>
      </c>
    </row>
    <row r="3186" spans="38:39">
      <c r="AL3186" t="s">
        <v>359</v>
      </c>
      <c r="AM3186">
        <v>64.010000000000005</v>
      </c>
    </row>
    <row r="3187" spans="38:39">
      <c r="AL3187" t="s">
        <v>694</v>
      </c>
    </row>
    <row r="3188" spans="38:39">
      <c r="AL3188" t="s">
        <v>336</v>
      </c>
      <c r="AM3188">
        <v>7.2089999999999996</v>
      </c>
    </row>
    <row r="3189" spans="38:39">
      <c r="AL3189" t="s">
        <v>337</v>
      </c>
      <c r="AM3189">
        <v>7.19</v>
      </c>
    </row>
    <row r="3190" spans="38:39">
      <c r="AL3190" t="s">
        <v>358</v>
      </c>
      <c r="AM3190">
        <v>64.007000000000005</v>
      </c>
    </row>
    <row r="3191" spans="38:39">
      <c r="AL3191" t="s">
        <v>359</v>
      </c>
      <c r="AM3191">
        <v>64.010000000000005</v>
      </c>
    </row>
    <row r="3192" spans="38:39">
      <c r="AL3192" t="s">
        <v>695</v>
      </c>
    </row>
    <row r="3193" spans="38:39">
      <c r="AL3193" t="s">
        <v>336</v>
      </c>
      <c r="AM3193">
        <v>6.7530000000000001</v>
      </c>
    </row>
    <row r="3194" spans="38:39">
      <c r="AL3194" t="s">
        <v>337</v>
      </c>
      <c r="AM3194">
        <v>6.74</v>
      </c>
    </row>
    <row r="3195" spans="38:39">
      <c r="AL3195" t="s">
        <v>358</v>
      </c>
      <c r="AM3195">
        <v>64.007000000000005</v>
      </c>
    </row>
    <row r="3196" spans="38:39">
      <c r="AL3196" t="s">
        <v>359</v>
      </c>
      <c r="AM3196">
        <v>64.010000000000005</v>
      </c>
    </row>
    <row r="3197" spans="38:39">
      <c r="AL3197" t="s">
        <v>696</v>
      </c>
    </row>
    <row r="3198" spans="38:39">
      <c r="AL3198" t="s">
        <v>336</v>
      </c>
      <c r="AM3198">
        <v>6.3890000000000002</v>
      </c>
    </row>
    <row r="3199" spans="38:39">
      <c r="AL3199" t="s">
        <v>337</v>
      </c>
      <c r="AM3199">
        <v>6.38</v>
      </c>
    </row>
    <row r="3200" spans="38:39">
      <c r="AL3200" t="s">
        <v>358</v>
      </c>
      <c r="AM3200">
        <v>64.003</v>
      </c>
    </row>
    <row r="3201" spans="38:46">
      <c r="AL3201" t="s">
        <v>359</v>
      </c>
      <c r="AM3201">
        <v>64.010000000000005</v>
      </c>
    </row>
    <row r="3202" spans="38:46">
      <c r="AL3202" t="s">
        <v>697</v>
      </c>
    </row>
    <row r="3203" spans="38:46">
      <c r="AL3203" t="s">
        <v>336</v>
      </c>
      <c r="AM3203">
        <v>6.2439999999999998</v>
      </c>
    </row>
    <row r="3204" spans="38:46">
      <c r="AL3204" t="s">
        <v>337</v>
      </c>
      <c r="AM3204">
        <v>6.24</v>
      </c>
    </row>
    <row r="3205" spans="38:46">
      <c r="AL3205" t="s">
        <v>358</v>
      </c>
      <c r="AM3205">
        <v>64.010999999999996</v>
      </c>
    </row>
    <row r="3206" spans="38:46">
      <c r="AL3206" t="s">
        <v>359</v>
      </c>
      <c r="AM3206">
        <v>64.010000000000005</v>
      </c>
    </row>
    <row r="3207" spans="38:46">
      <c r="AL3207" t="s">
        <v>698</v>
      </c>
    </row>
    <row r="3208" spans="38:46">
      <c r="AL3208" t="s">
        <v>336</v>
      </c>
      <c r="AM3208">
        <v>6.9779999999999998</v>
      </c>
      <c r="AO3208">
        <f>MIN(AN3209:AN3218)</f>
        <v>64.010000000000005</v>
      </c>
      <c r="AP3208">
        <f>QUARTILE(AN3209:AN3218,1)</f>
        <v>64.010000000000005</v>
      </c>
      <c r="AQ3208">
        <f>MEDIAN(AN3209:AN3218)</f>
        <v>64.010000000000005</v>
      </c>
      <c r="AR3208">
        <f>QUARTILE(AN3209:AN3218,3)</f>
        <v>64.010000000000005</v>
      </c>
      <c r="AS3208">
        <f>MAX(AN3209:AN3218)</f>
        <v>64.010000000000005</v>
      </c>
      <c r="AT3208" t="e">
        <f>SUMIF(AN3209:AN3218,"&lt;64",AN3209:AN3218)/COUNTIF(AN3209:AN3218,"&lt;64")</f>
        <v>#DIV/0!</v>
      </c>
    </row>
    <row r="3209" spans="38:46">
      <c r="AL3209" t="s">
        <v>337</v>
      </c>
      <c r="AM3209">
        <v>6.97</v>
      </c>
      <c r="AN3209">
        <f>AM3211</f>
        <v>64.010000000000005</v>
      </c>
    </row>
    <row r="3210" spans="38:46">
      <c r="AL3210" t="s">
        <v>358</v>
      </c>
      <c r="AM3210">
        <v>64.007000000000005</v>
      </c>
      <c r="AN3210">
        <f>AM3216</f>
        <v>64.010000000000005</v>
      </c>
    </row>
    <row r="3211" spans="38:46">
      <c r="AL3211" t="s">
        <v>359</v>
      </c>
      <c r="AM3211">
        <v>64.010000000000005</v>
      </c>
      <c r="AN3211">
        <f>AM3221</f>
        <v>64.010000000000005</v>
      </c>
    </row>
    <row r="3212" spans="38:46">
      <c r="AL3212" t="s">
        <v>699</v>
      </c>
      <c r="AN3212">
        <f>AM3226</f>
        <v>64.010000000000005</v>
      </c>
    </row>
    <row r="3213" spans="38:46">
      <c r="AL3213" t="s">
        <v>336</v>
      </c>
      <c r="AM3213">
        <v>7.4130000000000003</v>
      </c>
      <c r="AN3213">
        <f>AM3231</f>
        <v>64.010000000000005</v>
      </c>
    </row>
    <row r="3214" spans="38:46">
      <c r="AL3214" t="s">
        <v>337</v>
      </c>
      <c r="AM3214">
        <v>7.41</v>
      </c>
      <c r="AN3214">
        <f>AM3236</f>
        <v>64.010000000000005</v>
      </c>
    </row>
    <row r="3215" spans="38:46">
      <c r="AL3215" t="s">
        <v>358</v>
      </c>
      <c r="AM3215">
        <v>64.003</v>
      </c>
      <c r="AN3215">
        <f>AM3241</f>
        <v>64.010000000000005</v>
      </c>
    </row>
    <row r="3216" spans="38:46">
      <c r="AL3216" t="s">
        <v>359</v>
      </c>
      <c r="AM3216">
        <v>64.010000000000005</v>
      </c>
      <c r="AN3216">
        <f>AM3246</f>
        <v>64.010000000000005</v>
      </c>
    </row>
    <row r="3217" spans="38:40">
      <c r="AL3217" t="s">
        <v>700</v>
      </c>
      <c r="AN3217">
        <f>AM3251</f>
        <v>64.010000000000005</v>
      </c>
    </row>
    <row r="3218" spans="38:40">
      <c r="AL3218" t="s">
        <v>336</v>
      </c>
      <c r="AM3218">
        <v>6.7290000000000001</v>
      </c>
      <c r="AN3218">
        <f>AM3256</f>
        <v>64.010000000000005</v>
      </c>
    </row>
    <row r="3219" spans="38:40">
      <c r="AL3219" t="s">
        <v>337</v>
      </c>
      <c r="AM3219">
        <v>6.73</v>
      </c>
    </row>
    <row r="3220" spans="38:40">
      <c r="AL3220" t="s">
        <v>358</v>
      </c>
      <c r="AM3220">
        <v>64.010999999999996</v>
      </c>
    </row>
    <row r="3221" spans="38:40">
      <c r="AL3221" t="s">
        <v>359</v>
      </c>
      <c r="AM3221">
        <v>64.010000000000005</v>
      </c>
    </row>
    <row r="3222" spans="38:40">
      <c r="AL3222" t="s">
        <v>701</v>
      </c>
    </row>
    <row r="3223" spans="38:40">
      <c r="AL3223" t="s">
        <v>336</v>
      </c>
      <c r="AM3223">
        <v>6.6189999999999998</v>
      </c>
    </row>
    <row r="3224" spans="38:40">
      <c r="AL3224" t="s">
        <v>337</v>
      </c>
      <c r="AM3224">
        <v>6.61</v>
      </c>
    </row>
    <row r="3225" spans="38:40">
      <c r="AL3225" t="s">
        <v>358</v>
      </c>
      <c r="AM3225">
        <v>64.003</v>
      </c>
    </row>
    <row r="3226" spans="38:40">
      <c r="AL3226" t="s">
        <v>359</v>
      </c>
      <c r="AM3226">
        <v>64.010000000000005</v>
      </c>
    </row>
    <row r="3227" spans="38:40">
      <c r="AL3227" t="s">
        <v>702</v>
      </c>
    </row>
    <row r="3228" spans="38:40">
      <c r="AL3228" t="s">
        <v>336</v>
      </c>
      <c r="AM3228">
        <v>6.6360000000000001</v>
      </c>
    </row>
    <row r="3229" spans="38:40">
      <c r="AL3229" t="s">
        <v>337</v>
      </c>
      <c r="AM3229">
        <v>6.63</v>
      </c>
    </row>
    <row r="3230" spans="38:40">
      <c r="AL3230" t="s">
        <v>358</v>
      </c>
      <c r="AM3230">
        <v>64.010999999999996</v>
      </c>
    </row>
    <row r="3231" spans="38:40">
      <c r="AL3231" t="s">
        <v>359</v>
      </c>
      <c r="AM3231">
        <v>64.010000000000005</v>
      </c>
    </row>
    <row r="3232" spans="38:40">
      <c r="AL3232" t="s">
        <v>703</v>
      </c>
    </row>
    <row r="3233" spans="38:39">
      <c r="AL3233" t="s">
        <v>336</v>
      </c>
      <c r="AM3233">
        <v>7.2130000000000001</v>
      </c>
    </row>
    <row r="3234" spans="38:39">
      <c r="AL3234" t="s">
        <v>337</v>
      </c>
      <c r="AM3234">
        <v>7.21</v>
      </c>
    </row>
    <row r="3235" spans="38:39">
      <c r="AL3235" t="s">
        <v>358</v>
      </c>
      <c r="AM3235">
        <v>64.007000000000005</v>
      </c>
    </row>
    <row r="3236" spans="38:39">
      <c r="AL3236" t="s">
        <v>359</v>
      </c>
      <c r="AM3236">
        <v>64.010000000000005</v>
      </c>
    </row>
    <row r="3237" spans="38:39">
      <c r="AL3237" t="s">
        <v>704</v>
      </c>
    </row>
    <row r="3238" spans="38:39">
      <c r="AL3238" t="s">
        <v>336</v>
      </c>
      <c r="AM3238">
        <v>7.524</v>
      </c>
    </row>
    <row r="3239" spans="38:39">
      <c r="AL3239" t="s">
        <v>337</v>
      </c>
      <c r="AM3239">
        <v>7.52</v>
      </c>
    </row>
    <row r="3240" spans="38:39">
      <c r="AL3240" t="s">
        <v>358</v>
      </c>
      <c r="AM3240">
        <v>64.010999999999996</v>
      </c>
    </row>
    <row r="3241" spans="38:39">
      <c r="AL3241" t="s">
        <v>359</v>
      </c>
      <c r="AM3241">
        <v>64.010000000000005</v>
      </c>
    </row>
    <row r="3242" spans="38:39">
      <c r="AL3242" t="s">
        <v>705</v>
      </c>
    </row>
    <row r="3243" spans="38:39">
      <c r="AL3243" t="s">
        <v>336</v>
      </c>
      <c r="AM3243">
        <v>6.7590000000000003</v>
      </c>
    </row>
    <row r="3244" spans="38:39">
      <c r="AL3244" t="s">
        <v>337</v>
      </c>
      <c r="AM3244">
        <v>6.75</v>
      </c>
    </row>
    <row r="3245" spans="38:39">
      <c r="AL3245" t="s">
        <v>358</v>
      </c>
      <c r="AM3245">
        <v>64.010999999999996</v>
      </c>
    </row>
    <row r="3246" spans="38:39">
      <c r="AL3246" t="s">
        <v>359</v>
      </c>
      <c r="AM3246">
        <v>64.010000000000005</v>
      </c>
    </row>
    <row r="3247" spans="38:39">
      <c r="AL3247" t="s">
        <v>706</v>
      </c>
    </row>
    <row r="3248" spans="38:39">
      <c r="AL3248" t="s">
        <v>336</v>
      </c>
      <c r="AM3248">
        <v>7.0220000000000002</v>
      </c>
    </row>
    <row r="3249" spans="38:46">
      <c r="AL3249" t="s">
        <v>337</v>
      </c>
      <c r="AM3249">
        <v>7.02</v>
      </c>
    </row>
    <row r="3250" spans="38:46">
      <c r="AL3250" t="s">
        <v>358</v>
      </c>
      <c r="AM3250">
        <v>64.007000000000005</v>
      </c>
    </row>
    <row r="3251" spans="38:46">
      <c r="AL3251" t="s">
        <v>359</v>
      </c>
      <c r="AM3251">
        <v>64.010000000000005</v>
      </c>
    </row>
    <row r="3252" spans="38:46">
      <c r="AL3252" t="s">
        <v>707</v>
      </c>
    </row>
    <row r="3253" spans="38:46">
      <c r="AL3253" t="s">
        <v>336</v>
      </c>
      <c r="AM3253">
        <v>6.2960000000000003</v>
      </c>
    </row>
    <row r="3254" spans="38:46">
      <c r="AL3254" t="s">
        <v>337</v>
      </c>
      <c r="AM3254">
        <v>6.29</v>
      </c>
    </row>
    <row r="3255" spans="38:46">
      <c r="AL3255" t="s">
        <v>358</v>
      </c>
      <c r="AM3255">
        <v>64.007000000000005</v>
      </c>
    </row>
    <row r="3256" spans="38:46">
      <c r="AL3256" t="s">
        <v>359</v>
      </c>
      <c r="AM3256">
        <v>64.010000000000005</v>
      </c>
    </row>
    <row r="3257" spans="38:46">
      <c r="AL3257" t="s">
        <v>708</v>
      </c>
    </row>
    <row r="3258" spans="38:46">
      <c r="AL3258" t="s">
        <v>336</v>
      </c>
      <c r="AM3258">
        <v>8.0039999999999996</v>
      </c>
      <c r="AO3258">
        <f>MIN(AN3259:AN3268)</f>
        <v>64.010000000000005</v>
      </c>
      <c r="AP3258">
        <f>QUARTILE(AN3259:AN3268,1)</f>
        <v>64.010000000000005</v>
      </c>
      <c r="AQ3258">
        <f>MEDIAN(AN3259:AN3268)</f>
        <v>64.010000000000005</v>
      </c>
      <c r="AR3258">
        <f>QUARTILE(AN3259:AN3268,3)</f>
        <v>64.010000000000005</v>
      </c>
      <c r="AS3258">
        <f>MAX(AN3259:AN3268)</f>
        <v>64.010000000000005</v>
      </c>
      <c r="AT3258" t="e">
        <f>SUMIF(AN3259:AN3268,"&lt;64",AN3259:AN3268)/COUNTIF(AN3259:AN3268,"&lt;64")</f>
        <v>#DIV/0!</v>
      </c>
    </row>
    <row r="3259" spans="38:46">
      <c r="AL3259" t="s">
        <v>337</v>
      </c>
      <c r="AM3259">
        <v>8</v>
      </c>
      <c r="AN3259">
        <f>AM3261</f>
        <v>64.010000000000005</v>
      </c>
    </row>
    <row r="3260" spans="38:46">
      <c r="AL3260" t="s">
        <v>358</v>
      </c>
      <c r="AM3260">
        <v>64.010999999999996</v>
      </c>
      <c r="AN3260">
        <f>AM3266</f>
        <v>64.010000000000005</v>
      </c>
    </row>
    <row r="3261" spans="38:46">
      <c r="AL3261" t="s">
        <v>359</v>
      </c>
      <c r="AM3261">
        <v>64.010000000000005</v>
      </c>
      <c r="AN3261">
        <f>AM3271</f>
        <v>64.010000000000005</v>
      </c>
    </row>
    <row r="3262" spans="38:46">
      <c r="AL3262" t="s">
        <v>709</v>
      </c>
      <c r="AN3262">
        <f>AM3276</f>
        <v>64.010000000000005</v>
      </c>
    </row>
    <row r="3263" spans="38:46">
      <c r="AL3263" t="s">
        <v>336</v>
      </c>
      <c r="AM3263">
        <v>5.9960000000000004</v>
      </c>
      <c r="AN3263">
        <f>AM3281</f>
        <v>64.010000000000005</v>
      </c>
    </row>
    <row r="3264" spans="38:46">
      <c r="AL3264" t="s">
        <v>337</v>
      </c>
      <c r="AM3264">
        <v>5.99</v>
      </c>
      <c r="AN3264">
        <f>AM3286</f>
        <v>64.010000000000005</v>
      </c>
    </row>
    <row r="3265" spans="38:40">
      <c r="AL3265" t="s">
        <v>358</v>
      </c>
      <c r="AM3265">
        <v>64.007000000000005</v>
      </c>
      <c r="AN3265">
        <f>AM3291</f>
        <v>64.010000000000005</v>
      </c>
    </row>
    <row r="3266" spans="38:40">
      <c r="AL3266" t="s">
        <v>359</v>
      </c>
      <c r="AM3266">
        <v>64.010000000000005</v>
      </c>
      <c r="AN3266">
        <f>AM3296</f>
        <v>64.010000000000005</v>
      </c>
    </row>
    <row r="3267" spans="38:40">
      <c r="AL3267" t="s">
        <v>710</v>
      </c>
      <c r="AN3267">
        <f>AM3301</f>
        <v>64.010000000000005</v>
      </c>
    </row>
    <row r="3268" spans="38:40">
      <c r="AL3268" t="s">
        <v>336</v>
      </c>
      <c r="AM3268">
        <v>7.5609999999999999</v>
      </c>
      <c r="AN3268">
        <f>AM3306</f>
        <v>64.010000000000005</v>
      </c>
    </row>
    <row r="3269" spans="38:40">
      <c r="AL3269" t="s">
        <v>337</v>
      </c>
      <c r="AM3269">
        <v>7.56</v>
      </c>
    </row>
    <row r="3270" spans="38:40">
      <c r="AL3270" t="s">
        <v>358</v>
      </c>
      <c r="AM3270">
        <v>64.010999999999996</v>
      </c>
    </row>
    <row r="3271" spans="38:40">
      <c r="AL3271" t="s">
        <v>359</v>
      </c>
      <c r="AM3271">
        <v>64.010000000000005</v>
      </c>
    </row>
    <row r="3272" spans="38:40">
      <c r="AL3272" t="s">
        <v>711</v>
      </c>
    </row>
    <row r="3273" spans="38:40">
      <c r="AL3273" t="s">
        <v>336</v>
      </c>
      <c r="AM3273">
        <v>8.1319999999999997</v>
      </c>
    </row>
    <row r="3274" spans="38:40">
      <c r="AL3274" t="s">
        <v>337</v>
      </c>
      <c r="AM3274">
        <v>8.1300000000000008</v>
      </c>
    </row>
    <row r="3275" spans="38:40">
      <c r="AL3275" t="s">
        <v>358</v>
      </c>
      <c r="AM3275">
        <v>64.010999999999996</v>
      </c>
    </row>
    <row r="3276" spans="38:40">
      <c r="AL3276" t="s">
        <v>359</v>
      </c>
      <c r="AM3276">
        <v>64.010000000000005</v>
      </c>
    </row>
    <row r="3277" spans="38:40">
      <c r="AL3277" t="s">
        <v>712</v>
      </c>
    </row>
    <row r="3278" spans="38:40">
      <c r="AL3278" t="s">
        <v>336</v>
      </c>
      <c r="AM3278">
        <v>8.4109999999999996</v>
      </c>
    </row>
    <row r="3279" spans="38:40">
      <c r="AL3279" t="s">
        <v>337</v>
      </c>
      <c r="AM3279">
        <v>8.41</v>
      </c>
    </row>
    <row r="3280" spans="38:40">
      <c r="AL3280" t="s">
        <v>358</v>
      </c>
      <c r="AM3280">
        <v>64.010999999999996</v>
      </c>
    </row>
    <row r="3281" spans="38:39">
      <c r="AL3281" t="s">
        <v>359</v>
      </c>
      <c r="AM3281">
        <v>64.010000000000005</v>
      </c>
    </row>
    <row r="3282" spans="38:39">
      <c r="AL3282" t="s">
        <v>713</v>
      </c>
    </row>
    <row r="3283" spans="38:39">
      <c r="AL3283" t="s">
        <v>336</v>
      </c>
      <c r="AM3283">
        <v>3.629</v>
      </c>
    </row>
    <row r="3284" spans="38:39">
      <c r="AL3284" t="s">
        <v>337</v>
      </c>
      <c r="AM3284">
        <v>3.62</v>
      </c>
    </row>
    <row r="3285" spans="38:39">
      <c r="AL3285" t="s">
        <v>358</v>
      </c>
      <c r="AM3285">
        <v>64.003</v>
      </c>
    </row>
    <row r="3286" spans="38:39">
      <c r="AL3286" t="s">
        <v>359</v>
      </c>
      <c r="AM3286">
        <v>64.010000000000005</v>
      </c>
    </row>
    <row r="3287" spans="38:39">
      <c r="AL3287" t="s">
        <v>714</v>
      </c>
    </row>
    <row r="3288" spans="38:39">
      <c r="AL3288" t="s">
        <v>336</v>
      </c>
      <c r="AM3288">
        <v>6.39</v>
      </c>
    </row>
    <row r="3289" spans="38:39">
      <c r="AL3289" t="s">
        <v>337</v>
      </c>
      <c r="AM3289">
        <v>6.39</v>
      </c>
    </row>
    <row r="3290" spans="38:39">
      <c r="AL3290" t="s">
        <v>358</v>
      </c>
      <c r="AM3290">
        <v>64.010999999999996</v>
      </c>
    </row>
    <row r="3291" spans="38:39">
      <c r="AL3291" t="s">
        <v>359</v>
      </c>
      <c r="AM3291">
        <v>64.010000000000005</v>
      </c>
    </row>
    <row r="3292" spans="38:39">
      <c r="AL3292" t="s">
        <v>715</v>
      </c>
    </row>
    <row r="3293" spans="38:39">
      <c r="AL3293" t="s">
        <v>336</v>
      </c>
      <c r="AM3293">
        <v>3.0910000000000002</v>
      </c>
    </row>
    <row r="3294" spans="38:39">
      <c r="AL3294" t="s">
        <v>337</v>
      </c>
      <c r="AM3294">
        <v>3.08</v>
      </c>
    </row>
    <row r="3295" spans="38:39">
      <c r="AL3295" t="s">
        <v>358</v>
      </c>
      <c r="AM3295">
        <v>64.003</v>
      </c>
    </row>
    <row r="3296" spans="38:39">
      <c r="AL3296" t="s">
        <v>359</v>
      </c>
      <c r="AM3296">
        <v>64.010000000000005</v>
      </c>
    </row>
    <row r="3297" spans="38:46">
      <c r="AL3297" t="s">
        <v>716</v>
      </c>
    </row>
    <row r="3298" spans="38:46">
      <c r="AL3298" t="s">
        <v>336</v>
      </c>
      <c r="AM3298">
        <v>8.7029999999999994</v>
      </c>
    </row>
    <row r="3299" spans="38:46">
      <c r="AL3299" t="s">
        <v>337</v>
      </c>
      <c r="AM3299">
        <v>8.6999999999999993</v>
      </c>
    </row>
    <row r="3300" spans="38:46">
      <c r="AL3300" t="s">
        <v>358</v>
      </c>
      <c r="AM3300">
        <v>64.007000000000005</v>
      </c>
    </row>
    <row r="3301" spans="38:46">
      <c r="AL3301" t="s">
        <v>359</v>
      </c>
      <c r="AM3301">
        <v>64.010000000000005</v>
      </c>
    </row>
    <row r="3302" spans="38:46">
      <c r="AL3302" t="s">
        <v>717</v>
      </c>
    </row>
    <row r="3303" spans="38:46">
      <c r="AL3303" t="s">
        <v>336</v>
      </c>
      <c r="AM3303">
        <v>6.367</v>
      </c>
    </row>
    <row r="3304" spans="38:46">
      <c r="AL3304" t="s">
        <v>337</v>
      </c>
      <c r="AM3304">
        <v>6.36</v>
      </c>
    </row>
    <row r="3305" spans="38:46">
      <c r="AL3305" t="s">
        <v>358</v>
      </c>
      <c r="AM3305">
        <v>64.007000000000005</v>
      </c>
    </row>
    <row r="3306" spans="38:46">
      <c r="AL3306" t="s">
        <v>359</v>
      </c>
      <c r="AM3306">
        <v>64.010000000000005</v>
      </c>
    </row>
    <row r="3307" spans="38:46">
      <c r="AL3307" t="s">
        <v>718</v>
      </c>
    </row>
    <row r="3308" spans="38:46">
      <c r="AL3308" t="s">
        <v>336</v>
      </c>
      <c r="AM3308">
        <v>6.7489999999999997</v>
      </c>
      <c r="AO3308">
        <f>MIN(AN3309:AN3318)</f>
        <v>64.010000000000005</v>
      </c>
      <c r="AP3308">
        <f>QUARTILE(AN3309:AN3318,1)</f>
        <v>64.010000000000005</v>
      </c>
      <c r="AQ3308">
        <f>MEDIAN(AN3309:AN3318)</f>
        <v>64.010000000000005</v>
      </c>
      <c r="AR3308">
        <f>QUARTILE(AN3309:AN3318,3)</f>
        <v>64.010000000000005</v>
      </c>
      <c r="AS3308">
        <f>MAX(AN3309:AN3318)</f>
        <v>64.010000000000005</v>
      </c>
      <c r="AT3308" t="e">
        <f>SUMIF(AN3309:AN3318,"&lt;64",AN3309:AN3318)/COUNTIF(AN3309:AN3318,"&lt;64")</f>
        <v>#DIV/0!</v>
      </c>
    </row>
    <row r="3309" spans="38:46">
      <c r="AL3309" t="s">
        <v>337</v>
      </c>
      <c r="AM3309">
        <v>6.74</v>
      </c>
      <c r="AN3309">
        <f>AM3311</f>
        <v>64.010000000000005</v>
      </c>
    </row>
    <row r="3310" spans="38:46">
      <c r="AL3310" t="s">
        <v>358</v>
      </c>
      <c r="AM3310">
        <v>64.007000000000005</v>
      </c>
      <c r="AN3310">
        <f>AM3316</f>
        <v>64.010000000000005</v>
      </c>
    </row>
    <row r="3311" spans="38:46">
      <c r="AL3311" t="s">
        <v>359</v>
      </c>
      <c r="AM3311">
        <v>64.010000000000005</v>
      </c>
      <c r="AN3311">
        <f>AM3321</f>
        <v>64.010000000000005</v>
      </c>
    </row>
    <row r="3312" spans="38:46">
      <c r="AL3312" t="s">
        <v>719</v>
      </c>
      <c r="AN3312">
        <f>AM3326</f>
        <v>64.010000000000005</v>
      </c>
    </row>
    <row r="3313" spans="38:40">
      <c r="AL3313" t="s">
        <v>336</v>
      </c>
      <c r="AM3313">
        <v>6.2160000000000002</v>
      </c>
      <c r="AN3313">
        <f>AM3331</f>
        <v>64.010000000000005</v>
      </c>
    </row>
    <row r="3314" spans="38:40">
      <c r="AL3314" t="s">
        <v>337</v>
      </c>
      <c r="AM3314">
        <v>6.21</v>
      </c>
      <c r="AN3314">
        <f>AM3336</f>
        <v>64.010000000000005</v>
      </c>
    </row>
    <row r="3315" spans="38:40">
      <c r="AL3315" t="s">
        <v>358</v>
      </c>
      <c r="AM3315">
        <v>64.007000000000005</v>
      </c>
      <c r="AN3315">
        <f>AM3341</f>
        <v>64.010000000000005</v>
      </c>
    </row>
    <row r="3316" spans="38:40">
      <c r="AL3316" t="s">
        <v>359</v>
      </c>
      <c r="AM3316">
        <v>64.010000000000005</v>
      </c>
      <c r="AN3316">
        <f>AM3346</f>
        <v>64.010000000000005</v>
      </c>
    </row>
    <row r="3317" spans="38:40">
      <c r="AL3317" t="s">
        <v>720</v>
      </c>
      <c r="AN3317">
        <f>AM3351</f>
        <v>64.010000000000005</v>
      </c>
    </row>
    <row r="3318" spans="38:40">
      <c r="AL3318" t="s">
        <v>336</v>
      </c>
      <c r="AM3318">
        <v>6.9989999999999997</v>
      </c>
      <c r="AN3318">
        <f>AM3356</f>
        <v>64.010000000000005</v>
      </c>
    </row>
    <row r="3319" spans="38:40">
      <c r="AL3319" t="s">
        <v>337</v>
      </c>
      <c r="AM3319">
        <v>6.99</v>
      </c>
    </row>
    <row r="3320" spans="38:40">
      <c r="AL3320" t="s">
        <v>358</v>
      </c>
      <c r="AM3320">
        <v>64.007000000000005</v>
      </c>
    </row>
    <row r="3321" spans="38:40">
      <c r="AL3321" t="s">
        <v>359</v>
      </c>
      <c r="AM3321">
        <v>64.010000000000005</v>
      </c>
    </row>
    <row r="3322" spans="38:40">
      <c r="AL3322" t="s">
        <v>721</v>
      </c>
    </row>
    <row r="3323" spans="38:40">
      <c r="AL3323" t="s">
        <v>336</v>
      </c>
      <c r="AM3323">
        <v>6.7030000000000003</v>
      </c>
    </row>
    <row r="3324" spans="38:40">
      <c r="AL3324" t="s">
        <v>337</v>
      </c>
      <c r="AM3324">
        <v>6.69</v>
      </c>
    </row>
    <row r="3325" spans="38:40">
      <c r="AL3325" t="s">
        <v>358</v>
      </c>
      <c r="AM3325">
        <v>64.007000000000005</v>
      </c>
    </row>
    <row r="3326" spans="38:40">
      <c r="AL3326" t="s">
        <v>359</v>
      </c>
      <c r="AM3326">
        <v>64.010000000000005</v>
      </c>
    </row>
    <row r="3327" spans="38:40">
      <c r="AL3327" t="s">
        <v>722</v>
      </c>
    </row>
    <row r="3328" spans="38:40">
      <c r="AL3328" t="s">
        <v>336</v>
      </c>
      <c r="AM3328">
        <v>6.6669999999999998</v>
      </c>
    </row>
    <row r="3329" spans="38:39">
      <c r="AL3329" t="s">
        <v>337</v>
      </c>
      <c r="AM3329">
        <v>6.65</v>
      </c>
    </row>
    <row r="3330" spans="38:39">
      <c r="AL3330" t="s">
        <v>358</v>
      </c>
      <c r="AM3330">
        <v>64.007000000000005</v>
      </c>
    </row>
    <row r="3331" spans="38:39">
      <c r="AL3331" t="s">
        <v>359</v>
      </c>
      <c r="AM3331">
        <v>64.010000000000005</v>
      </c>
    </row>
    <row r="3332" spans="38:39">
      <c r="AL3332" t="s">
        <v>723</v>
      </c>
    </row>
    <row r="3333" spans="38:39">
      <c r="AL3333" t="s">
        <v>336</v>
      </c>
      <c r="AM3333">
        <v>6.2670000000000003</v>
      </c>
    </row>
    <row r="3334" spans="38:39">
      <c r="AL3334" t="s">
        <v>337</v>
      </c>
      <c r="AM3334">
        <v>6.25</v>
      </c>
    </row>
    <row r="3335" spans="38:39">
      <c r="AL3335" t="s">
        <v>358</v>
      </c>
      <c r="AM3335">
        <v>64.003</v>
      </c>
    </row>
    <row r="3336" spans="38:39">
      <c r="AL3336" t="s">
        <v>359</v>
      </c>
      <c r="AM3336">
        <v>64.010000000000005</v>
      </c>
    </row>
    <row r="3337" spans="38:39">
      <c r="AL3337" t="s">
        <v>724</v>
      </c>
    </row>
    <row r="3338" spans="38:39">
      <c r="AL3338" t="s">
        <v>336</v>
      </c>
      <c r="AM3338">
        <v>9.3580000000000005</v>
      </c>
    </row>
    <row r="3339" spans="38:39">
      <c r="AL3339" t="s">
        <v>337</v>
      </c>
      <c r="AM3339">
        <v>9.35</v>
      </c>
    </row>
    <row r="3340" spans="38:39">
      <c r="AL3340" t="s">
        <v>358</v>
      </c>
      <c r="AM3340">
        <v>64.003</v>
      </c>
    </row>
    <row r="3341" spans="38:39">
      <c r="AL3341" t="s">
        <v>359</v>
      </c>
      <c r="AM3341">
        <v>64.010000000000005</v>
      </c>
    </row>
    <row r="3342" spans="38:39">
      <c r="AL3342" t="s">
        <v>725</v>
      </c>
    </row>
    <row r="3343" spans="38:39">
      <c r="AL3343" t="s">
        <v>336</v>
      </c>
      <c r="AM3343">
        <v>6.6150000000000002</v>
      </c>
    </row>
    <row r="3344" spans="38:39">
      <c r="AL3344" t="s">
        <v>337</v>
      </c>
      <c r="AM3344">
        <v>6.6</v>
      </c>
    </row>
    <row r="3345" spans="38:46">
      <c r="AL3345" t="s">
        <v>358</v>
      </c>
      <c r="AM3345">
        <v>64.007000000000005</v>
      </c>
    </row>
    <row r="3346" spans="38:46">
      <c r="AL3346" t="s">
        <v>359</v>
      </c>
      <c r="AM3346">
        <v>64.010000000000005</v>
      </c>
    </row>
    <row r="3347" spans="38:46">
      <c r="AL3347" t="s">
        <v>726</v>
      </c>
    </row>
    <row r="3348" spans="38:46">
      <c r="AL3348" t="s">
        <v>336</v>
      </c>
      <c r="AM3348">
        <v>7.7889999999999997</v>
      </c>
    </row>
    <row r="3349" spans="38:46">
      <c r="AL3349" t="s">
        <v>337</v>
      </c>
      <c r="AM3349">
        <v>7.78</v>
      </c>
    </row>
    <row r="3350" spans="38:46">
      <c r="AL3350" t="s">
        <v>358</v>
      </c>
      <c r="AM3350">
        <v>64.007000000000005</v>
      </c>
    </row>
    <row r="3351" spans="38:46">
      <c r="AL3351" t="s">
        <v>359</v>
      </c>
      <c r="AM3351">
        <v>64.010000000000005</v>
      </c>
    </row>
    <row r="3352" spans="38:46">
      <c r="AL3352" t="s">
        <v>727</v>
      </c>
    </row>
    <row r="3353" spans="38:46">
      <c r="AL3353" t="s">
        <v>336</v>
      </c>
      <c r="AM3353">
        <v>7.6159999999999997</v>
      </c>
    </row>
    <row r="3354" spans="38:46">
      <c r="AL3354" t="s">
        <v>337</v>
      </c>
      <c r="AM3354">
        <v>7.6</v>
      </c>
    </row>
    <row r="3355" spans="38:46">
      <c r="AL3355" t="s">
        <v>358</v>
      </c>
      <c r="AM3355">
        <v>64.007000000000005</v>
      </c>
    </row>
    <row r="3356" spans="38:46">
      <c r="AL3356" t="s">
        <v>359</v>
      </c>
      <c r="AM3356">
        <v>64.010000000000005</v>
      </c>
    </row>
    <row r="3357" spans="38:46">
      <c r="AL3357" t="s">
        <v>728</v>
      </c>
    </row>
    <row r="3358" spans="38:46">
      <c r="AL3358" t="s">
        <v>336</v>
      </c>
      <c r="AM3358">
        <v>6.4009999999999998</v>
      </c>
      <c r="AO3358">
        <f>MIN(AN3359:AN3368)</f>
        <v>64.010000000000005</v>
      </c>
      <c r="AP3358">
        <f>QUARTILE(AN3359:AN3368,1)</f>
        <v>64.010000000000005</v>
      </c>
      <c r="AQ3358">
        <f>MEDIAN(AN3359:AN3368)</f>
        <v>64.010000000000005</v>
      </c>
      <c r="AR3358">
        <f>QUARTILE(AN3359:AN3368,3)</f>
        <v>64.010000000000005</v>
      </c>
      <c r="AS3358">
        <f>MAX(AN3359:AN3368)</f>
        <v>64.010000000000005</v>
      </c>
      <c r="AT3358" t="e">
        <f>SUMIF(AN3359:AN3368,"&lt;64",AN3359:AN3368)/COUNTIF(AN3359:AN3368,"&lt;64")</f>
        <v>#DIV/0!</v>
      </c>
    </row>
    <row r="3359" spans="38:46">
      <c r="AL3359" t="s">
        <v>337</v>
      </c>
      <c r="AM3359">
        <v>6.39</v>
      </c>
      <c r="AN3359">
        <f>AM3361</f>
        <v>64.010000000000005</v>
      </c>
    </row>
    <row r="3360" spans="38:46">
      <c r="AL3360" t="s">
        <v>358</v>
      </c>
      <c r="AM3360">
        <v>64.003</v>
      </c>
      <c r="AN3360">
        <f>AM3366</f>
        <v>64.010000000000005</v>
      </c>
    </row>
    <row r="3361" spans="38:40">
      <c r="AL3361" t="s">
        <v>359</v>
      </c>
      <c r="AM3361">
        <v>64.010000000000005</v>
      </c>
      <c r="AN3361">
        <f>AM3371</f>
        <v>64.010000000000005</v>
      </c>
    </row>
    <row r="3362" spans="38:40">
      <c r="AL3362" t="s">
        <v>729</v>
      </c>
      <c r="AN3362">
        <f>AM3376</f>
        <v>64.010000000000005</v>
      </c>
    </row>
    <row r="3363" spans="38:40">
      <c r="AL3363" t="s">
        <v>336</v>
      </c>
      <c r="AM3363">
        <v>7.14</v>
      </c>
      <c r="AN3363">
        <f>AM3381</f>
        <v>64.010000000000005</v>
      </c>
    </row>
    <row r="3364" spans="38:40">
      <c r="AL3364" t="s">
        <v>337</v>
      </c>
      <c r="AM3364">
        <v>7.14</v>
      </c>
      <c r="AN3364">
        <f>AM3386</f>
        <v>64.010000000000005</v>
      </c>
    </row>
    <row r="3365" spans="38:40">
      <c r="AL3365" t="s">
        <v>358</v>
      </c>
      <c r="AM3365">
        <v>64.010999999999996</v>
      </c>
      <c r="AN3365">
        <f>AM3391</f>
        <v>64.010000000000005</v>
      </c>
    </row>
    <row r="3366" spans="38:40">
      <c r="AL3366" t="s">
        <v>359</v>
      </c>
      <c r="AM3366">
        <v>64.010000000000005</v>
      </c>
      <c r="AN3366">
        <f>AM3396</f>
        <v>64.010000000000005</v>
      </c>
    </row>
    <row r="3367" spans="38:40">
      <c r="AL3367" t="s">
        <v>730</v>
      </c>
      <c r="AN3367">
        <f>AM3401</f>
        <v>64.010000000000005</v>
      </c>
    </row>
    <row r="3368" spans="38:40">
      <c r="AL3368" t="s">
        <v>336</v>
      </c>
      <c r="AM3368">
        <v>7.0949999999999998</v>
      </c>
      <c r="AN3368">
        <f>AM3406</f>
        <v>64.010000000000005</v>
      </c>
    </row>
    <row r="3369" spans="38:40">
      <c r="AL3369" t="s">
        <v>337</v>
      </c>
      <c r="AM3369">
        <v>7.09</v>
      </c>
    </row>
    <row r="3370" spans="38:40">
      <c r="AL3370" t="s">
        <v>358</v>
      </c>
      <c r="AM3370">
        <v>64.010999999999996</v>
      </c>
    </row>
    <row r="3371" spans="38:40">
      <c r="AL3371" t="s">
        <v>359</v>
      </c>
      <c r="AM3371">
        <v>64.010000000000005</v>
      </c>
    </row>
    <row r="3372" spans="38:40">
      <c r="AL3372" t="s">
        <v>731</v>
      </c>
    </row>
    <row r="3373" spans="38:40">
      <c r="AL3373" t="s">
        <v>336</v>
      </c>
      <c r="AM3373">
        <v>7.1109999999999998</v>
      </c>
    </row>
    <row r="3374" spans="38:40">
      <c r="AL3374" t="s">
        <v>337</v>
      </c>
      <c r="AM3374">
        <v>7.11</v>
      </c>
    </row>
    <row r="3375" spans="38:40">
      <c r="AL3375" t="s">
        <v>358</v>
      </c>
      <c r="AM3375">
        <v>64.010999999999996</v>
      </c>
    </row>
    <row r="3376" spans="38:40">
      <c r="AL3376" t="s">
        <v>359</v>
      </c>
      <c r="AM3376">
        <v>64.010000000000005</v>
      </c>
    </row>
    <row r="3377" spans="38:39">
      <c r="AL3377" t="s">
        <v>732</v>
      </c>
    </row>
    <row r="3378" spans="38:39">
      <c r="AL3378" t="s">
        <v>336</v>
      </c>
      <c r="AM3378">
        <v>8.3659999999999997</v>
      </c>
    </row>
    <row r="3379" spans="38:39">
      <c r="AL3379" t="s">
        <v>337</v>
      </c>
      <c r="AM3379">
        <v>8.36</v>
      </c>
    </row>
    <row r="3380" spans="38:39">
      <c r="AL3380" t="s">
        <v>358</v>
      </c>
      <c r="AM3380">
        <v>64.010999999999996</v>
      </c>
    </row>
    <row r="3381" spans="38:39">
      <c r="AL3381" t="s">
        <v>359</v>
      </c>
      <c r="AM3381">
        <v>64.010000000000005</v>
      </c>
    </row>
    <row r="3382" spans="38:39">
      <c r="AL3382" t="s">
        <v>733</v>
      </c>
    </row>
    <row r="3383" spans="38:39">
      <c r="AL3383" t="s">
        <v>336</v>
      </c>
      <c r="AM3383">
        <v>7.306</v>
      </c>
    </row>
    <row r="3384" spans="38:39">
      <c r="AL3384" t="s">
        <v>337</v>
      </c>
      <c r="AM3384">
        <v>7.29</v>
      </c>
    </row>
    <row r="3385" spans="38:39">
      <c r="AL3385" t="s">
        <v>358</v>
      </c>
      <c r="AM3385">
        <v>64.007000000000005</v>
      </c>
    </row>
    <row r="3386" spans="38:39">
      <c r="AL3386" t="s">
        <v>359</v>
      </c>
      <c r="AM3386">
        <v>64.010000000000005</v>
      </c>
    </row>
    <row r="3387" spans="38:39">
      <c r="AL3387" t="s">
        <v>734</v>
      </c>
    </row>
    <row r="3388" spans="38:39">
      <c r="AL3388" t="s">
        <v>336</v>
      </c>
      <c r="AM3388">
        <v>7.0339999999999998</v>
      </c>
    </row>
    <row r="3389" spans="38:39">
      <c r="AL3389" t="s">
        <v>337</v>
      </c>
      <c r="AM3389">
        <v>7.02</v>
      </c>
    </row>
    <row r="3390" spans="38:39">
      <c r="AL3390" t="s">
        <v>358</v>
      </c>
      <c r="AM3390">
        <v>64.003</v>
      </c>
    </row>
    <row r="3391" spans="38:39">
      <c r="AL3391" t="s">
        <v>359</v>
      </c>
      <c r="AM3391">
        <v>64.010000000000005</v>
      </c>
    </row>
    <row r="3392" spans="38:39">
      <c r="AL3392" t="s">
        <v>735</v>
      </c>
    </row>
    <row r="3393" spans="38:46">
      <c r="AL3393" t="s">
        <v>336</v>
      </c>
      <c r="AM3393">
        <v>7.0819999999999999</v>
      </c>
    </row>
    <row r="3394" spans="38:46">
      <c r="AL3394" t="s">
        <v>337</v>
      </c>
      <c r="AM3394">
        <v>7.07</v>
      </c>
    </row>
    <row r="3395" spans="38:46">
      <c r="AL3395" t="s">
        <v>358</v>
      </c>
      <c r="AM3395">
        <v>64.003</v>
      </c>
    </row>
    <row r="3396" spans="38:46">
      <c r="AL3396" t="s">
        <v>359</v>
      </c>
      <c r="AM3396">
        <v>64.010000000000005</v>
      </c>
    </row>
    <row r="3397" spans="38:46">
      <c r="AL3397" t="s">
        <v>736</v>
      </c>
    </row>
    <row r="3398" spans="38:46">
      <c r="AL3398" t="s">
        <v>336</v>
      </c>
      <c r="AM3398">
        <v>6.5780000000000003</v>
      </c>
    </row>
    <row r="3399" spans="38:46">
      <c r="AL3399" t="s">
        <v>337</v>
      </c>
      <c r="AM3399">
        <v>6.57</v>
      </c>
    </row>
    <row r="3400" spans="38:46">
      <c r="AL3400" t="s">
        <v>358</v>
      </c>
      <c r="AM3400">
        <v>64.010999999999996</v>
      </c>
    </row>
    <row r="3401" spans="38:46">
      <c r="AL3401" t="s">
        <v>359</v>
      </c>
      <c r="AM3401">
        <v>64.010000000000005</v>
      </c>
    </row>
    <row r="3402" spans="38:46">
      <c r="AL3402" t="s">
        <v>737</v>
      </c>
    </row>
    <row r="3403" spans="38:46">
      <c r="AL3403" t="s">
        <v>336</v>
      </c>
      <c r="AM3403">
        <v>8.2850000000000001</v>
      </c>
    </row>
    <row r="3404" spans="38:46">
      <c r="AL3404" t="s">
        <v>337</v>
      </c>
      <c r="AM3404">
        <v>8.2899999999999991</v>
      </c>
    </row>
    <row r="3405" spans="38:46">
      <c r="AL3405" t="s">
        <v>358</v>
      </c>
      <c r="AM3405">
        <v>64.010999999999996</v>
      </c>
    </row>
    <row r="3406" spans="38:46">
      <c r="AL3406" t="s">
        <v>359</v>
      </c>
      <c r="AM3406">
        <v>64.010000000000005</v>
      </c>
    </row>
    <row r="3407" spans="38:46">
      <c r="AL3407" t="s">
        <v>738</v>
      </c>
    </row>
    <row r="3408" spans="38:46">
      <c r="AL3408" t="s">
        <v>336</v>
      </c>
      <c r="AM3408">
        <v>7.0090000000000003</v>
      </c>
      <c r="AO3408">
        <f>MIN(AN3409:AN3418)</f>
        <v>64.010000000000005</v>
      </c>
      <c r="AP3408">
        <f>QUARTILE(AN3409:AN3418,1)</f>
        <v>64.010000000000005</v>
      </c>
      <c r="AQ3408">
        <f>MEDIAN(AN3409:AN3418)</f>
        <v>64.010000000000005</v>
      </c>
      <c r="AR3408">
        <f>QUARTILE(AN3409:AN3418,3)</f>
        <v>64.010000000000005</v>
      </c>
      <c r="AS3408">
        <f>MAX(AN3409:AN3418)</f>
        <v>64.010000000000005</v>
      </c>
      <c r="AT3408" t="e">
        <f>SUMIF(AN3409:AN3418,"&lt;64",AN3409:AN3418)/COUNTIF(AN3409:AN3418,"&lt;64")</f>
        <v>#DIV/0!</v>
      </c>
    </row>
    <row r="3409" spans="38:40">
      <c r="AL3409" t="s">
        <v>337</v>
      </c>
      <c r="AM3409">
        <v>7</v>
      </c>
      <c r="AN3409">
        <f>AM3411</f>
        <v>64.010000000000005</v>
      </c>
    </row>
    <row r="3410" spans="38:40">
      <c r="AL3410" t="s">
        <v>358</v>
      </c>
      <c r="AM3410">
        <v>64.010999999999996</v>
      </c>
      <c r="AN3410">
        <f>AM3416</f>
        <v>64.010000000000005</v>
      </c>
    </row>
    <row r="3411" spans="38:40">
      <c r="AL3411" t="s">
        <v>359</v>
      </c>
      <c r="AM3411">
        <v>64.010000000000005</v>
      </c>
      <c r="AN3411">
        <f>AM3421</f>
        <v>64.010000000000005</v>
      </c>
    </row>
    <row r="3412" spans="38:40">
      <c r="AL3412" t="s">
        <v>739</v>
      </c>
      <c r="AN3412">
        <f>AM3426</f>
        <v>64.010000000000005</v>
      </c>
    </row>
    <row r="3413" spans="38:40">
      <c r="AL3413" t="s">
        <v>336</v>
      </c>
      <c r="AM3413">
        <v>8.3339999999999996</v>
      </c>
      <c r="AN3413">
        <f>AM3431</f>
        <v>64.010000000000005</v>
      </c>
    </row>
    <row r="3414" spans="38:40">
      <c r="AL3414" t="s">
        <v>337</v>
      </c>
      <c r="AM3414">
        <v>8.32</v>
      </c>
      <c r="AN3414">
        <f>AM3436</f>
        <v>64.010000000000005</v>
      </c>
    </row>
    <row r="3415" spans="38:40">
      <c r="AL3415" t="s">
        <v>358</v>
      </c>
      <c r="AM3415">
        <v>64.003</v>
      </c>
      <c r="AN3415">
        <f>AM3441</f>
        <v>64.010000000000005</v>
      </c>
    </row>
    <row r="3416" spans="38:40">
      <c r="AL3416" t="s">
        <v>359</v>
      </c>
      <c r="AM3416">
        <v>64.010000000000005</v>
      </c>
      <c r="AN3416">
        <f>AM3446</f>
        <v>64.010000000000005</v>
      </c>
    </row>
    <row r="3417" spans="38:40">
      <c r="AL3417" t="s">
        <v>740</v>
      </c>
      <c r="AN3417">
        <f>AM3451</f>
        <v>64.010000000000005</v>
      </c>
    </row>
    <row r="3418" spans="38:40">
      <c r="AL3418" t="s">
        <v>336</v>
      </c>
      <c r="AM3418">
        <v>4.3879999999999999</v>
      </c>
      <c r="AN3418">
        <f>AM3456</f>
        <v>64.010000000000005</v>
      </c>
    </row>
    <row r="3419" spans="38:40">
      <c r="AL3419" t="s">
        <v>337</v>
      </c>
      <c r="AM3419">
        <v>4.38</v>
      </c>
    </row>
    <row r="3420" spans="38:40">
      <c r="AL3420" t="s">
        <v>358</v>
      </c>
      <c r="AM3420">
        <v>64.007000000000005</v>
      </c>
    </row>
    <row r="3421" spans="38:40">
      <c r="AL3421" t="s">
        <v>359</v>
      </c>
      <c r="AM3421">
        <v>64.010000000000005</v>
      </c>
    </row>
    <row r="3422" spans="38:40">
      <c r="AL3422" t="s">
        <v>741</v>
      </c>
    </row>
    <row r="3423" spans="38:40">
      <c r="AL3423" t="s">
        <v>336</v>
      </c>
      <c r="AM3423">
        <v>6.891</v>
      </c>
    </row>
    <row r="3424" spans="38:40">
      <c r="AL3424" t="s">
        <v>337</v>
      </c>
      <c r="AM3424">
        <v>6.89</v>
      </c>
    </row>
    <row r="3425" spans="38:39">
      <c r="AL3425" t="s">
        <v>358</v>
      </c>
      <c r="AM3425">
        <v>64.010999999999996</v>
      </c>
    </row>
    <row r="3426" spans="38:39">
      <c r="AL3426" t="s">
        <v>359</v>
      </c>
      <c r="AM3426">
        <v>64.010000000000005</v>
      </c>
    </row>
    <row r="3427" spans="38:39">
      <c r="AL3427" t="s">
        <v>742</v>
      </c>
    </row>
    <row r="3428" spans="38:39">
      <c r="AL3428" t="s">
        <v>336</v>
      </c>
      <c r="AM3428">
        <v>6.0670000000000002</v>
      </c>
    </row>
    <row r="3429" spans="38:39">
      <c r="AL3429" t="s">
        <v>337</v>
      </c>
      <c r="AM3429">
        <v>6.06</v>
      </c>
    </row>
    <row r="3430" spans="38:39">
      <c r="AL3430" t="s">
        <v>358</v>
      </c>
      <c r="AM3430">
        <v>64.010999999999996</v>
      </c>
    </row>
    <row r="3431" spans="38:39">
      <c r="AL3431" t="s">
        <v>359</v>
      </c>
      <c r="AM3431">
        <v>64.010000000000005</v>
      </c>
    </row>
    <row r="3432" spans="38:39">
      <c r="AL3432" t="s">
        <v>743</v>
      </c>
    </row>
    <row r="3433" spans="38:39">
      <c r="AL3433" t="s">
        <v>336</v>
      </c>
      <c r="AM3433">
        <v>7.2089999999999996</v>
      </c>
    </row>
    <row r="3434" spans="38:39">
      <c r="AL3434" t="s">
        <v>337</v>
      </c>
      <c r="AM3434">
        <v>7.21</v>
      </c>
    </row>
    <row r="3435" spans="38:39">
      <c r="AL3435" t="s">
        <v>358</v>
      </c>
      <c r="AM3435">
        <v>64.010999999999996</v>
      </c>
    </row>
    <row r="3436" spans="38:39">
      <c r="AL3436" t="s">
        <v>359</v>
      </c>
      <c r="AM3436">
        <v>64.010000000000005</v>
      </c>
    </row>
    <row r="3437" spans="38:39">
      <c r="AL3437" t="s">
        <v>744</v>
      </c>
    </row>
    <row r="3438" spans="38:39">
      <c r="AL3438" t="s">
        <v>336</v>
      </c>
      <c r="AM3438">
        <v>6.383</v>
      </c>
    </row>
    <row r="3439" spans="38:39">
      <c r="AL3439" t="s">
        <v>337</v>
      </c>
      <c r="AM3439">
        <v>6.37</v>
      </c>
    </row>
    <row r="3440" spans="38:39">
      <c r="AL3440" t="s">
        <v>358</v>
      </c>
      <c r="AM3440">
        <v>64.003</v>
      </c>
    </row>
    <row r="3441" spans="38:39">
      <c r="AL3441" t="s">
        <v>359</v>
      </c>
      <c r="AM3441">
        <v>64.010000000000005</v>
      </c>
    </row>
    <row r="3442" spans="38:39">
      <c r="AL3442" t="s">
        <v>745</v>
      </c>
    </row>
    <row r="3443" spans="38:39">
      <c r="AL3443" t="s">
        <v>336</v>
      </c>
      <c r="AM3443">
        <v>7.2110000000000003</v>
      </c>
    </row>
    <row r="3444" spans="38:39">
      <c r="AL3444" t="s">
        <v>337</v>
      </c>
      <c r="AM3444">
        <v>7.21</v>
      </c>
    </row>
    <row r="3445" spans="38:39">
      <c r="AL3445" t="s">
        <v>358</v>
      </c>
      <c r="AM3445">
        <v>64.010999999999996</v>
      </c>
    </row>
    <row r="3446" spans="38:39">
      <c r="AL3446" t="s">
        <v>359</v>
      </c>
      <c r="AM3446">
        <v>64.010000000000005</v>
      </c>
    </row>
    <row r="3447" spans="38:39">
      <c r="AL3447" t="s">
        <v>746</v>
      </c>
    </row>
    <row r="3448" spans="38:39">
      <c r="AL3448" t="s">
        <v>336</v>
      </c>
      <c r="AM3448">
        <v>1.3180000000000001</v>
      </c>
    </row>
    <row r="3449" spans="38:39">
      <c r="AL3449" t="s">
        <v>337</v>
      </c>
      <c r="AM3449">
        <v>1.31</v>
      </c>
    </row>
    <row r="3450" spans="38:39">
      <c r="AL3450" t="s">
        <v>358</v>
      </c>
      <c r="AM3450">
        <v>64.003</v>
      </c>
    </row>
    <row r="3451" spans="38:39">
      <c r="AL3451" t="s">
        <v>359</v>
      </c>
      <c r="AM3451">
        <v>64.010000000000005</v>
      </c>
    </row>
    <row r="3452" spans="38:39">
      <c r="AL3452" t="s">
        <v>747</v>
      </c>
    </row>
    <row r="3453" spans="38:39">
      <c r="AL3453" t="s">
        <v>336</v>
      </c>
      <c r="AM3453">
        <v>6.55</v>
      </c>
    </row>
    <row r="3454" spans="38:39">
      <c r="AL3454" t="s">
        <v>337</v>
      </c>
      <c r="AM3454">
        <v>6.54</v>
      </c>
    </row>
    <row r="3455" spans="38:39">
      <c r="AL3455" t="s">
        <v>358</v>
      </c>
      <c r="AM3455">
        <v>64.007000000000005</v>
      </c>
    </row>
    <row r="3456" spans="38:39">
      <c r="AL3456" t="s">
        <v>359</v>
      </c>
      <c r="AM3456">
        <v>64.010000000000005</v>
      </c>
    </row>
    <row r="3457" spans="38:46">
      <c r="AL3457" t="s">
        <v>748</v>
      </c>
    </row>
    <row r="3458" spans="38:46">
      <c r="AL3458" t="s">
        <v>336</v>
      </c>
      <c r="AM3458">
        <v>6.2949999999999999</v>
      </c>
      <c r="AO3458">
        <f>MIN(AN3459:AN3468)</f>
        <v>64.010000000000005</v>
      </c>
      <c r="AP3458">
        <f>QUARTILE(AN3459:AN3468,1)</f>
        <v>64.010000000000005</v>
      </c>
      <c r="AQ3458">
        <f>MEDIAN(AN3459:AN3468)</f>
        <v>64.010000000000005</v>
      </c>
      <c r="AR3458">
        <f>QUARTILE(AN3459:AN3468,3)</f>
        <v>64.010000000000005</v>
      </c>
      <c r="AS3458">
        <f>MAX(AN3459:AN3468)</f>
        <v>64.010000000000005</v>
      </c>
      <c r="AT3458" t="e">
        <f>SUMIF(AN3459:AN3468,"&lt;64",AN3459:AN3468)/COUNTIF(AN3459:AN3468,"&lt;64")</f>
        <v>#DIV/0!</v>
      </c>
    </row>
    <row r="3459" spans="38:46">
      <c r="AL3459" t="s">
        <v>337</v>
      </c>
      <c r="AM3459">
        <v>6.29</v>
      </c>
      <c r="AN3459">
        <f>AM3461</f>
        <v>64.010000000000005</v>
      </c>
    </row>
    <row r="3460" spans="38:46">
      <c r="AL3460" t="s">
        <v>358</v>
      </c>
      <c r="AM3460">
        <v>64.007000000000005</v>
      </c>
      <c r="AN3460">
        <f>AM3466</f>
        <v>64.010000000000005</v>
      </c>
    </row>
    <row r="3461" spans="38:46">
      <c r="AL3461" t="s">
        <v>359</v>
      </c>
      <c r="AM3461">
        <v>64.010000000000005</v>
      </c>
      <c r="AN3461">
        <f>AM3471</f>
        <v>64.010000000000005</v>
      </c>
    </row>
    <row r="3462" spans="38:46">
      <c r="AL3462" t="s">
        <v>749</v>
      </c>
      <c r="AN3462">
        <f>AM3476</f>
        <v>64.010000000000005</v>
      </c>
    </row>
    <row r="3463" spans="38:46">
      <c r="AL3463" t="s">
        <v>336</v>
      </c>
      <c r="AM3463">
        <v>6.6029999999999998</v>
      </c>
      <c r="AN3463">
        <f>AM3481</f>
        <v>64.010000000000005</v>
      </c>
    </row>
    <row r="3464" spans="38:46">
      <c r="AL3464" t="s">
        <v>337</v>
      </c>
      <c r="AM3464">
        <v>6.6</v>
      </c>
      <c r="AN3464">
        <f>AM3486</f>
        <v>64.010000000000005</v>
      </c>
    </row>
    <row r="3465" spans="38:46">
      <c r="AL3465" t="s">
        <v>358</v>
      </c>
      <c r="AM3465">
        <v>64.010999999999996</v>
      </c>
      <c r="AN3465">
        <f>AM3491</f>
        <v>64.010000000000005</v>
      </c>
    </row>
    <row r="3466" spans="38:46">
      <c r="AL3466" t="s">
        <v>359</v>
      </c>
      <c r="AM3466">
        <v>64.010000000000005</v>
      </c>
      <c r="AN3466">
        <f>AM3496</f>
        <v>64.010000000000005</v>
      </c>
    </row>
    <row r="3467" spans="38:46">
      <c r="AL3467" t="s">
        <v>750</v>
      </c>
      <c r="AN3467">
        <f>AM3501</f>
        <v>64.010000000000005</v>
      </c>
    </row>
    <row r="3468" spans="38:46">
      <c r="AL3468" t="s">
        <v>336</v>
      </c>
      <c r="AM3468">
        <v>6.6239999999999997</v>
      </c>
      <c r="AN3468">
        <f>AM3506</f>
        <v>64.010000000000005</v>
      </c>
    </row>
    <row r="3469" spans="38:46">
      <c r="AL3469" t="s">
        <v>337</v>
      </c>
      <c r="AM3469">
        <v>6.62</v>
      </c>
    </row>
    <row r="3470" spans="38:46">
      <c r="AL3470" t="s">
        <v>358</v>
      </c>
      <c r="AM3470">
        <v>64.007000000000005</v>
      </c>
    </row>
    <row r="3471" spans="38:46">
      <c r="AL3471" t="s">
        <v>359</v>
      </c>
      <c r="AM3471">
        <v>64.010000000000005</v>
      </c>
    </row>
    <row r="3472" spans="38:46">
      <c r="AL3472" t="s">
        <v>751</v>
      </c>
    </row>
    <row r="3473" spans="38:39">
      <c r="AL3473" t="s">
        <v>336</v>
      </c>
      <c r="AM3473">
        <v>6.8650000000000002</v>
      </c>
    </row>
    <row r="3474" spans="38:39">
      <c r="AL3474" t="s">
        <v>337</v>
      </c>
      <c r="AM3474">
        <v>6.86</v>
      </c>
    </row>
    <row r="3475" spans="38:39">
      <c r="AL3475" t="s">
        <v>358</v>
      </c>
      <c r="AM3475">
        <v>64.007000000000005</v>
      </c>
    </row>
    <row r="3476" spans="38:39">
      <c r="AL3476" t="s">
        <v>359</v>
      </c>
      <c r="AM3476">
        <v>64.010000000000005</v>
      </c>
    </row>
    <row r="3477" spans="38:39">
      <c r="AL3477" t="s">
        <v>752</v>
      </c>
    </row>
    <row r="3478" spans="38:39">
      <c r="AL3478" t="s">
        <v>336</v>
      </c>
      <c r="AM3478">
        <v>8.5120000000000005</v>
      </c>
    </row>
    <row r="3479" spans="38:39">
      <c r="AL3479" t="s">
        <v>337</v>
      </c>
      <c r="AM3479">
        <v>8.5</v>
      </c>
    </row>
    <row r="3480" spans="38:39">
      <c r="AL3480" t="s">
        <v>358</v>
      </c>
      <c r="AM3480">
        <v>64.003</v>
      </c>
    </row>
    <row r="3481" spans="38:39">
      <c r="AL3481" t="s">
        <v>359</v>
      </c>
      <c r="AM3481">
        <v>64.010000000000005</v>
      </c>
    </row>
    <row r="3482" spans="38:39">
      <c r="AL3482" t="s">
        <v>753</v>
      </c>
    </row>
    <row r="3483" spans="38:39">
      <c r="AL3483" t="s">
        <v>336</v>
      </c>
      <c r="AM3483">
        <v>9.3330000000000002</v>
      </c>
    </row>
    <row r="3484" spans="38:39">
      <c r="AL3484" t="s">
        <v>337</v>
      </c>
      <c r="AM3484">
        <v>9.32</v>
      </c>
    </row>
    <row r="3485" spans="38:39">
      <c r="AL3485" t="s">
        <v>358</v>
      </c>
      <c r="AM3485">
        <v>64.007000000000005</v>
      </c>
    </row>
    <row r="3486" spans="38:39">
      <c r="AL3486" t="s">
        <v>359</v>
      </c>
      <c r="AM3486">
        <v>64.010000000000005</v>
      </c>
    </row>
    <row r="3487" spans="38:39">
      <c r="AL3487" t="s">
        <v>754</v>
      </c>
    </row>
    <row r="3488" spans="38:39">
      <c r="AL3488" t="s">
        <v>336</v>
      </c>
      <c r="AM3488">
        <v>6.8869999999999996</v>
      </c>
    </row>
    <row r="3489" spans="38:39">
      <c r="AL3489" t="s">
        <v>337</v>
      </c>
      <c r="AM3489">
        <v>6.88</v>
      </c>
    </row>
    <row r="3490" spans="38:39">
      <c r="AL3490" t="s">
        <v>358</v>
      </c>
      <c r="AM3490">
        <v>64.003</v>
      </c>
    </row>
    <row r="3491" spans="38:39">
      <c r="AL3491" t="s">
        <v>359</v>
      </c>
      <c r="AM3491">
        <v>64.010000000000005</v>
      </c>
    </row>
    <row r="3492" spans="38:39">
      <c r="AL3492" t="s">
        <v>755</v>
      </c>
    </row>
    <row r="3493" spans="38:39">
      <c r="AL3493" t="s">
        <v>336</v>
      </c>
      <c r="AM3493">
        <v>6.6449999999999996</v>
      </c>
    </row>
    <row r="3494" spans="38:39">
      <c r="AL3494" t="s">
        <v>337</v>
      </c>
      <c r="AM3494">
        <v>6.64</v>
      </c>
    </row>
    <row r="3495" spans="38:39">
      <c r="AL3495" t="s">
        <v>358</v>
      </c>
      <c r="AM3495">
        <v>64.007000000000005</v>
      </c>
    </row>
    <row r="3496" spans="38:39">
      <c r="AL3496" t="s">
        <v>359</v>
      </c>
      <c r="AM3496">
        <v>64.010000000000005</v>
      </c>
    </row>
    <row r="3497" spans="38:39">
      <c r="AL3497" t="s">
        <v>756</v>
      </c>
    </row>
    <row r="3498" spans="38:39">
      <c r="AL3498" t="s">
        <v>336</v>
      </c>
      <c r="AM3498">
        <v>6.0739999999999998</v>
      </c>
    </row>
    <row r="3499" spans="38:39">
      <c r="AL3499" t="s">
        <v>337</v>
      </c>
      <c r="AM3499">
        <v>6.07</v>
      </c>
    </row>
    <row r="3500" spans="38:39">
      <c r="AL3500" t="s">
        <v>358</v>
      </c>
      <c r="AM3500">
        <v>64.007000000000005</v>
      </c>
    </row>
    <row r="3501" spans="38:39">
      <c r="AL3501" t="s">
        <v>359</v>
      </c>
      <c r="AM3501">
        <v>64.010000000000005</v>
      </c>
    </row>
    <row r="3502" spans="38:39">
      <c r="AL3502" t="s">
        <v>757</v>
      </c>
    </row>
    <row r="3503" spans="38:39">
      <c r="AL3503" t="s">
        <v>336</v>
      </c>
      <c r="AM3503">
        <v>6.8529999999999998</v>
      </c>
    </row>
    <row r="3504" spans="38:39">
      <c r="AL3504" t="s">
        <v>337</v>
      </c>
      <c r="AM3504">
        <v>6.85</v>
      </c>
    </row>
    <row r="3505" spans="38:46">
      <c r="AL3505" t="s">
        <v>358</v>
      </c>
      <c r="AM3505">
        <v>64.010999999999996</v>
      </c>
    </row>
    <row r="3506" spans="38:46">
      <c r="AL3506" t="s">
        <v>359</v>
      </c>
      <c r="AM3506">
        <v>64.010000000000005</v>
      </c>
    </row>
    <row r="3507" spans="38:46">
      <c r="AL3507" t="s">
        <v>758</v>
      </c>
    </row>
    <row r="3508" spans="38:46">
      <c r="AL3508" t="s">
        <v>336</v>
      </c>
      <c r="AM3508">
        <v>6.0430000000000001</v>
      </c>
      <c r="AO3508">
        <f>MIN(AN3509:AN3518)</f>
        <v>64.010000000000005</v>
      </c>
      <c r="AP3508">
        <f>QUARTILE(AN3509:AN3518,1)</f>
        <v>64.010000000000005</v>
      </c>
      <c r="AQ3508">
        <f>MEDIAN(AN3509:AN3518)</f>
        <v>64.010000000000005</v>
      </c>
      <c r="AR3508">
        <f>QUARTILE(AN3509:AN3518,3)</f>
        <v>64.010000000000005</v>
      </c>
      <c r="AS3508">
        <f>MAX(AN3509:AN3518)</f>
        <v>64.010000000000005</v>
      </c>
      <c r="AT3508" t="e">
        <f>SUMIF(AN3509:AN3518,"&lt;64",AN3509:AN3518)/COUNTIF(AN3509:AN3518,"&lt;64")</f>
        <v>#DIV/0!</v>
      </c>
    </row>
    <row r="3509" spans="38:46">
      <c r="AL3509" t="s">
        <v>337</v>
      </c>
      <c r="AM3509">
        <v>6.04</v>
      </c>
      <c r="AN3509">
        <f>AM3511</f>
        <v>64.010000000000005</v>
      </c>
    </row>
    <row r="3510" spans="38:46">
      <c r="AL3510" t="s">
        <v>358</v>
      </c>
      <c r="AM3510">
        <v>64.007000000000005</v>
      </c>
      <c r="AN3510">
        <f>AM3516</f>
        <v>64.010000000000005</v>
      </c>
    </row>
    <row r="3511" spans="38:46">
      <c r="AL3511" t="s">
        <v>359</v>
      </c>
      <c r="AM3511">
        <v>64.010000000000005</v>
      </c>
      <c r="AN3511">
        <f>AM3521</f>
        <v>64.010000000000005</v>
      </c>
    </row>
    <row r="3512" spans="38:46">
      <c r="AL3512" t="s">
        <v>759</v>
      </c>
      <c r="AN3512">
        <f>AM3526</f>
        <v>64.010000000000005</v>
      </c>
    </row>
    <row r="3513" spans="38:46">
      <c r="AL3513" t="s">
        <v>336</v>
      </c>
      <c r="AM3513">
        <v>7.11</v>
      </c>
      <c r="AN3513">
        <f>AM3531</f>
        <v>64.010000000000005</v>
      </c>
    </row>
    <row r="3514" spans="38:46">
      <c r="AL3514" t="s">
        <v>337</v>
      </c>
      <c r="AM3514">
        <v>7.1</v>
      </c>
      <c r="AN3514">
        <f>AM3536</f>
        <v>64.010000000000005</v>
      </c>
    </row>
    <row r="3515" spans="38:46">
      <c r="AL3515" t="s">
        <v>358</v>
      </c>
      <c r="AM3515">
        <v>64.007000000000005</v>
      </c>
      <c r="AN3515">
        <f>AM3541</f>
        <v>64.010000000000005</v>
      </c>
    </row>
    <row r="3516" spans="38:46">
      <c r="AL3516" t="s">
        <v>359</v>
      </c>
      <c r="AM3516">
        <v>64.010000000000005</v>
      </c>
      <c r="AN3516">
        <f>AM3546</f>
        <v>64.010000000000005</v>
      </c>
    </row>
    <row r="3517" spans="38:46">
      <c r="AL3517" t="s">
        <v>760</v>
      </c>
      <c r="AN3517">
        <f>AM3551</f>
        <v>64.010000000000005</v>
      </c>
    </row>
    <row r="3518" spans="38:46">
      <c r="AL3518" t="s">
        <v>336</v>
      </c>
      <c r="AM3518">
        <v>7.2460000000000004</v>
      </c>
      <c r="AN3518">
        <f>AM3556</f>
        <v>64.010000000000005</v>
      </c>
    </row>
    <row r="3519" spans="38:46">
      <c r="AL3519" t="s">
        <v>337</v>
      </c>
      <c r="AM3519">
        <v>7.24</v>
      </c>
    </row>
    <row r="3520" spans="38:46">
      <c r="AL3520" t="s">
        <v>358</v>
      </c>
      <c r="AM3520">
        <v>64.007000000000005</v>
      </c>
    </row>
    <row r="3521" spans="38:39">
      <c r="AL3521" t="s">
        <v>359</v>
      </c>
      <c r="AM3521">
        <v>64.010000000000005</v>
      </c>
    </row>
    <row r="3522" spans="38:39">
      <c r="AL3522" t="s">
        <v>761</v>
      </c>
    </row>
    <row r="3523" spans="38:39">
      <c r="AL3523" t="s">
        <v>336</v>
      </c>
      <c r="AM3523">
        <v>7.5179999999999998</v>
      </c>
    </row>
    <row r="3524" spans="38:39">
      <c r="AL3524" t="s">
        <v>337</v>
      </c>
      <c r="AM3524">
        <v>7.51</v>
      </c>
    </row>
    <row r="3525" spans="38:39">
      <c r="AL3525" t="s">
        <v>358</v>
      </c>
      <c r="AM3525">
        <v>64.010999999999996</v>
      </c>
    </row>
    <row r="3526" spans="38:39">
      <c r="AL3526" t="s">
        <v>359</v>
      </c>
      <c r="AM3526">
        <v>64.010000000000005</v>
      </c>
    </row>
    <row r="3527" spans="38:39">
      <c r="AL3527" t="s">
        <v>762</v>
      </c>
    </row>
    <row r="3528" spans="38:39">
      <c r="AL3528" t="s">
        <v>336</v>
      </c>
      <c r="AM3528">
        <v>7.4610000000000003</v>
      </c>
    </row>
    <row r="3529" spans="38:39">
      <c r="AL3529" t="s">
        <v>337</v>
      </c>
      <c r="AM3529">
        <v>7.45</v>
      </c>
    </row>
    <row r="3530" spans="38:39">
      <c r="AL3530" t="s">
        <v>358</v>
      </c>
      <c r="AM3530">
        <v>64.007000000000005</v>
      </c>
    </row>
    <row r="3531" spans="38:39">
      <c r="AL3531" t="s">
        <v>359</v>
      </c>
      <c r="AM3531">
        <v>64.010000000000005</v>
      </c>
    </row>
    <row r="3532" spans="38:39">
      <c r="AL3532" t="s">
        <v>763</v>
      </c>
    </row>
    <row r="3533" spans="38:39">
      <c r="AL3533" t="s">
        <v>336</v>
      </c>
      <c r="AM3533">
        <v>6.0730000000000004</v>
      </c>
    </row>
    <row r="3534" spans="38:39">
      <c r="AL3534" t="s">
        <v>337</v>
      </c>
      <c r="AM3534">
        <v>6.06</v>
      </c>
    </row>
    <row r="3535" spans="38:39">
      <c r="AL3535" t="s">
        <v>358</v>
      </c>
      <c r="AM3535">
        <v>64.003</v>
      </c>
    </row>
    <row r="3536" spans="38:39">
      <c r="AL3536" t="s">
        <v>359</v>
      </c>
      <c r="AM3536">
        <v>64.010000000000005</v>
      </c>
    </row>
    <row r="3537" spans="38:39">
      <c r="AL3537" t="s">
        <v>764</v>
      </c>
    </row>
    <row r="3538" spans="38:39">
      <c r="AL3538" t="s">
        <v>336</v>
      </c>
      <c r="AM3538">
        <v>7.6980000000000004</v>
      </c>
    </row>
    <row r="3539" spans="38:39">
      <c r="AL3539" t="s">
        <v>337</v>
      </c>
      <c r="AM3539">
        <v>7.7</v>
      </c>
    </row>
    <row r="3540" spans="38:39">
      <c r="AL3540" t="s">
        <v>358</v>
      </c>
      <c r="AM3540">
        <v>64.010999999999996</v>
      </c>
    </row>
    <row r="3541" spans="38:39">
      <c r="AL3541" t="s">
        <v>359</v>
      </c>
      <c r="AM3541">
        <v>64.010000000000005</v>
      </c>
    </row>
    <row r="3542" spans="38:39">
      <c r="AL3542" t="s">
        <v>765</v>
      </c>
    </row>
    <row r="3543" spans="38:39">
      <c r="AL3543" t="s">
        <v>336</v>
      </c>
      <c r="AM3543">
        <v>6.3579999999999997</v>
      </c>
    </row>
    <row r="3544" spans="38:39">
      <c r="AL3544" t="s">
        <v>337</v>
      </c>
      <c r="AM3544">
        <v>6.35</v>
      </c>
    </row>
    <row r="3545" spans="38:39">
      <c r="AL3545" t="s">
        <v>358</v>
      </c>
      <c r="AM3545">
        <v>64.007000000000005</v>
      </c>
    </row>
    <row r="3546" spans="38:39">
      <c r="AL3546" t="s">
        <v>359</v>
      </c>
      <c r="AM3546">
        <v>64.010000000000005</v>
      </c>
    </row>
    <row r="3547" spans="38:39">
      <c r="AL3547" t="s">
        <v>766</v>
      </c>
    </row>
    <row r="3548" spans="38:39">
      <c r="AL3548" t="s">
        <v>336</v>
      </c>
      <c r="AM3548">
        <v>7.0039999999999996</v>
      </c>
    </row>
    <row r="3549" spans="38:39">
      <c r="AL3549" t="s">
        <v>337</v>
      </c>
      <c r="AM3549">
        <v>7</v>
      </c>
    </row>
    <row r="3550" spans="38:39">
      <c r="AL3550" t="s">
        <v>358</v>
      </c>
      <c r="AM3550">
        <v>64.007000000000005</v>
      </c>
    </row>
    <row r="3551" spans="38:39">
      <c r="AL3551" t="s">
        <v>359</v>
      </c>
      <c r="AM3551">
        <v>64.010000000000005</v>
      </c>
    </row>
    <row r="3552" spans="38:39">
      <c r="AL3552" t="s">
        <v>767</v>
      </c>
    </row>
    <row r="3553" spans="38:46">
      <c r="AL3553" t="s">
        <v>336</v>
      </c>
      <c r="AM3553">
        <v>5.8390000000000004</v>
      </c>
    </row>
    <row r="3554" spans="38:46">
      <c r="AL3554" t="s">
        <v>337</v>
      </c>
      <c r="AM3554">
        <v>5.83</v>
      </c>
    </row>
    <row r="3555" spans="38:46">
      <c r="AL3555" t="s">
        <v>358</v>
      </c>
      <c r="AM3555">
        <v>64.007000000000005</v>
      </c>
    </row>
    <row r="3556" spans="38:46">
      <c r="AL3556" t="s">
        <v>359</v>
      </c>
      <c r="AM3556">
        <v>64.010000000000005</v>
      </c>
    </row>
    <row r="3557" spans="38:46">
      <c r="AL3557" t="s">
        <v>768</v>
      </c>
    </row>
    <row r="3558" spans="38:46">
      <c r="AL3558" t="s">
        <v>336</v>
      </c>
      <c r="AM3558">
        <v>8.2780000000000005</v>
      </c>
      <c r="AO3558">
        <f>MIN(AN3559:AN3568)</f>
        <v>64.010000000000005</v>
      </c>
      <c r="AP3558">
        <f>QUARTILE(AN3559:AN3568,1)</f>
        <v>64.010000000000005</v>
      </c>
      <c r="AQ3558">
        <f>MEDIAN(AN3559:AN3568)</f>
        <v>64.010000000000005</v>
      </c>
      <c r="AR3558">
        <f>QUARTILE(AN3559:AN3568,3)</f>
        <v>64.010000000000005</v>
      </c>
      <c r="AS3558">
        <f>MAX(AN3559:AN3568)</f>
        <v>64.010000000000005</v>
      </c>
      <c r="AT3558" t="e">
        <f>SUMIF(AN3559:AN3568,"&lt;64",AN3559:AN3568)/COUNTIF(AN3559:AN3568,"&lt;64")</f>
        <v>#DIV/0!</v>
      </c>
    </row>
    <row r="3559" spans="38:46">
      <c r="AL3559" t="s">
        <v>337</v>
      </c>
      <c r="AM3559">
        <v>8.27</v>
      </c>
      <c r="AN3559">
        <f>AM3561</f>
        <v>64.010000000000005</v>
      </c>
    </row>
    <row r="3560" spans="38:46">
      <c r="AL3560" t="s">
        <v>358</v>
      </c>
      <c r="AM3560">
        <v>64.007999999999996</v>
      </c>
      <c r="AN3560">
        <f>AM3566</f>
        <v>64.010000000000005</v>
      </c>
    </row>
    <row r="3561" spans="38:46">
      <c r="AL3561" t="s">
        <v>359</v>
      </c>
      <c r="AM3561">
        <v>64.010000000000005</v>
      </c>
      <c r="AN3561">
        <f>AM3571</f>
        <v>64.010000000000005</v>
      </c>
    </row>
    <row r="3562" spans="38:46">
      <c r="AL3562" t="s">
        <v>769</v>
      </c>
      <c r="AN3562">
        <f>AM3576</f>
        <v>64.010000000000005</v>
      </c>
    </row>
    <row r="3563" spans="38:46">
      <c r="AL3563" t="s">
        <v>336</v>
      </c>
      <c r="AM3563">
        <v>6.3070000000000004</v>
      </c>
      <c r="AN3563">
        <f>AM3581</f>
        <v>64.010000000000005</v>
      </c>
    </row>
    <row r="3564" spans="38:46">
      <c r="AL3564" t="s">
        <v>337</v>
      </c>
      <c r="AM3564">
        <v>6.3</v>
      </c>
      <c r="AN3564">
        <f>AM3586</f>
        <v>64.010000000000005</v>
      </c>
    </row>
    <row r="3565" spans="38:46">
      <c r="AL3565" t="s">
        <v>358</v>
      </c>
      <c r="AM3565">
        <v>64.007000000000005</v>
      </c>
      <c r="AN3565">
        <f>AM3591</f>
        <v>64.010000000000005</v>
      </c>
    </row>
    <row r="3566" spans="38:46">
      <c r="AL3566" t="s">
        <v>359</v>
      </c>
      <c r="AM3566">
        <v>64.010000000000005</v>
      </c>
      <c r="AN3566">
        <f>AM3596</f>
        <v>64.010000000000005</v>
      </c>
    </row>
    <row r="3567" spans="38:46">
      <c r="AL3567" t="s">
        <v>770</v>
      </c>
      <c r="AN3567">
        <f>AM3601</f>
        <v>64.010000000000005</v>
      </c>
    </row>
    <row r="3568" spans="38:46">
      <c r="AL3568" t="s">
        <v>336</v>
      </c>
      <c r="AM3568">
        <v>7.157</v>
      </c>
      <c r="AN3568">
        <f>AM3606</f>
        <v>64.010000000000005</v>
      </c>
    </row>
    <row r="3569" spans="38:39">
      <c r="AL3569" t="s">
        <v>337</v>
      </c>
      <c r="AM3569">
        <v>7.15</v>
      </c>
    </row>
    <row r="3570" spans="38:39">
      <c r="AL3570" t="s">
        <v>358</v>
      </c>
      <c r="AM3570">
        <v>64.012</v>
      </c>
    </row>
    <row r="3571" spans="38:39">
      <c r="AL3571" t="s">
        <v>359</v>
      </c>
      <c r="AM3571">
        <v>64.010000000000005</v>
      </c>
    </row>
    <row r="3572" spans="38:39">
      <c r="AL3572" t="s">
        <v>771</v>
      </c>
    </row>
    <row r="3573" spans="38:39">
      <c r="AL3573" t="s">
        <v>336</v>
      </c>
      <c r="AM3573">
        <v>6.7140000000000004</v>
      </c>
    </row>
    <row r="3574" spans="38:39">
      <c r="AL3574" t="s">
        <v>337</v>
      </c>
      <c r="AM3574">
        <v>6.7</v>
      </c>
    </row>
    <row r="3575" spans="38:39">
      <c r="AL3575" t="s">
        <v>358</v>
      </c>
      <c r="AM3575">
        <v>64.007999999999996</v>
      </c>
    </row>
    <row r="3576" spans="38:39">
      <c r="AL3576" t="s">
        <v>359</v>
      </c>
      <c r="AM3576">
        <v>64.010000000000005</v>
      </c>
    </row>
    <row r="3577" spans="38:39">
      <c r="AL3577" t="s">
        <v>772</v>
      </c>
    </row>
    <row r="3578" spans="38:39">
      <c r="AL3578" t="s">
        <v>336</v>
      </c>
      <c r="AM3578">
        <v>8.0259999999999998</v>
      </c>
    </row>
    <row r="3579" spans="38:39">
      <c r="AL3579" t="s">
        <v>337</v>
      </c>
      <c r="AM3579">
        <v>8.02</v>
      </c>
    </row>
    <row r="3580" spans="38:39">
      <c r="AL3580" t="s">
        <v>358</v>
      </c>
      <c r="AM3580">
        <v>64.007000000000005</v>
      </c>
    </row>
    <row r="3581" spans="38:39">
      <c r="AL3581" t="s">
        <v>359</v>
      </c>
      <c r="AM3581">
        <v>64.010000000000005</v>
      </c>
    </row>
    <row r="3582" spans="38:39">
      <c r="AL3582" t="s">
        <v>773</v>
      </c>
    </row>
    <row r="3583" spans="38:39">
      <c r="AL3583" t="s">
        <v>336</v>
      </c>
      <c r="AM3583">
        <v>6.923</v>
      </c>
    </row>
    <row r="3584" spans="38:39">
      <c r="AL3584" t="s">
        <v>337</v>
      </c>
      <c r="AM3584">
        <v>6.91</v>
      </c>
    </row>
    <row r="3585" spans="38:39">
      <c r="AL3585" t="s">
        <v>358</v>
      </c>
      <c r="AM3585">
        <v>64.007999999999996</v>
      </c>
    </row>
    <row r="3586" spans="38:39">
      <c r="AL3586" t="s">
        <v>359</v>
      </c>
      <c r="AM3586">
        <v>64.010000000000005</v>
      </c>
    </row>
    <row r="3587" spans="38:39">
      <c r="AL3587" t="s">
        <v>774</v>
      </c>
    </row>
    <row r="3588" spans="38:39">
      <c r="AL3588" t="s">
        <v>336</v>
      </c>
      <c r="AM3588">
        <v>6.9119999999999999</v>
      </c>
    </row>
    <row r="3589" spans="38:39">
      <c r="AL3589" t="s">
        <v>337</v>
      </c>
      <c r="AM3589">
        <v>6.91</v>
      </c>
    </row>
    <row r="3590" spans="38:39">
      <c r="AL3590" t="s">
        <v>358</v>
      </c>
      <c r="AM3590">
        <v>64.010999999999996</v>
      </c>
    </row>
    <row r="3591" spans="38:39">
      <c r="AL3591" t="s">
        <v>359</v>
      </c>
      <c r="AM3591">
        <v>64.010000000000005</v>
      </c>
    </row>
    <row r="3592" spans="38:39">
      <c r="AL3592" t="s">
        <v>775</v>
      </c>
    </row>
    <row r="3593" spans="38:39">
      <c r="AL3593" t="s">
        <v>336</v>
      </c>
      <c r="AM3593">
        <v>7.0910000000000002</v>
      </c>
    </row>
    <row r="3594" spans="38:39">
      <c r="AL3594" t="s">
        <v>337</v>
      </c>
      <c r="AM3594">
        <v>7.09</v>
      </c>
    </row>
    <row r="3595" spans="38:39">
      <c r="AL3595" t="s">
        <v>358</v>
      </c>
      <c r="AM3595">
        <v>64.010999999999996</v>
      </c>
    </row>
    <row r="3596" spans="38:39">
      <c r="AL3596" t="s">
        <v>359</v>
      </c>
      <c r="AM3596">
        <v>64.010000000000005</v>
      </c>
    </row>
    <row r="3597" spans="38:39">
      <c r="AL3597" t="s">
        <v>776</v>
      </c>
    </row>
    <row r="3598" spans="38:39">
      <c r="AL3598" t="s">
        <v>336</v>
      </c>
      <c r="AM3598">
        <v>6.46</v>
      </c>
    </row>
    <row r="3599" spans="38:39">
      <c r="AL3599" t="s">
        <v>337</v>
      </c>
      <c r="AM3599">
        <v>6.46</v>
      </c>
    </row>
    <row r="3600" spans="38:39">
      <c r="AL3600" t="s">
        <v>358</v>
      </c>
      <c r="AM3600">
        <v>64.012</v>
      </c>
    </row>
    <row r="3601" spans="38:39">
      <c r="AL3601" t="s">
        <v>359</v>
      </c>
      <c r="AM3601">
        <v>64.010000000000005</v>
      </c>
    </row>
    <row r="3602" spans="38:39">
      <c r="AL3602" t="s">
        <v>777</v>
      </c>
    </row>
    <row r="3603" spans="38:39">
      <c r="AL3603" t="s">
        <v>336</v>
      </c>
      <c r="AM3603">
        <v>6.2210000000000001</v>
      </c>
    </row>
    <row r="3604" spans="38:39">
      <c r="AL3604" t="s">
        <v>337</v>
      </c>
      <c r="AM3604">
        <v>6.21</v>
      </c>
    </row>
    <row r="3605" spans="38:39">
      <c r="AL3605" t="s">
        <v>358</v>
      </c>
      <c r="AM3605">
        <v>64.007000000000005</v>
      </c>
    </row>
    <row r="3606" spans="38:39">
      <c r="AL3606" t="s">
        <v>359</v>
      </c>
      <c r="AM3606">
        <v>64.010000000000005</v>
      </c>
    </row>
  </sheetData>
  <pageMargins left="0.7" right="0.7" top="0.78740157499999996" bottom="0.78740157499999996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B3:CZ906"/>
  <sheetViews>
    <sheetView topLeftCell="CO14" zoomScale="50" zoomScaleNormal="50" workbookViewId="0">
      <selection activeCell="CW37" sqref="CW37"/>
    </sheetView>
  </sheetViews>
  <sheetFormatPr defaultRowHeight="14.4"/>
  <cols>
    <col min="2" max="2" width="26.33203125" customWidth="1"/>
    <col min="5" max="5" width="9.77734375" customWidth="1"/>
    <col min="11" max="11" width="26.44140625" customWidth="1"/>
    <col min="20" max="20" width="26.77734375" customWidth="1"/>
    <col min="29" max="29" width="26.88671875" customWidth="1"/>
    <col min="38" max="38" width="30" customWidth="1"/>
  </cols>
  <sheetData>
    <row r="3" spans="2:90">
      <c r="B3" t="s">
        <v>376</v>
      </c>
      <c r="K3" t="s">
        <v>790</v>
      </c>
      <c r="AX3" t="s">
        <v>361</v>
      </c>
      <c r="AY3" t="s">
        <v>362</v>
      </c>
      <c r="AZ3" t="s">
        <v>363</v>
      </c>
      <c r="BA3" t="s">
        <v>364</v>
      </c>
      <c r="BB3" t="s">
        <v>365</v>
      </c>
      <c r="BC3" t="s">
        <v>367</v>
      </c>
      <c r="BF3" t="s">
        <v>361</v>
      </c>
      <c r="BG3" t="s">
        <v>362</v>
      </c>
      <c r="BH3" t="s">
        <v>363</v>
      </c>
      <c r="BI3" t="s">
        <v>364</v>
      </c>
      <c r="BJ3" t="s">
        <v>365</v>
      </c>
      <c r="BK3" t="s">
        <v>367</v>
      </c>
      <c r="BN3" t="s">
        <v>361</v>
      </c>
      <c r="BO3" t="s">
        <v>362</v>
      </c>
      <c r="BP3" t="s">
        <v>363</v>
      </c>
      <c r="BQ3" t="s">
        <v>364</v>
      </c>
      <c r="BR3" t="s">
        <v>365</v>
      </c>
      <c r="BS3" t="s">
        <v>367</v>
      </c>
      <c r="BV3" t="s">
        <v>361</v>
      </c>
      <c r="BW3" t="s">
        <v>362</v>
      </c>
      <c r="BX3" t="s">
        <v>363</v>
      </c>
      <c r="BY3" t="s">
        <v>364</v>
      </c>
      <c r="BZ3" t="s">
        <v>365</v>
      </c>
      <c r="CA3" t="s">
        <v>367</v>
      </c>
      <c r="CD3" t="s">
        <v>361</v>
      </c>
      <c r="CE3" t="s">
        <v>362</v>
      </c>
      <c r="CF3" t="s">
        <v>363</v>
      </c>
      <c r="CG3" t="s">
        <v>364</v>
      </c>
      <c r="CH3" t="s">
        <v>365</v>
      </c>
      <c r="CI3" t="s">
        <v>367</v>
      </c>
      <c r="CL3" t="s">
        <v>367</v>
      </c>
    </row>
    <row r="4" spans="2:90">
      <c r="B4" t="s">
        <v>328</v>
      </c>
      <c r="K4" t="s">
        <v>328</v>
      </c>
      <c r="T4" t="s">
        <v>329</v>
      </c>
      <c r="AC4" t="s">
        <v>371</v>
      </c>
      <c r="AL4" t="s">
        <v>360</v>
      </c>
      <c r="AW4" t="s">
        <v>366</v>
      </c>
      <c r="AX4">
        <v>1</v>
      </c>
      <c r="AY4">
        <v>3.25</v>
      </c>
      <c r="AZ4">
        <v>5</v>
      </c>
      <c r="BA4">
        <v>6.75</v>
      </c>
      <c r="BB4">
        <v>10</v>
      </c>
      <c r="BC4">
        <v>5.3</v>
      </c>
      <c r="BE4" t="s">
        <v>328</v>
      </c>
      <c r="BF4">
        <v>0</v>
      </c>
      <c r="BG4">
        <v>2.75E-2</v>
      </c>
      <c r="BH4">
        <v>6.5000000000000002E-2</v>
      </c>
      <c r="BI4">
        <v>7.7499999999999999E-2</v>
      </c>
      <c r="BJ4">
        <v>0.25</v>
      </c>
      <c r="BK4">
        <v>8.4000000000000005E-2</v>
      </c>
      <c r="BM4" t="s">
        <v>329</v>
      </c>
      <c r="BN4">
        <v>0</v>
      </c>
      <c r="BO4">
        <v>0</v>
      </c>
      <c r="BP4">
        <v>0</v>
      </c>
      <c r="BQ4">
        <v>0</v>
      </c>
      <c r="BR4">
        <v>0.01</v>
      </c>
      <c r="BS4">
        <v>1E-3</v>
      </c>
      <c r="BU4" t="s">
        <v>330</v>
      </c>
      <c r="BV4">
        <v>0</v>
      </c>
      <c r="BW4">
        <v>2.2499999999999999E-2</v>
      </c>
      <c r="BX4">
        <v>0.04</v>
      </c>
      <c r="BY4">
        <v>0.06</v>
      </c>
      <c r="BZ4">
        <v>0.16</v>
      </c>
      <c r="CA4">
        <v>5.6000000000000008E-2</v>
      </c>
      <c r="CC4" t="s">
        <v>360</v>
      </c>
      <c r="CD4">
        <v>0</v>
      </c>
      <c r="CE4">
        <v>0</v>
      </c>
      <c r="CF4">
        <v>0</v>
      </c>
      <c r="CG4">
        <v>0</v>
      </c>
      <c r="CH4">
        <v>0</v>
      </c>
      <c r="CI4">
        <v>0</v>
      </c>
    </row>
    <row r="5" spans="2:90">
      <c r="B5" t="s">
        <v>0</v>
      </c>
      <c r="C5">
        <v>6</v>
      </c>
      <c r="K5" t="s">
        <v>0</v>
      </c>
      <c r="L5">
        <v>8</v>
      </c>
      <c r="T5" t="s">
        <v>0</v>
      </c>
      <c r="U5">
        <v>6</v>
      </c>
      <c r="AC5" t="s">
        <v>0</v>
      </c>
      <c r="AD5">
        <v>6</v>
      </c>
      <c r="AL5" t="s">
        <v>0</v>
      </c>
      <c r="AM5">
        <v>6</v>
      </c>
      <c r="AX5">
        <v>4</v>
      </c>
      <c r="AY5">
        <v>5</v>
      </c>
      <c r="AZ5">
        <v>7</v>
      </c>
      <c r="BA5">
        <v>9</v>
      </c>
      <c r="BB5">
        <v>13</v>
      </c>
      <c r="BC5">
        <v>7.4</v>
      </c>
      <c r="BF5">
        <v>0.06</v>
      </c>
      <c r="BG5">
        <v>9.2499999999999999E-2</v>
      </c>
      <c r="BH5">
        <v>0.16999999999999998</v>
      </c>
      <c r="BI5">
        <v>0.35749999999999998</v>
      </c>
      <c r="BJ5">
        <v>0.53</v>
      </c>
      <c r="BK5">
        <v>0.23000000000000004</v>
      </c>
      <c r="BN5">
        <v>0</v>
      </c>
      <c r="BO5">
        <v>0.01</v>
      </c>
      <c r="BP5">
        <v>1.4999999999999999E-2</v>
      </c>
      <c r="BQ5">
        <v>0.02</v>
      </c>
      <c r="BR5">
        <v>0.05</v>
      </c>
      <c r="BS5">
        <v>1.7999999999999999E-2</v>
      </c>
      <c r="BV5">
        <v>0.03</v>
      </c>
      <c r="BW5">
        <v>0.04</v>
      </c>
      <c r="BX5">
        <v>0.1</v>
      </c>
      <c r="BY5">
        <v>0.17</v>
      </c>
      <c r="BZ5">
        <v>0.27</v>
      </c>
      <c r="CA5">
        <v>0.11899999999999999</v>
      </c>
      <c r="CD5">
        <v>0</v>
      </c>
      <c r="CE5">
        <v>0</v>
      </c>
      <c r="CF5">
        <v>0</v>
      </c>
      <c r="CG5">
        <v>0</v>
      </c>
      <c r="CH5">
        <v>0.03</v>
      </c>
      <c r="CI5">
        <v>3.0000000000000001E-3</v>
      </c>
    </row>
    <row r="6" spans="2:90">
      <c r="B6" t="s">
        <v>1</v>
      </c>
      <c r="C6">
        <v>18</v>
      </c>
      <c r="K6" t="s">
        <v>1</v>
      </c>
      <c r="L6">
        <v>32</v>
      </c>
      <c r="T6" t="s">
        <v>1</v>
      </c>
      <c r="U6">
        <v>18</v>
      </c>
      <c r="AC6" t="s">
        <v>1</v>
      </c>
      <c r="AD6">
        <v>18</v>
      </c>
      <c r="AL6" t="s">
        <v>1</v>
      </c>
      <c r="AM6">
        <v>18</v>
      </c>
      <c r="AX6">
        <v>0</v>
      </c>
      <c r="AY6">
        <v>5.25</v>
      </c>
      <c r="AZ6">
        <v>7.5</v>
      </c>
      <c r="BA6">
        <v>12.5</v>
      </c>
      <c r="BB6">
        <v>18</v>
      </c>
      <c r="BC6">
        <v>8.5</v>
      </c>
      <c r="BF6">
        <v>7.0000000000000007E-2</v>
      </c>
      <c r="BG6">
        <v>0.17750000000000002</v>
      </c>
      <c r="BH6">
        <v>0.45</v>
      </c>
      <c r="BI6">
        <v>1.0175000000000001</v>
      </c>
      <c r="BJ6">
        <v>9.0299999999999994</v>
      </c>
      <c r="BK6">
        <v>1.3560000000000001</v>
      </c>
      <c r="BN6">
        <v>0</v>
      </c>
      <c r="BO6">
        <v>2.2499999999999999E-2</v>
      </c>
      <c r="BP6">
        <v>7.0000000000000007E-2</v>
      </c>
      <c r="BQ6">
        <v>0.1575</v>
      </c>
      <c r="BR6">
        <v>6.45</v>
      </c>
      <c r="BS6">
        <v>0.72799999999999998</v>
      </c>
      <c r="BV6">
        <v>0.03</v>
      </c>
      <c r="BW6">
        <v>7.2500000000000009E-2</v>
      </c>
      <c r="BX6">
        <v>0.21</v>
      </c>
      <c r="BY6">
        <v>0.35749999999999998</v>
      </c>
      <c r="BZ6">
        <v>8.0399999999999991</v>
      </c>
      <c r="CA6">
        <v>0.99099999999999988</v>
      </c>
      <c r="CD6">
        <v>0</v>
      </c>
      <c r="CE6">
        <v>0</v>
      </c>
      <c r="CF6">
        <v>0</v>
      </c>
      <c r="CG6">
        <v>0</v>
      </c>
      <c r="CH6">
        <v>37.4</v>
      </c>
      <c r="CI6">
        <v>3.778</v>
      </c>
    </row>
    <row r="7" spans="2:90">
      <c r="B7" t="s">
        <v>2</v>
      </c>
      <c r="E7" t="s">
        <v>361</v>
      </c>
      <c r="F7" t="s">
        <v>362</v>
      </c>
      <c r="G7" t="s">
        <v>363</v>
      </c>
      <c r="H7" t="s">
        <v>364</v>
      </c>
      <c r="I7" t="s">
        <v>365</v>
      </c>
      <c r="J7" t="s">
        <v>367</v>
      </c>
      <c r="K7" t="s">
        <v>2</v>
      </c>
      <c r="N7" t="s">
        <v>361</v>
      </c>
      <c r="O7" t="s">
        <v>362</v>
      </c>
      <c r="P7" t="s">
        <v>363</v>
      </c>
      <c r="Q7" t="s">
        <v>364</v>
      </c>
      <c r="R7" t="s">
        <v>365</v>
      </c>
      <c r="S7" t="s">
        <v>367</v>
      </c>
      <c r="T7" t="s">
        <v>2</v>
      </c>
      <c r="W7" t="s">
        <v>361</v>
      </c>
      <c r="X7" t="s">
        <v>362</v>
      </c>
      <c r="Y7" t="s">
        <v>363</v>
      </c>
      <c r="Z7" t="s">
        <v>364</v>
      </c>
      <c r="AA7" t="s">
        <v>365</v>
      </c>
      <c r="AB7" t="s">
        <v>367</v>
      </c>
      <c r="AC7" t="s">
        <v>2</v>
      </c>
      <c r="AF7" t="s">
        <v>361</v>
      </c>
      <c r="AG7" t="s">
        <v>362</v>
      </c>
      <c r="AH7" t="s">
        <v>363</v>
      </c>
      <c r="AI7" t="s">
        <v>364</v>
      </c>
      <c r="AJ7" t="s">
        <v>365</v>
      </c>
      <c r="AK7" t="s">
        <v>367</v>
      </c>
      <c r="AL7" t="s">
        <v>2</v>
      </c>
      <c r="AO7" t="s">
        <v>361</v>
      </c>
      <c r="AP7" t="s">
        <v>362</v>
      </c>
      <c r="AQ7" t="s">
        <v>363</v>
      </c>
      <c r="AR7" t="s">
        <v>364</v>
      </c>
      <c r="AS7" t="s">
        <v>365</v>
      </c>
      <c r="AT7" t="s">
        <v>367</v>
      </c>
      <c r="AX7">
        <v>0</v>
      </c>
      <c r="AY7">
        <v>1</v>
      </c>
      <c r="AZ7">
        <v>7.5</v>
      </c>
      <c r="BA7">
        <v>9</v>
      </c>
      <c r="BB7">
        <v>12</v>
      </c>
      <c r="BC7">
        <v>5.9</v>
      </c>
      <c r="BF7">
        <v>7.0000000000000007E-2</v>
      </c>
      <c r="BG7">
        <v>0.46250000000000002</v>
      </c>
      <c r="BH7">
        <v>0.495</v>
      </c>
      <c r="BI7">
        <v>8.4649999999999999</v>
      </c>
      <c r="BJ7">
        <v>11.59</v>
      </c>
      <c r="BK7">
        <v>3.7060000000000004</v>
      </c>
      <c r="BN7">
        <v>0.01</v>
      </c>
      <c r="BO7">
        <v>0.08</v>
      </c>
      <c r="BP7">
        <v>9.5000000000000001E-2</v>
      </c>
      <c r="BQ7">
        <v>5.5249999999999995</v>
      </c>
      <c r="BR7">
        <v>9.6199999999999992</v>
      </c>
      <c r="BS7">
        <v>2.6649999999999996</v>
      </c>
      <c r="BV7">
        <v>0.04</v>
      </c>
      <c r="BW7">
        <v>0.1925</v>
      </c>
      <c r="BX7">
        <v>0.21</v>
      </c>
      <c r="BY7">
        <v>7.0825000000000005</v>
      </c>
      <c r="BZ7">
        <v>9.93</v>
      </c>
      <c r="CA7">
        <v>3.0100000000000002</v>
      </c>
      <c r="CD7">
        <v>0</v>
      </c>
      <c r="CE7">
        <v>0</v>
      </c>
      <c r="CF7">
        <v>0</v>
      </c>
      <c r="CG7">
        <v>8.5000000000000006E-2</v>
      </c>
      <c r="CH7">
        <v>70.319999999999993</v>
      </c>
      <c r="CI7">
        <v>13.444999999999999</v>
      </c>
    </row>
    <row r="8" spans="2:90">
      <c r="B8" t="s">
        <v>336</v>
      </c>
      <c r="C8">
        <v>3.9E-2</v>
      </c>
      <c r="E8">
        <f>MIN(C9,C12,C15,C18,C21,C24,C27,C30,C33,C36)</f>
        <v>0</v>
      </c>
      <c r="F8">
        <f>QUARTILE(D9:D18,1)</f>
        <v>2.5000000000000001E-3</v>
      </c>
      <c r="G8">
        <f>MEDIAN(C9,C12,C15,C18,C21,C24,C27,C30,C33,C36)</f>
        <v>3.5000000000000003E-2</v>
      </c>
      <c r="H8">
        <f>QUARTILE(D9:D18,3)</f>
        <v>5.7499999999999996E-2</v>
      </c>
      <c r="I8">
        <f>MAX(C9,C12,C15,C18,C21,C24,C27,C30,C33,C36)</f>
        <v>0.17</v>
      </c>
      <c r="J8">
        <f>SUMIF(D9:D18,"&lt;64",D9:D18)/COUNTIF(D9:D18,"&lt;64")</f>
        <v>4.7000000000000007E-2</v>
      </c>
      <c r="K8" t="s">
        <v>338</v>
      </c>
      <c r="N8">
        <f>MIN(L9,L12,L15,L18,L21,L24,L27,L30,L33,L36)</f>
        <v>1</v>
      </c>
      <c r="O8">
        <f>QUARTILE(M9:M18,1)</f>
        <v>2.25</v>
      </c>
      <c r="P8">
        <f>MEDIAN(L9,L12,L15,L18,L21,L24,L27,L30,L33,L36)</f>
        <v>4</v>
      </c>
      <c r="Q8">
        <f>QUARTILE(M9:M18,3)</f>
        <v>5</v>
      </c>
      <c r="R8">
        <f>MAX(L9,L12,L15,L18,L21,L24,L27,L30,L33,L36)</f>
        <v>9</v>
      </c>
      <c r="S8">
        <f>SUM(M9:M18)/COUNTIF(M9:M18,"&gt;0")</f>
        <v>4.2</v>
      </c>
      <c r="T8" t="s">
        <v>336</v>
      </c>
      <c r="U8">
        <v>2.1999999999999999E-2</v>
      </c>
      <c r="W8">
        <f>MIN(U9,U12,U15,U18,U21,U24,U27,U30,U33,U36)</f>
        <v>0</v>
      </c>
      <c r="X8">
        <f>QUARTILE(V9:V18,1)</f>
        <v>0</v>
      </c>
      <c r="Y8">
        <f>MEDIAN(U9,U12,U15,U18,U21,U24,U27,U30,U33,U36)</f>
        <v>0</v>
      </c>
      <c r="Z8">
        <f>QUARTILE(V9:V18,3)</f>
        <v>0</v>
      </c>
      <c r="AA8">
        <f>MAX(U9,U12,U15,U18,U21,U24,U27,U30,U33,U36)</f>
        <v>0.01</v>
      </c>
      <c r="AB8">
        <f>SUMIF(V9:V18,"&lt;64",V9:V18)/COUNTIF(V9:V18,"&lt;64")</f>
        <v>1E-3</v>
      </c>
      <c r="AC8" t="s">
        <v>336</v>
      </c>
      <c r="AD8">
        <v>2.5999999999999999E-2</v>
      </c>
      <c r="AF8">
        <f>MIN(AD9,AD12,AD15,AD18,AD21,AD24,AD27,AD30,AD33,AD36)</f>
        <v>0</v>
      </c>
      <c r="AG8">
        <f>QUARTILE(AE9:AE18,1)</f>
        <v>2.5000000000000001E-3</v>
      </c>
      <c r="AH8">
        <f>MEDIAN(AD9,AD12,AD15,AD18,AD21,AD24,AD27,AD30,AD33,AD36)</f>
        <v>1.4999999999999999E-2</v>
      </c>
      <c r="AI8">
        <f>QUARTILE(AE9:AE18,3)</f>
        <v>0.02</v>
      </c>
      <c r="AJ8">
        <f>MAX(AD9,AD12,AD15,AD18,AD21,AD24,AD27,AD30,AD33,AD36)</f>
        <v>7.0000000000000007E-2</v>
      </c>
      <c r="AK8">
        <f>SUMIF(AE9:AE18,"&lt;64",AE9:AE18)/COUNTIF(AE9:AE18,"&lt;64")</f>
        <v>1.9000000000000003E-2</v>
      </c>
      <c r="AL8" t="s">
        <v>336</v>
      </c>
      <c r="AM8">
        <v>1E-3</v>
      </c>
      <c r="AO8">
        <f>MIN(AN9:AN18)</f>
        <v>0</v>
      </c>
      <c r="AP8">
        <f>QUARTILE(AN9:AN18,1)</f>
        <v>0</v>
      </c>
      <c r="AQ8">
        <f>MEDIAN(AN9:AN18)</f>
        <v>0</v>
      </c>
      <c r="AR8">
        <f>QUARTILE(AN9:AN18,3)</f>
        <v>0</v>
      </c>
      <c r="AS8">
        <f>MAX(AN9:AN18)</f>
        <v>0</v>
      </c>
      <c r="AT8">
        <f>SUMIF(AN9:AN18,"&lt;64",AN9:AN18)/COUNTIF(AN9:AN18,"&lt;64")</f>
        <v>0</v>
      </c>
      <c r="AX8">
        <v>0</v>
      </c>
      <c r="AY8">
        <v>8.25</v>
      </c>
      <c r="AZ8">
        <v>10.5</v>
      </c>
      <c r="BA8">
        <v>11.75</v>
      </c>
      <c r="BB8">
        <v>20</v>
      </c>
      <c r="BC8">
        <v>9.3000000000000007</v>
      </c>
      <c r="BF8">
        <v>0.41</v>
      </c>
      <c r="BG8">
        <v>0.94000000000000006</v>
      </c>
      <c r="BH8">
        <v>1.575</v>
      </c>
      <c r="BI8">
        <v>5.7650000000000006</v>
      </c>
      <c r="BJ8">
        <v>11.24</v>
      </c>
      <c r="BK8">
        <v>3.7549999999999999</v>
      </c>
      <c r="BN8">
        <v>0.11</v>
      </c>
      <c r="BO8">
        <v>0.17</v>
      </c>
      <c r="BP8">
        <v>0.27500000000000002</v>
      </c>
      <c r="BQ8">
        <v>0.94</v>
      </c>
      <c r="BR8">
        <v>12.95</v>
      </c>
      <c r="BS8">
        <v>2.6350000000000002</v>
      </c>
      <c r="BV8">
        <v>0.17</v>
      </c>
      <c r="BW8">
        <v>0.30499999999999999</v>
      </c>
      <c r="BX8">
        <v>0.375</v>
      </c>
      <c r="BY8">
        <v>1.27</v>
      </c>
      <c r="BZ8">
        <v>9.75</v>
      </c>
      <c r="CA8">
        <v>2.2890000000000006</v>
      </c>
      <c r="CD8">
        <v>0</v>
      </c>
      <c r="CE8">
        <v>0</v>
      </c>
      <c r="CF8">
        <v>1.9999999999999997E-2</v>
      </c>
      <c r="CG8">
        <v>21.1875</v>
      </c>
      <c r="CH8">
        <v>65.650000000000006</v>
      </c>
      <c r="CI8">
        <v>15.962999999999999</v>
      </c>
    </row>
    <row r="9" spans="2:90">
      <c r="B9" t="s">
        <v>337</v>
      </c>
      <c r="C9">
        <v>0</v>
      </c>
      <c r="D9">
        <f>C9</f>
        <v>0</v>
      </c>
      <c r="K9" t="s">
        <v>339</v>
      </c>
      <c r="L9">
        <v>3</v>
      </c>
      <c r="M9">
        <f>L9</f>
        <v>3</v>
      </c>
      <c r="T9" t="s">
        <v>337</v>
      </c>
      <c r="U9">
        <v>0</v>
      </c>
      <c r="V9">
        <f>U9</f>
        <v>0</v>
      </c>
      <c r="AC9" t="s">
        <v>337</v>
      </c>
      <c r="AD9">
        <v>0.01</v>
      </c>
      <c r="AE9">
        <f>AD9</f>
        <v>0.01</v>
      </c>
      <c r="AL9" t="s">
        <v>337</v>
      </c>
      <c r="AM9">
        <v>0</v>
      </c>
      <c r="AN9">
        <f>AM11</f>
        <v>0</v>
      </c>
      <c r="AX9">
        <v>0</v>
      </c>
      <c r="AY9">
        <v>6.25</v>
      </c>
      <c r="AZ9">
        <v>8.5</v>
      </c>
      <c r="BA9">
        <v>9</v>
      </c>
      <c r="BB9">
        <v>12</v>
      </c>
      <c r="BC9">
        <v>7</v>
      </c>
      <c r="BF9">
        <v>0.27</v>
      </c>
      <c r="BG9">
        <v>0.45</v>
      </c>
      <c r="BH9">
        <v>0.70500000000000007</v>
      </c>
      <c r="BI9">
        <v>0.99249999999999994</v>
      </c>
      <c r="BJ9">
        <v>11.27</v>
      </c>
      <c r="BK9">
        <v>2.6779999999999999</v>
      </c>
      <c r="BN9">
        <v>0.06</v>
      </c>
      <c r="BO9">
        <v>0.13750000000000001</v>
      </c>
      <c r="BP9">
        <v>0.19</v>
      </c>
      <c r="BQ9">
        <v>0.3075</v>
      </c>
      <c r="BR9">
        <v>14.13</v>
      </c>
      <c r="BS9">
        <v>2.94</v>
      </c>
      <c r="BV9">
        <v>0.12</v>
      </c>
      <c r="BW9">
        <v>0.1925</v>
      </c>
      <c r="BX9">
        <v>0.27</v>
      </c>
      <c r="BY9">
        <v>0.35499999999999998</v>
      </c>
      <c r="BZ9">
        <v>10.029999999999999</v>
      </c>
      <c r="CA9">
        <v>2.1240000000000001</v>
      </c>
      <c r="CD9">
        <v>0</v>
      </c>
      <c r="CE9">
        <v>0</v>
      </c>
      <c r="CF9">
        <v>1.4999999999999999E-2</v>
      </c>
      <c r="CG9">
        <v>28.7425</v>
      </c>
      <c r="CH9">
        <v>64.010000000000005</v>
      </c>
      <c r="CI9">
        <v>16.64</v>
      </c>
    </row>
    <row r="10" spans="2:90">
      <c r="B10" t="s">
        <v>4</v>
      </c>
      <c r="D10">
        <f>C12</f>
        <v>0</v>
      </c>
      <c r="K10" t="s">
        <v>4</v>
      </c>
      <c r="M10">
        <f>L12</f>
        <v>2</v>
      </c>
      <c r="T10" t="s">
        <v>4</v>
      </c>
      <c r="V10">
        <f>U12</f>
        <v>0</v>
      </c>
      <c r="AC10" t="s">
        <v>4</v>
      </c>
      <c r="AE10">
        <f>AD12</f>
        <v>0</v>
      </c>
      <c r="AL10" t="s">
        <v>358</v>
      </c>
      <c r="AM10">
        <v>0</v>
      </c>
      <c r="AN10">
        <f>AM16</f>
        <v>0</v>
      </c>
      <c r="AX10">
        <v>0</v>
      </c>
      <c r="AY10">
        <v>6.75</v>
      </c>
      <c r="AZ10">
        <v>9</v>
      </c>
      <c r="BA10">
        <v>11.5</v>
      </c>
      <c r="BB10">
        <v>18</v>
      </c>
      <c r="BC10">
        <v>8.6999999999999993</v>
      </c>
      <c r="BF10">
        <v>0.26</v>
      </c>
      <c r="BG10">
        <v>0.92249999999999999</v>
      </c>
      <c r="BH10">
        <v>1.6800000000000002</v>
      </c>
      <c r="BI10">
        <v>3.1399999999999997</v>
      </c>
      <c r="BJ10">
        <v>11.37</v>
      </c>
      <c r="BK10">
        <v>3.4039999999999999</v>
      </c>
      <c r="BN10">
        <v>0.1</v>
      </c>
      <c r="BO10">
        <v>0.3</v>
      </c>
      <c r="BP10">
        <v>0.495</v>
      </c>
      <c r="BQ10">
        <v>1.4350000000000001</v>
      </c>
      <c r="BR10">
        <v>19.57</v>
      </c>
      <c r="BS10">
        <v>3.7160000000000002</v>
      </c>
      <c r="BV10">
        <v>0.11</v>
      </c>
      <c r="BW10">
        <v>0.25</v>
      </c>
      <c r="BX10">
        <v>0.39500000000000002</v>
      </c>
      <c r="BY10">
        <v>0.76749999999999996</v>
      </c>
      <c r="BZ10">
        <v>10.119999999999999</v>
      </c>
      <c r="CA10">
        <v>2.2529999999999997</v>
      </c>
      <c r="CD10">
        <v>0</v>
      </c>
      <c r="CE10">
        <v>9.5000000000000001E-2</v>
      </c>
      <c r="CF10">
        <v>64.010000000000005</v>
      </c>
      <c r="CG10">
        <v>64.010000000000005</v>
      </c>
      <c r="CH10">
        <v>64.010000000000005</v>
      </c>
      <c r="CI10">
        <v>38.444000000000003</v>
      </c>
    </row>
    <row r="11" spans="2:90">
      <c r="B11" t="s">
        <v>336</v>
      </c>
      <c r="C11">
        <v>2.3E-2</v>
      </c>
      <c r="D11">
        <f>C15</f>
        <v>0</v>
      </c>
      <c r="K11" t="s">
        <v>340</v>
      </c>
      <c r="M11">
        <f>L15</f>
        <v>1</v>
      </c>
      <c r="T11" t="s">
        <v>336</v>
      </c>
      <c r="U11">
        <v>1.6E-2</v>
      </c>
      <c r="V11">
        <f>U15</f>
        <v>0</v>
      </c>
      <c r="AC11" t="s">
        <v>336</v>
      </c>
      <c r="AD11">
        <v>2.5999999999999999E-2</v>
      </c>
      <c r="AE11">
        <f>AD15</f>
        <v>0</v>
      </c>
      <c r="AL11" t="s">
        <v>359</v>
      </c>
      <c r="AM11">
        <v>0</v>
      </c>
      <c r="AN11">
        <f>AM21</f>
        <v>0</v>
      </c>
      <c r="AX11">
        <v>0</v>
      </c>
      <c r="AY11">
        <v>0</v>
      </c>
      <c r="AZ11">
        <v>9</v>
      </c>
      <c r="BA11">
        <v>10</v>
      </c>
      <c r="BB11">
        <v>17</v>
      </c>
      <c r="BC11">
        <v>6.6</v>
      </c>
      <c r="BF11">
        <v>1.1299999999999999</v>
      </c>
      <c r="BG11">
        <v>1.4849999999999999</v>
      </c>
      <c r="BH11">
        <v>3.76</v>
      </c>
      <c r="BI11">
        <v>13.7675</v>
      </c>
      <c r="BJ11">
        <v>14.74</v>
      </c>
      <c r="BK11">
        <v>6.8970000000000011</v>
      </c>
      <c r="BN11">
        <v>0.38</v>
      </c>
      <c r="BO11">
        <v>0.46750000000000003</v>
      </c>
      <c r="BP11">
        <v>1.7749999999999999</v>
      </c>
      <c r="BQ11">
        <v>20.67</v>
      </c>
      <c r="BR11">
        <v>22.8</v>
      </c>
      <c r="BS11">
        <v>9.134999999999998</v>
      </c>
      <c r="BV11">
        <v>0.33</v>
      </c>
      <c r="BW11">
        <v>0.42</v>
      </c>
      <c r="BX11">
        <v>0.74</v>
      </c>
      <c r="BY11">
        <v>11.9475</v>
      </c>
      <c r="BZ11">
        <v>12.59</v>
      </c>
      <c r="CA11">
        <v>5.1319999999999997</v>
      </c>
      <c r="CD11">
        <v>0</v>
      </c>
      <c r="CE11">
        <v>0</v>
      </c>
      <c r="CF11">
        <v>32.1</v>
      </c>
      <c r="CG11">
        <v>64.010000000000005</v>
      </c>
      <c r="CH11">
        <v>64.010000000000005</v>
      </c>
      <c r="CI11">
        <v>32.024000000000001</v>
      </c>
    </row>
    <row r="12" spans="2:90">
      <c r="B12" t="s">
        <v>337</v>
      </c>
      <c r="C12">
        <v>0</v>
      </c>
      <c r="D12">
        <f>C18</f>
        <v>0.06</v>
      </c>
      <c r="K12" t="s">
        <v>339</v>
      </c>
      <c r="L12">
        <v>2</v>
      </c>
      <c r="M12">
        <f>L18</f>
        <v>5</v>
      </c>
      <c r="T12" t="s">
        <v>337</v>
      </c>
      <c r="U12">
        <v>0</v>
      </c>
      <c r="V12">
        <f>U18</f>
        <v>0</v>
      </c>
      <c r="AC12" t="s">
        <v>337</v>
      </c>
      <c r="AD12">
        <v>0</v>
      </c>
      <c r="AE12">
        <f>AD18</f>
        <v>0.02</v>
      </c>
      <c r="AL12" t="s">
        <v>4</v>
      </c>
      <c r="AN12">
        <f>AM26</f>
        <v>0</v>
      </c>
      <c r="AX12">
        <v>0</v>
      </c>
      <c r="AY12">
        <v>8</v>
      </c>
      <c r="AZ12">
        <v>10.5</v>
      </c>
      <c r="BA12">
        <v>11.75</v>
      </c>
      <c r="BB12">
        <v>15</v>
      </c>
      <c r="BC12">
        <v>8.8000000000000007</v>
      </c>
      <c r="BF12">
        <v>0.81</v>
      </c>
      <c r="BG12">
        <v>1.42</v>
      </c>
      <c r="BH12">
        <v>4.25</v>
      </c>
      <c r="BI12">
        <v>7.415</v>
      </c>
      <c r="BJ12">
        <v>14.65</v>
      </c>
      <c r="BK12">
        <v>5.5850000000000009</v>
      </c>
      <c r="BN12">
        <v>0.31</v>
      </c>
      <c r="BO12">
        <v>0.56499999999999995</v>
      </c>
      <c r="BP12">
        <v>1.2250000000000001</v>
      </c>
      <c r="BQ12">
        <v>2.5324999999999998</v>
      </c>
      <c r="BR12">
        <v>26.53</v>
      </c>
      <c r="BS12">
        <v>5.8980000000000006</v>
      </c>
      <c r="BV12">
        <v>0.28999999999999998</v>
      </c>
      <c r="BW12">
        <v>0.40500000000000003</v>
      </c>
      <c r="BX12">
        <v>1.0249999999999999</v>
      </c>
      <c r="BY12">
        <v>2.9225000000000003</v>
      </c>
      <c r="BZ12">
        <v>12.33</v>
      </c>
      <c r="CA12">
        <v>3.2069999999999994</v>
      </c>
      <c r="CD12">
        <v>0</v>
      </c>
      <c r="CE12">
        <v>40.28</v>
      </c>
      <c r="CF12">
        <v>64.010000000000005</v>
      </c>
      <c r="CG12">
        <v>64.010000000000005</v>
      </c>
      <c r="CH12">
        <v>64.010000000000005</v>
      </c>
      <c r="CI12">
        <v>48.043999999999997</v>
      </c>
    </row>
    <row r="13" spans="2:90">
      <c r="B13" t="s">
        <v>5</v>
      </c>
      <c r="D13">
        <f>C21</f>
        <v>0.05</v>
      </c>
      <c r="K13" t="s">
        <v>5</v>
      </c>
      <c r="M13">
        <f>L21</f>
        <v>5</v>
      </c>
      <c r="T13" t="s">
        <v>5</v>
      </c>
      <c r="V13">
        <f>U21</f>
        <v>0</v>
      </c>
      <c r="AC13" t="s">
        <v>5</v>
      </c>
      <c r="AE13">
        <f>AD21</f>
        <v>0.02</v>
      </c>
      <c r="AL13" t="s">
        <v>336</v>
      </c>
      <c r="AM13">
        <v>1E-3</v>
      </c>
      <c r="AN13">
        <f>AM31</f>
        <v>0</v>
      </c>
      <c r="AX13">
        <v>0</v>
      </c>
      <c r="AY13">
        <v>0</v>
      </c>
      <c r="AZ13">
        <v>9</v>
      </c>
      <c r="BA13">
        <v>9.75</v>
      </c>
      <c r="BB13">
        <v>11</v>
      </c>
      <c r="BC13">
        <v>5.9</v>
      </c>
      <c r="BF13">
        <v>0.89</v>
      </c>
      <c r="BG13">
        <v>1.5775000000000001</v>
      </c>
      <c r="BH13">
        <v>2.1500000000000004</v>
      </c>
      <c r="BI13">
        <v>13.2925</v>
      </c>
      <c r="BJ13">
        <v>382.51</v>
      </c>
      <c r="BK13">
        <v>43.254000000000005</v>
      </c>
      <c r="BN13">
        <v>0.49</v>
      </c>
      <c r="BO13">
        <v>0.625</v>
      </c>
      <c r="BP13">
        <v>0.90500000000000003</v>
      </c>
      <c r="BQ13">
        <v>30.767500000000002</v>
      </c>
      <c r="BR13">
        <v>46.94</v>
      </c>
      <c r="BS13">
        <v>14.388000000000002</v>
      </c>
      <c r="BV13">
        <v>0.31</v>
      </c>
      <c r="BW13">
        <v>0.39250000000000002</v>
      </c>
      <c r="BX13">
        <v>0.52</v>
      </c>
      <c r="BY13">
        <v>11.5825</v>
      </c>
      <c r="BZ13">
        <v>94.28</v>
      </c>
      <c r="CA13">
        <v>13.188999999999998</v>
      </c>
      <c r="CD13">
        <v>0</v>
      </c>
      <c r="CE13">
        <v>16.002500000000001</v>
      </c>
      <c r="CF13">
        <v>64.010000000000005</v>
      </c>
      <c r="CG13">
        <v>64.010000000000005</v>
      </c>
      <c r="CH13">
        <v>67.25</v>
      </c>
      <c r="CI13">
        <v>45.131</v>
      </c>
    </row>
    <row r="14" spans="2:90">
      <c r="B14" t="s">
        <v>336</v>
      </c>
      <c r="C14">
        <v>1.7000000000000001E-2</v>
      </c>
      <c r="D14">
        <f>C24</f>
        <v>0.05</v>
      </c>
      <c r="K14" t="s">
        <v>341</v>
      </c>
      <c r="M14">
        <f>L24</f>
        <v>5</v>
      </c>
      <c r="T14" t="s">
        <v>336</v>
      </c>
      <c r="U14">
        <v>8.9999999999999993E-3</v>
      </c>
      <c r="V14">
        <f>U24</f>
        <v>0</v>
      </c>
      <c r="AC14" t="s">
        <v>336</v>
      </c>
      <c r="AD14">
        <v>8.9999999999999993E-3</v>
      </c>
      <c r="AE14">
        <f>AD24</f>
        <v>0.02</v>
      </c>
      <c r="AL14" t="s">
        <v>337</v>
      </c>
      <c r="AM14">
        <v>0</v>
      </c>
      <c r="AN14">
        <f>AM36</f>
        <v>0</v>
      </c>
      <c r="AX14">
        <v>0</v>
      </c>
      <c r="AY14">
        <v>2.25</v>
      </c>
      <c r="AZ14">
        <v>10</v>
      </c>
      <c r="BA14">
        <v>13.5</v>
      </c>
      <c r="BB14">
        <v>16</v>
      </c>
      <c r="BC14">
        <v>8.6</v>
      </c>
      <c r="BF14">
        <v>1.47</v>
      </c>
      <c r="BG14">
        <v>3.21</v>
      </c>
      <c r="BH14">
        <v>10.48</v>
      </c>
      <c r="BI14">
        <v>13.342499999999999</v>
      </c>
      <c r="BJ14">
        <v>26.58</v>
      </c>
      <c r="BK14">
        <v>9.8940000000000001</v>
      </c>
      <c r="BN14">
        <v>0.65</v>
      </c>
      <c r="BO14">
        <v>1.855</v>
      </c>
      <c r="BP14">
        <v>6.7350000000000003</v>
      </c>
      <c r="BQ14">
        <v>27.047499999999999</v>
      </c>
      <c r="BR14">
        <v>36.47</v>
      </c>
      <c r="BS14">
        <v>13.306000000000001</v>
      </c>
      <c r="BV14">
        <v>0.35</v>
      </c>
      <c r="BW14">
        <v>0.77499999999999991</v>
      </c>
      <c r="BX14">
        <v>1.1499999999999999</v>
      </c>
      <c r="BY14">
        <v>9.9224999999999994</v>
      </c>
      <c r="BZ14">
        <v>12.1</v>
      </c>
      <c r="CA14">
        <v>4.5389999999999997</v>
      </c>
      <c r="CD14">
        <v>0</v>
      </c>
      <c r="CE14">
        <v>5.0000000000000001E-3</v>
      </c>
      <c r="CF14">
        <v>64.010000000000005</v>
      </c>
      <c r="CG14">
        <v>64.010000000000005</v>
      </c>
      <c r="CH14">
        <v>64.010000000000005</v>
      </c>
      <c r="CI14">
        <v>38.408000000000001</v>
      </c>
    </row>
    <row r="15" spans="2:90">
      <c r="B15" t="s">
        <v>337</v>
      </c>
      <c r="C15">
        <v>0</v>
      </c>
      <c r="D15">
        <f>C27</f>
        <v>0.11</v>
      </c>
      <c r="K15" t="s">
        <v>339</v>
      </c>
      <c r="L15">
        <v>1</v>
      </c>
      <c r="M15">
        <f>L27</f>
        <v>7</v>
      </c>
      <c r="T15" t="s">
        <v>337</v>
      </c>
      <c r="U15">
        <v>0</v>
      </c>
      <c r="V15">
        <f>U27</f>
        <v>0</v>
      </c>
      <c r="AC15" t="s">
        <v>337</v>
      </c>
      <c r="AD15">
        <v>0</v>
      </c>
      <c r="AE15">
        <f>AD27</f>
        <v>0.04</v>
      </c>
      <c r="AL15" t="s">
        <v>358</v>
      </c>
      <c r="AM15">
        <v>0</v>
      </c>
      <c r="AN15">
        <f>AM41</f>
        <v>0</v>
      </c>
      <c r="AX15">
        <v>0</v>
      </c>
      <c r="AY15">
        <v>0</v>
      </c>
      <c r="AZ15">
        <v>9</v>
      </c>
      <c r="BA15">
        <v>12.5</v>
      </c>
      <c r="BB15">
        <v>14</v>
      </c>
      <c r="BC15">
        <v>7</v>
      </c>
      <c r="BF15">
        <v>1.0900000000000001</v>
      </c>
      <c r="BG15">
        <v>6.8475000000000001</v>
      </c>
      <c r="BH15">
        <v>13.280000000000001</v>
      </c>
      <c r="BI15">
        <v>34.077500000000001</v>
      </c>
      <c r="BJ15">
        <v>578.29</v>
      </c>
      <c r="BK15">
        <v>78.22199999999998</v>
      </c>
      <c r="BN15">
        <v>0.74</v>
      </c>
      <c r="BO15">
        <v>2.85</v>
      </c>
      <c r="BP15">
        <v>11.734999999999999</v>
      </c>
      <c r="BQ15">
        <v>37.802500000000002</v>
      </c>
      <c r="BR15">
        <v>72.19</v>
      </c>
      <c r="BS15">
        <v>21.939</v>
      </c>
      <c r="BV15">
        <v>0.37</v>
      </c>
      <c r="BW15">
        <v>1.335</v>
      </c>
      <c r="BX15">
        <v>8.3949999999999996</v>
      </c>
      <c r="BY15">
        <v>11.512499999999999</v>
      </c>
      <c r="BZ15">
        <v>100.23</v>
      </c>
      <c r="CA15">
        <v>15.548000000000002</v>
      </c>
      <c r="CD15">
        <v>0</v>
      </c>
      <c r="CE15">
        <v>16.002500000000001</v>
      </c>
      <c r="CF15">
        <v>64.010000000000005</v>
      </c>
      <c r="CG15">
        <v>64.010000000000005</v>
      </c>
      <c r="CH15">
        <v>64.010000000000005</v>
      </c>
      <c r="CI15">
        <v>44.807000000000002</v>
      </c>
    </row>
    <row r="16" spans="2:90">
      <c r="B16" t="s">
        <v>6</v>
      </c>
      <c r="D16">
        <f>C30</f>
        <v>0.17</v>
      </c>
      <c r="K16" t="s">
        <v>6</v>
      </c>
      <c r="M16">
        <f>L30</f>
        <v>9</v>
      </c>
      <c r="T16" t="s">
        <v>6</v>
      </c>
      <c r="V16">
        <f>U30</f>
        <v>0.01</v>
      </c>
      <c r="AC16" t="s">
        <v>6</v>
      </c>
      <c r="AE16">
        <f>AD30</f>
        <v>7.0000000000000007E-2</v>
      </c>
      <c r="AL16" t="s">
        <v>359</v>
      </c>
      <c r="AM16">
        <v>0</v>
      </c>
      <c r="AN16">
        <f>AM46</f>
        <v>0</v>
      </c>
      <c r="AX16">
        <v>0</v>
      </c>
      <c r="AY16">
        <v>3</v>
      </c>
      <c r="AZ16">
        <v>6</v>
      </c>
      <c r="BA16">
        <v>51.75</v>
      </c>
      <c r="BB16">
        <v>15</v>
      </c>
      <c r="BC16">
        <v>24.3</v>
      </c>
      <c r="BF16">
        <v>5.12</v>
      </c>
      <c r="BG16">
        <v>10.9975</v>
      </c>
      <c r="BH16">
        <v>13.07</v>
      </c>
      <c r="BI16">
        <v>63.002499999999998</v>
      </c>
      <c r="BJ16">
        <v>64</v>
      </c>
      <c r="BK16">
        <v>31.540000000000003</v>
      </c>
      <c r="BN16">
        <v>2.75</v>
      </c>
      <c r="BO16">
        <v>8.0075000000000003</v>
      </c>
      <c r="BP16">
        <v>34.364999999999995</v>
      </c>
      <c r="BQ16">
        <v>59.625</v>
      </c>
      <c r="BR16">
        <v>86.46</v>
      </c>
      <c r="BS16">
        <v>35.072999999999993</v>
      </c>
      <c r="BV16">
        <v>0.94</v>
      </c>
      <c r="BW16">
        <v>1.7475000000000001</v>
      </c>
      <c r="BX16">
        <v>11.045000000000002</v>
      </c>
      <c r="BY16">
        <v>50.922499999999999</v>
      </c>
      <c r="BZ16">
        <v>78.010000000000005</v>
      </c>
      <c r="CA16">
        <v>23.259</v>
      </c>
      <c r="CD16">
        <v>0</v>
      </c>
      <c r="CE16">
        <v>0</v>
      </c>
      <c r="CF16">
        <v>64.010000000000005</v>
      </c>
      <c r="CG16">
        <v>64.010000000000005</v>
      </c>
      <c r="CH16">
        <v>64.33</v>
      </c>
      <c r="CI16">
        <v>38.438000000000002</v>
      </c>
    </row>
    <row r="17" spans="2:87">
      <c r="B17" t="s">
        <v>336</v>
      </c>
      <c r="C17">
        <v>0.10299999999999999</v>
      </c>
      <c r="D17">
        <f>C33</f>
        <v>0.01</v>
      </c>
      <c r="K17" t="s">
        <v>338</v>
      </c>
      <c r="M17">
        <f>L33</f>
        <v>2</v>
      </c>
      <c r="T17" t="s">
        <v>336</v>
      </c>
      <c r="U17">
        <v>3.4000000000000002E-2</v>
      </c>
      <c r="V17">
        <f>U33</f>
        <v>0</v>
      </c>
      <c r="AC17" t="s">
        <v>336</v>
      </c>
      <c r="AD17">
        <v>5.8000000000000003E-2</v>
      </c>
      <c r="AE17">
        <f>AD33</f>
        <v>0</v>
      </c>
      <c r="AL17" t="s">
        <v>5</v>
      </c>
      <c r="AN17">
        <f>AM51</f>
        <v>0</v>
      </c>
      <c r="AX17">
        <v>0</v>
      </c>
      <c r="AY17">
        <v>0</v>
      </c>
      <c r="AZ17">
        <v>5</v>
      </c>
      <c r="BA17">
        <v>12</v>
      </c>
      <c r="BB17">
        <v>14</v>
      </c>
      <c r="BC17">
        <v>6.1</v>
      </c>
      <c r="BF17">
        <v>4.92</v>
      </c>
      <c r="BG17">
        <v>12.612500000000001</v>
      </c>
      <c r="BH17">
        <v>13.195</v>
      </c>
      <c r="BI17">
        <v>38.152499999999996</v>
      </c>
      <c r="BJ17">
        <v>781.54</v>
      </c>
      <c r="BK17">
        <v>97.881</v>
      </c>
      <c r="BN17">
        <v>2.91</v>
      </c>
      <c r="BO17">
        <v>6.8574999999999999</v>
      </c>
      <c r="BP17">
        <v>27.7</v>
      </c>
      <c r="BQ17">
        <v>46.545000000000002</v>
      </c>
      <c r="BR17">
        <v>112.17</v>
      </c>
      <c r="BS17">
        <v>33.069000000000003</v>
      </c>
      <c r="BV17">
        <v>0.96</v>
      </c>
      <c r="BW17">
        <v>1.6125</v>
      </c>
      <c r="BX17">
        <v>8.5399999999999991</v>
      </c>
      <c r="BY17">
        <v>11.459999999999999</v>
      </c>
      <c r="BZ17">
        <v>83.57</v>
      </c>
      <c r="CA17">
        <v>14.068999999999999</v>
      </c>
      <c r="CD17">
        <v>0</v>
      </c>
      <c r="CE17">
        <v>0</v>
      </c>
      <c r="CF17">
        <v>64.010000000000005</v>
      </c>
      <c r="CG17">
        <v>64.010000000000005</v>
      </c>
      <c r="CH17">
        <v>68.099999999999994</v>
      </c>
      <c r="CI17">
        <v>38.814999999999998</v>
      </c>
    </row>
    <row r="18" spans="2:87">
      <c r="B18" t="s">
        <v>337</v>
      </c>
      <c r="C18">
        <v>0.06</v>
      </c>
      <c r="D18">
        <f>C36</f>
        <v>0.02</v>
      </c>
      <c r="K18" t="s">
        <v>339</v>
      </c>
      <c r="L18">
        <v>5</v>
      </c>
      <c r="M18">
        <f>L36</f>
        <v>3</v>
      </c>
      <c r="T18" t="s">
        <v>337</v>
      </c>
      <c r="U18">
        <v>0</v>
      </c>
      <c r="V18">
        <f>U36</f>
        <v>0</v>
      </c>
      <c r="AC18" t="s">
        <v>337</v>
      </c>
      <c r="AD18">
        <v>0.02</v>
      </c>
      <c r="AE18">
        <f>AD36</f>
        <v>0.01</v>
      </c>
      <c r="AL18" t="s">
        <v>336</v>
      </c>
      <c r="AM18">
        <v>1E-3</v>
      </c>
      <c r="AN18">
        <f>AM56</f>
        <v>0</v>
      </c>
      <c r="AX18">
        <v>0</v>
      </c>
      <c r="AY18">
        <v>0</v>
      </c>
      <c r="AZ18">
        <v>5</v>
      </c>
      <c r="BA18">
        <v>12</v>
      </c>
      <c r="BB18">
        <v>15</v>
      </c>
      <c r="BC18">
        <v>6.2</v>
      </c>
      <c r="BF18">
        <v>6.25</v>
      </c>
      <c r="BG18">
        <v>12.477499999999999</v>
      </c>
      <c r="BH18">
        <v>13.375</v>
      </c>
      <c r="BI18">
        <v>26.967499999999998</v>
      </c>
      <c r="BJ18">
        <v>683.36</v>
      </c>
      <c r="BK18">
        <v>139.16199999999998</v>
      </c>
      <c r="BN18">
        <v>2.27</v>
      </c>
      <c r="BO18">
        <v>9.817499999999999</v>
      </c>
      <c r="BP18">
        <v>45.370000000000005</v>
      </c>
      <c r="BQ18">
        <v>53.452500000000001</v>
      </c>
      <c r="BR18">
        <v>84.7</v>
      </c>
      <c r="BS18">
        <v>36.631999999999998</v>
      </c>
      <c r="BV18">
        <v>1.45</v>
      </c>
      <c r="BW18">
        <v>3.0100000000000002</v>
      </c>
      <c r="BX18">
        <v>10.835000000000001</v>
      </c>
      <c r="BY18">
        <v>11.5375</v>
      </c>
      <c r="BZ18">
        <v>64.77</v>
      </c>
      <c r="CA18">
        <v>15.700000000000003</v>
      </c>
      <c r="CD18">
        <v>0</v>
      </c>
      <c r="CE18">
        <v>0</v>
      </c>
      <c r="CF18">
        <v>64.010000000000005</v>
      </c>
      <c r="CG18">
        <v>64.010000000000005</v>
      </c>
      <c r="CH18">
        <v>64.010000000000005</v>
      </c>
      <c r="CI18">
        <v>38.405999999999999</v>
      </c>
    </row>
    <row r="19" spans="2:87">
      <c r="B19" t="s">
        <v>7</v>
      </c>
      <c r="K19" t="s">
        <v>7</v>
      </c>
      <c r="T19" t="s">
        <v>7</v>
      </c>
      <c r="AC19" t="s">
        <v>7</v>
      </c>
      <c r="AL19" t="s">
        <v>337</v>
      </c>
      <c r="AM19">
        <v>0</v>
      </c>
      <c r="AX19">
        <v>0</v>
      </c>
      <c r="AY19">
        <v>0</v>
      </c>
      <c r="AZ19">
        <v>5.5</v>
      </c>
      <c r="BA19">
        <v>12</v>
      </c>
      <c r="BB19">
        <v>15</v>
      </c>
      <c r="BC19">
        <v>6.2</v>
      </c>
      <c r="BF19">
        <v>19.02</v>
      </c>
      <c r="BG19">
        <v>22.89</v>
      </c>
      <c r="BH19">
        <v>51.620000000000005</v>
      </c>
      <c r="BI19">
        <v>317</v>
      </c>
      <c r="BJ19">
        <v>1019.03</v>
      </c>
      <c r="BK19">
        <v>224.69999999999996</v>
      </c>
      <c r="BN19">
        <v>10.89</v>
      </c>
      <c r="BO19">
        <v>16</v>
      </c>
      <c r="BP19">
        <v>29.81</v>
      </c>
      <c r="BQ19">
        <v>54.502499999999998</v>
      </c>
      <c r="BR19">
        <v>123.08</v>
      </c>
      <c r="BS19">
        <v>40.265000000000001</v>
      </c>
      <c r="BV19">
        <v>4.47</v>
      </c>
      <c r="BW19">
        <v>8.4574999999999996</v>
      </c>
      <c r="BX19">
        <v>15.879999999999999</v>
      </c>
      <c r="BY19">
        <v>16.41</v>
      </c>
      <c r="BZ19">
        <v>99.27</v>
      </c>
      <c r="CA19">
        <v>26.350999999999992</v>
      </c>
      <c r="CD19">
        <v>0</v>
      </c>
      <c r="CE19">
        <v>16.002500000000001</v>
      </c>
      <c r="CF19">
        <v>64.010000000000005</v>
      </c>
      <c r="CG19">
        <v>64.010000000000005</v>
      </c>
      <c r="CH19">
        <v>64.010000000000005</v>
      </c>
      <c r="CI19">
        <v>44.807000000000002</v>
      </c>
    </row>
    <row r="20" spans="2:87">
      <c r="B20" t="s">
        <v>336</v>
      </c>
      <c r="C20">
        <v>9.7000000000000003E-2</v>
      </c>
      <c r="K20" t="s">
        <v>342</v>
      </c>
      <c r="T20" t="s">
        <v>336</v>
      </c>
      <c r="U20">
        <v>3.5000000000000003E-2</v>
      </c>
      <c r="AC20" t="s">
        <v>336</v>
      </c>
      <c r="AD20">
        <v>6.3E-2</v>
      </c>
      <c r="AL20" t="s">
        <v>358</v>
      </c>
      <c r="AM20">
        <v>0</v>
      </c>
      <c r="AX20">
        <v>0</v>
      </c>
      <c r="AY20">
        <v>0</v>
      </c>
      <c r="AZ20">
        <v>0</v>
      </c>
      <c r="BA20">
        <v>11.5</v>
      </c>
      <c r="BB20">
        <v>14</v>
      </c>
      <c r="BC20">
        <v>4.9000000000000004</v>
      </c>
      <c r="BF20">
        <v>10.39</v>
      </c>
      <c r="BG20">
        <v>19.1325</v>
      </c>
      <c r="BH20">
        <v>31.414999999999999</v>
      </c>
      <c r="BI20">
        <v>526.55250000000001</v>
      </c>
      <c r="BJ20">
        <v>801.06</v>
      </c>
      <c r="BK20">
        <v>253.81199999999998</v>
      </c>
      <c r="BN20">
        <v>7.42</v>
      </c>
      <c r="BO20">
        <v>18.422499999999999</v>
      </c>
      <c r="BP20">
        <v>60.26</v>
      </c>
      <c r="BQ20">
        <v>63.722500000000004</v>
      </c>
      <c r="BR20">
        <v>80.010000000000005</v>
      </c>
      <c r="BS20">
        <v>46.649999999999991</v>
      </c>
      <c r="BV20">
        <v>1.56</v>
      </c>
      <c r="BW20">
        <v>11.682500000000001</v>
      </c>
      <c r="BX20">
        <v>15.844999999999999</v>
      </c>
      <c r="BY20">
        <v>18.72</v>
      </c>
      <c r="BZ20">
        <v>76.650000000000006</v>
      </c>
      <c r="CA20">
        <v>24.695000000000004</v>
      </c>
      <c r="CD20">
        <v>0</v>
      </c>
      <c r="CE20">
        <v>0</v>
      </c>
      <c r="CF20">
        <v>64.010000000000005</v>
      </c>
      <c r="CG20">
        <v>64.010000000000005</v>
      </c>
      <c r="CH20">
        <v>64.010000000000005</v>
      </c>
      <c r="CI20">
        <v>38.405999999999999</v>
      </c>
    </row>
    <row r="21" spans="2:87">
      <c r="B21" t="s">
        <v>337</v>
      </c>
      <c r="C21">
        <v>0.05</v>
      </c>
      <c r="K21" t="s">
        <v>339</v>
      </c>
      <c r="L21">
        <v>5</v>
      </c>
      <c r="T21" t="s">
        <v>337</v>
      </c>
      <c r="U21">
        <v>0</v>
      </c>
      <c r="AC21" t="s">
        <v>337</v>
      </c>
      <c r="AD21">
        <v>0.02</v>
      </c>
      <c r="AL21" t="s">
        <v>359</v>
      </c>
      <c r="AM21">
        <v>0</v>
      </c>
      <c r="AX21">
        <v>0</v>
      </c>
      <c r="AY21">
        <v>0</v>
      </c>
      <c r="AZ21">
        <v>0</v>
      </c>
      <c r="BA21">
        <v>12</v>
      </c>
      <c r="BB21">
        <v>13</v>
      </c>
      <c r="BC21">
        <v>4.9000000000000004</v>
      </c>
      <c r="BF21">
        <v>19.399999999999999</v>
      </c>
      <c r="BG21">
        <v>38.487499999999997</v>
      </c>
      <c r="BH21">
        <v>186</v>
      </c>
      <c r="BI21">
        <v>534.69999999999993</v>
      </c>
      <c r="BJ21">
        <v>944.58</v>
      </c>
      <c r="BK21">
        <v>318.33100000000002</v>
      </c>
      <c r="BN21">
        <v>9.43</v>
      </c>
      <c r="BO21">
        <v>32.842500000000001</v>
      </c>
      <c r="BP21">
        <v>61.664999999999999</v>
      </c>
      <c r="BQ21">
        <v>78.027500000000003</v>
      </c>
      <c r="BR21">
        <v>103.04</v>
      </c>
      <c r="BS21">
        <v>55.747</v>
      </c>
      <c r="BV21">
        <v>3.96</v>
      </c>
      <c r="BW21">
        <v>16.245000000000001</v>
      </c>
      <c r="BX21">
        <v>16.844999999999999</v>
      </c>
      <c r="BY21">
        <v>54.717500000000001</v>
      </c>
      <c r="BZ21">
        <v>82.99</v>
      </c>
      <c r="CA21">
        <v>32.212999999999994</v>
      </c>
      <c r="CD21">
        <v>0</v>
      </c>
      <c r="CE21">
        <v>16.002500000000001</v>
      </c>
      <c r="CF21">
        <v>64.010000000000005</v>
      </c>
      <c r="CG21">
        <v>64.010000000000005</v>
      </c>
      <c r="CH21">
        <v>64.010000000000005</v>
      </c>
      <c r="CI21">
        <v>44.807000000000002</v>
      </c>
    </row>
    <row r="22" spans="2:87">
      <c r="B22" t="s">
        <v>8</v>
      </c>
      <c r="K22" t="s">
        <v>8</v>
      </c>
      <c r="T22" t="s">
        <v>8</v>
      </c>
      <c r="AC22" t="s">
        <v>8</v>
      </c>
      <c r="AL22" t="s">
        <v>6</v>
      </c>
      <c r="AX22">
        <v>0</v>
      </c>
      <c r="AY22">
        <v>0</v>
      </c>
      <c r="AZ22">
        <v>0</v>
      </c>
      <c r="BA22">
        <v>10.75</v>
      </c>
      <c r="BB22">
        <v>14</v>
      </c>
      <c r="BC22">
        <v>4.7</v>
      </c>
      <c r="BF22">
        <v>12.54</v>
      </c>
      <c r="BG22">
        <v>18.2925</v>
      </c>
      <c r="BH22">
        <v>42.510000000000005</v>
      </c>
      <c r="BI22">
        <v>437.91499999999996</v>
      </c>
      <c r="BJ22">
        <v>650.84</v>
      </c>
      <c r="BK22">
        <v>201.05599999999998</v>
      </c>
      <c r="BN22">
        <v>8.5500000000000007</v>
      </c>
      <c r="BO22">
        <v>30.4575</v>
      </c>
      <c r="BP22">
        <v>65.275000000000006</v>
      </c>
      <c r="BQ22">
        <v>69.462499999999991</v>
      </c>
      <c r="BR22">
        <v>105.34</v>
      </c>
      <c r="BS22">
        <v>57.464000000000013</v>
      </c>
      <c r="BV22">
        <v>2.56</v>
      </c>
      <c r="BW22">
        <v>8.942499999999999</v>
      </c>
      <c r="BX22">
        <v>15.565</v>
      </c>
      <c r="BY22">
        <v>15.989999999999998</v>
      </c>
      <c r="BZ22">
        <v>98.97</v>
      </c>
      <c r="CA22">
        <v>27.233999999999998</v>
      </c>
      <c r="CD22">
        <v>0</v>
      </c>
      <c r="CE22">
        <v>0</v>
      </c>
      <c r="CF22">
        <v>64.010000000000005</v>
      </c>
      <c r="CG22">
        <v>64.010000000000005</v>
      </c>
      <c r="CH22">
        <v>64.010000000000005</v>
      </c>
      <c r="CI22">
        <v>38.405999999999999</v>
      </c>
    </row>
    <row r="23" spans="2:87">
      <c r="B23" t="s">
        <v>336</v>
      </c>
      <c r="C23">
        <v>9.6000000000000002E-2</v>
      </c>
      <c r="K23" t="s">
        <v>343</v>
      </c>
      <c r="T23" t="s">
        <v>336</v>
      </c>
      <c r="U23">
        <v>3.2000000000000001E-2</v>
      </c>
      <c r="AC23" t="s">
        <v>336</v>
      </c>
      <c r="AD23">
        <v>0.06</v>
      </c>
      <c r="AL23" t="s">
        <v>336</v>
      </c>
      <c r="AM23">
        <v>1E-3</v>
      </c>
      <c r="AX23">
        <v>0</v>
      </c>
      <c r="AY23">
        <v>0</v>
      </c>
      <c r="AZ23">
        <v>0</v>
      </c>
      <c r="BA23">
        <v>11</v>
      </c>
      <c r="BB23">
        <v>14</v>
      </c>
      <c r="BC23">
        <v>4.9000000000000004</v>
      </c>
      <c r="BF23">
        <v>17.79</v>
      </c>
      <c r="BG23">
        <v>18.900000000000002</v>
      </c>
      <c r="BH23">
        <v>270.21500000000003</v>
      </c>
      <c r="BI23">
        <v>571.88750000000005</v>
      </c>
      <c r="BJ23">
        <v>861.69</v>
      </c>
      <c r="BK23">
        <v>322.57299999999998</v>
      </c>
      <c r="BN23">
        <v>12.44</v>
      </c>
      <c r="BO23">
        <v>64.642499999999998</v>
      </c>
      <c r="BP23">
        <v>66.085000000000008</v>
      </c>
      <c r="BQ23">
        <v>67.612499999999997</v>
      </c>
      <c r="BR23">
        <v>101.59</v>
      </c>
      <c r="BS23">
        <v>62.966999999999999</v>
      </c>
      <c r="BV23">
        <v>2.1</v>
      </c>
      <c r="BW23">
        <v>14.872499999999999</v>
      </c>
      <c r="BX23">
        <v>15.83</v>
      </c>
      <c r="BY23">
        <v>43.734999999999999</v>
      </c>
      <c r="BZ23">
        <v>102.95</v>
      </c>
      <c r="CA23">
        <v>31.044999999999998</v>
      </c>
      <c r="CD23">
        <v>0</v>
      </c>
      <c r="CE23">
        <v>0</v>
      </c>
      <c r="CF23">
        <v>64.010000000000005</v>
      </c>
      <c r="CG23">
        <v>64.010000000000005</v>
      </c>
      <c r="CH23">
        <v>64.010000000000005</v>
      </c>
      <c r="CI23">
        <v>38.405999999999999</v>
      </c>
    </row>
    <row r="24" spans="2:87">
      <c r="B24" t="s">
        <v>337</v>
      </c>
      <c r="C24">
        <v>0.05</v>
      </c>
      <c r="K24" t="s">
        <v>339</v>
      </c>
      <c r="L24">
        <v>5</v>
      </c>
      <c r="T24" t="s">
        <v>337</v>
      </c>
      <c r="U24">
        <v>0</v>
      </c>
      <c r="AC24" t="s">
        <v>337</v>
      </c>
      <c r="AD24">
        <v>0.02</v>
      </c>
      <c r="AL24" t="s">
        <v>337</v>
      </c>
      <c r="AM24">
        <v>0</v>
      </c>
      <c r="AX24">
        <v>0</v>
      </c>
      <c r="AY24">
        <v>0</v>
      </c>
      <c r="AZ24">
        <v>0</v>
      </c>
      <c r="BA24">
        <v>0</v>
      </c>
      <c r="BB24">
        <v>14</v>
      </c>
      <c r="BC24">
        <v>1.4</v>
      </c>
      <c r="BF24">
        <v>17.14</v>
      </c>
      <c r="BG24">
        <v>18.73</v>
      </c>
      <c r="BH24">
        <v>514.95000000000005</v>
      </c>
      <c r="BI24">
        <v>517.75</v>
      </c>
      <c r="BJ24">
        <v>542.27</v>
      </c>
      <c r="BK24">
        <v>320.09900000000005</v>
      </c>
      <c r="BN24">
        <v>64.599999999999994</v>
      </c>
      <c r="BO24">
        <v>65.817499999999995</v>
      </c>
      <c r="BP24">
        <v>66.319999999999993</v>
      </c>
      <c r="BQ24">
        <v>78.712500000000006</v>
      </c>
      <c r="BR24">
        <v>102.85</v>
      </c>
      <c r="BS24">
        <v>74.493000000000009</v>
      </c>
      <c r="BV24">
        <v>14.71</v>
      </c>
      <c r="BW24">
        <v>15.515000000000001</v>
      </c>
      <c r="BX24">
        <v>64.75</v>
      </c>
      <c r="BY24">
        <v>66.515000000000001</v>
      </c>
      <c r="BZ24">
        <v>79.2</v>
      </c>
      <c r="CA24">
        <v>47.039000000000001</v>
      </c>
      <c r="CD24">
        <v>0</v>
      </c>
      <c r="CE24">
        <v>0</v>
      </c>
      <c r="CF24">
        <v>64.010000000000005</v>
      </c>
      <c r="CG24">
        <v>64.010000000000005</v>
      </c>
      <c r="CH24">
        <v>65</v>
      </c>
      <c r="CI24">
        <v>38.505000000000003</v>
      </c>
    </row>
    <row r="25" spans="2:87">
      <c r="B25" t="s">
        <v>9</v>
      </c>
      <c r="K25" t="s">
        <v>9</v>
      </c>
      <c r="T25" t="s">
        <v>9</v>
      </c>
      <c r="AC25" t="s">
        <v>9</v>
      </c>
      <c r="AL25" t="s">
        <v>358</v>
      </c>
      <c r="AM25">
        <v>1E-3</v>
      </c>
      <c r="AX25">
        <v>0</v>
      </c>
      <c r="AY25">
        <v>0</v>
      </c>
      <c r="AZ25">
        <v>0</v>
      </c>
      <c r="BA25">
        <v>0</v>
      </c>
      <c r="BB25">
        <v>13</v>
      </c>
      <c r="BC25">
        <v>2.6</v>
      </c>
      <c r="BF25">
        <v>17.010000000000002</v>
      </c>
      <c r="BG25">
        <v>18.994999999999997</v>
      </c>
      <c r="BH25">
        <v>527.77499999999998</v>
      </c>
      <c r="BI25">
        <v>568.06499999999994</v>
      </c>
      <c r="BJ25">
        <v>863.69</v>
      </c>
      <c r="BK25">
        <v>370.512</v>
      </c>
      <c r="BN25">
        <v>64.510000000000005</v>
      </c>
      <c r="BO25">
        <v>66.057500000000005</v>
      </c>
      <c r="BP25">
        <v>69.484999999999999</v>
      </c>
      <c r="BQ25">
        <v>89.522500000000008</v>
      </c>
      <c r="BR25">
        <v>126.66</v>
      </c>
      <c r="BS25">
        <v>80.409000000000006</v>
      </c>
      <c r="BV25">
        <v>14.2</v>
      </c>
      <c r="BW25">
        <v>15.3125</v>
      </c>
      <c r="BX25">
        <v>49.914999999999999</v>
      </c>
      <c r="BY25">
        <v>80.297499999999999</v>
      </c>
      <c r="BZ25">
        <v>104.75</v>
      </c>
      <c r="CA25">
        <v>50.187999999999995</v>
      </c>
      <c r="CD25">
        <v>0</v>
      </c>
      <c r="CE25">
        <v>2.5000000000000001E-3</v>
      </c>
      <c r="CF25">
        <v>64.010000000000005</v>
      </c>
      <c r="CG25">
        <v>64.010000000000005</v>
      </c>
      <c r="CH25">
        <v>64.010000000000005</v>
      </c>
      <c r="CI25">
        <v>38.406999999999996</v>
      </c>
    </row>
    <row r="26" spans="2:87">
      <c r="B26" t="s">
        <v>336</v>
      </c>
      <c r="C26">
        <v>0.17199999999999999</v>
      </c>
      <c r="K26" t="s">
        <v>344</v>
      </c>
      <c r="T26" t="s">
        <v>336</v>
      </c>
      <c r="U26">
        <v>4.8000000000000001E-2</v>
      </c>
      <c r="AC26" t="s">
        <v>336</v>
      </c>
      <c r="AD26">
        <v>0.10299999999999999</v>
      </c>
      <c r="AL26" t="s">
        <v>359</v>
      </c>
      <c r="AM26">
        <v>0</v>
      </c>
      <c r="AX26">
        <v>0</v>
      </c>
      <c r="AY26">
        <v>0</v>
      </c>
      <c r="AZ26">
        <v>0</v>
      </c>
      <c r="BA26">
        <v>0</v>
      </c>
      <c r="BB26">
        <v>0</v>
      </c>
      <c r="BC26">
        <v>0</v>
      </c>
      <c r="BF26">
        <v>16.91</v>
      </c>
      <c r="BG26">
        <v>17.990000000000002</v>
      </c>
      <c r="BH26">
        <v>514.05999999999995</v>
      </c>
      <c r="BI26">
        <v>642.33999999999992</v>
      </c>
      <c r="BJ26">
        <v>745.33</v>
      </c>
      <c r="BK26">
        <v>372.98</v>
      </c>
      <c r="BN26">
        <v>47.51</v>
      </c>
      <c r="BO26">
        <v>65.614999999999995</v>
      </c>
      <c r="BP26">
        <v>65.960000000000008</v>
      </c>
      <c r="BQ26">
        <v>77.504999999999995</v>
      </c>
      <c r="BR26">
        <v>120.49</v>
      </c>
      <c r="BS26">
        <v>75.283999999999992</v>
      </c>
      <c r="BV26">
        <v>14.67</v>
      </c>
      <c r="BW26">
        <v>15.1175</v>
      </c>
      <c r="BX26">
        <v>64.59</v>
      </c>
      <c r="BY26">
        <v>67.057500000000005</v>
      </c>
      <c r="BZ26">
        <v>76.62</v>
      </c>
      <c r="CA26">
        <v>47.294000000000004</v>
      </c>
      <c r="CD26">
        <v>0</v>
      </c>
      <c r="CE26">
        <v>0</v>
      </c>
      <c r="CF26">
        <v>64.010000000000005</v>
      </c>
      <c r="CG26">
        <v>64.010000000000005</v>
      </c>
      <c r="CH26">
        <v>64.010000000000005</v>
      </c>
      <c r="CI26">
        <v>38.405999999999999</v>
      </c>
    </row>
    <row r="27" spans="2:87">
      <c r="B27" t="s">
        <v>337</v>
      </c>
      <c r="C27">
        <v>0.11</v>
      </c>
      <c r="K27" t="s">
        <v>339</v>
      </c>
      <c r="L27">
        <v>7</v>
      </c>
      <c r="T27" t="s">
        <v>337</v>
      </c>
      <c r="U27">
        <v>0</v>
      </c>
      <c r="AC27" t="s">
        <v>337</v>
      </c>
      <c r="AD27">
        <v>0.04</v>
      </c>
      <c r="AL27" t="s">
        <v>7</v>
      </c>
      <c r="AX27">
        <v>0</v>
      </c>
      <c r="AY27">
        <v>0</v>
      </c>
      <c r="AZ27">
        <v>0</v>
      </c>
      <c r="BA27">
        <v>0</v>
      </c>
      <c r="BB27">
        <v>0</v>
      </c>
      <c r="BC27">
        <v>0</v>
      </c>
      <c r="BF27">
        <v>17.04</v>
      </c>
      <c r="BG27">
        <v>18.547499999999999</v>
      </c>
      <c r="BH27">
        <v>515.70499999999993</v>
      </c>
      <c r="BI27">
        <v>560.74</v>
      </c>
      <c r="BJ27">
        <v>864.69</v>
      </c>
      <c r="BK27">
        <v>383.73699999999997</v>
      </c>
      <c r="BN27">
        <v>64.28</v>
      </c>
      <c r="BO27">
        <v>65.652500000000003</v>
      </c>
      <c r="BP27">
        <v>69.569999999999993</v>
      </c>
      <c r="BQ27">
        <v>79.16</v>
      </c>
      <c r="BR27">
        <v>101.99</v>
      </c>
      <c r="BS27">
        <v>74.036999999999992</v>
      </c>
      <c r="BV27">
        <v>14.33</v>
      </c>
      <c r="BW27">
        <v>15.465</v>
      </c>
      <c r="BX27">
        <v>64.77000000000001</v>
      </c>
      <c r="BY27">
        <v>67.634999999999991</v>
      </c>
      <c r="BZ27">
        <v>73.06</v>
      </c>
      <c r="CA27">
        <v>46.649000000000001</v>
      </c>
      <c r="CD27">
        <v>0</v>
      </c>
      <c r="CE27">
        <v>0</v>
      </c>
      <c r="CF27">
        <v>64.010000000000005</v>
      </c>
      <c r="CG27">
        <v>64.010000000000005</v>
      </c>
      <c r="CH27">
        <v>64.010000000000005</v>
      </c>
      <c r="CI27">
        <v>38.405999999999999</v>
      </c>
    </row>
    <row r="28" spans="2:87">
      <c r="B28" t="s">
        <v>10</v>
      </c>
      <c r="K28" t="s">
        <v>10</v>
      </c>
      <c r="T28" t="s">
        <v>10</v>
      </c>
      <c r="AC28" t="s">
        <v>10</v>
      </c>
      <c r="AL28" t="s">
        <v>336</v>
      </c>
      <c r="AM28">
        <v>1E-3</v>
      </c>
      <c r="AX28">
        <v>0</v>
      </c>
      <c r="AY28">
        <v>0</v>
      </c>
      <c r="AZ28">
        <v>0</v>
      </c>
      <c r="BA28">
        <v>0</v>
      </c>
      <c r="BB28">
        <v>0</v>
      </c>
      <c r="BC28">
        <v>0</v>
      </c>
      <c r="BF28">
        <v>16.82</v>
      </c>
      <c r="BG28">
        <v>18.1525</v>
      </c>
      <c r="BH28">
        <v>538.97</v>
      </c>
      <c r="BI28">
        <v>609.26499999999999</v>
      </c>
      <c r="BJ28">
        <v>1001.14</v>
      </c>
      <c r="BK28">
        <v>401.46700000000004</v>
      </c>
      <c r="BN28">
        <v>64.36</v>
      </c>
      <c r="BO28">
        <v>66.127499999999998</v>
      </c>
      <c r="BP28">
        <v>77.199999999999989</v>
      </c>
      <c r="BQ28">
        <v>83.167500000000004</v>
      </c>
      <c r="BR28">
        <v>112.73</v>
      </c>
      <c r="BS28">
        <v>79.800000000000026</v>
      </c>
      <c r="BV28">
        <v>14.47</v>
      </c>
      <c r="BW28">
        <v>14.942499999999999</v>
      </c>
      <c r="BX28">
        <v>64.754999999999995</v>
      </c>
      <c r="BY28">
        <v>71.327500000000001</v>
      </c>
      <c r="BZ28">
        <v>86.62</v>
      </c>
      <c r="CA28">
        <v>49.686999999999998</v>
      </c>
      <c r="CD28">
        <v>0</v>
      </c>
      <c r="CE28">
        <v>0</v>
      </c>
      <c r="CF28">
        <v>64.010000000000005</v>
      </c>
      <c r="CG28">
        <v>64.010000000000005</v>
      </c>
      <c r="CH28">
        <v>64.010000000000005</v>
      </c>
      <c r="CI28">
        <v>38.405999999999999</v>
      </c>
    </row>
    <row r="29" spans="2:87">
      <c r="B29" t="s">
        <v>336</v>
      </c>
      <c r="C29">
        <v>0.25</v>
      </c>
      <c r="K29" t="s">
        <v>345</v>
      </c>
      <c r="T29" t="s">
        <v>336</v>
      </c>
      <c r="U29">
        <v>5.7000000000000002E-2</v>
      </c>
      <c r="AC29" t="s">
        <v>336</v>
      </c>
      <c r="AD29">
        <v>0.125</v>
      </c>
      <c r="AL29" t="s">
        <v>337</v>
      </c>
      <c r="AM29">
        <v>0</v>
      </c>
      <c r="AX29">
        <v>0</v>
      </c>
      <c r="AY29">
        <v>0</v>
      </c>
      <c r="AZ29">
        <v>0</v>
      </c>
      <c r="BA29">
        <v>0</v>
      </c>
      <c r="BB29">
        <v>0</v>
      </c>
      <c r="BC29">
        <v>0</v>
      </c>
      <c r="BF29">
        <v>16.829999999999998</v>
      </c>
      <c r="BG29">
        <v>17.787500000000001</v>
      </c>
      <c r="BH29">
        <v>517.67499999999995</v>
      </c>
      <c r="BI29">
        <v>648.9325</v>
      </c>
      <c r="BJ29">
        <v>865.38</v>
      </c>
      <c r="BK29">
        <v>397.96199999999999</v>
      </c>
      <c r="BN29">
        <v>64.28</v>
      </c>
      <c r="BO29">
        <v>66.015000000000001</v>
      </c>
      <c r="BP29">
        <v>72.325000000000003</v>
      </c>
      <c r="BQ29">
        <v>83.03</v>
      </c>
      <c r="BR29">
        <v>117.84</v>
      </c>
      <c r="BS29">
        <v>79.347000000000008</v>
      </c>
      <c r="BV29">
        <v>13.93</v>
      </c>
      <c r="BW29">
        <v>14.975</v>
      </c>
      <c r="BX29">
        <v>65.240000000000009</v>
      </c>
      <c r="BY29">
        <v>66.882499999999993</v>
      </c>
      <c r="BZ29">
        <v>97.66</v>
      </c>
      <c r="CA29">
        <v>50.597999999999999</v>
      </c>
      <c r="CD29">
        <v>0</v>
      </c>
      <c r="CE29">
        <v>0</v>
      </c>
      <c r="CF29">
        <v>64.010000000000005</v>
      </c>
      <c r="CG29">
        <v>64.010000000000005</v>
      </c>
      <c r="CH29">
        <v>64.010000000000005</v>
      </c>
      <c r="CI29">
        <v>38.405999999999999</v>
      </c>
    </row>
    <row r="30" spans="2:87">
      <c r="B30" t="s">
        <v>337</v>
      </c>
      <c r="C30">
        <v>0.17</v>
      </c>
      <c r="K30" t="s">
        <v>339</v>
      </c>
      <c r="L30">
        <v>9</v>
      </c>
      <c r="T30" t="s">
        <v>337</v>
      </c>
      <c r="U30">
        <v>0.01</v>
      </c>
      <c r="AC30" t="s">
        <v>337</v>
      </c>
      <c r="AD30">
        <v>7.0000000000000007E-2</v>
      </c>
      <c r="AL30" t="s">
        <v>358</v>
      </c>
      <c r="AM30">
        <v>0</v>
      </c>
      <c r="AX30">
        <v>0</v>
      </c>
      <c r="AY30">
        <v>0</v>
      </c>
      <c r="AZ30">
        <v>0</v>
      </c>
      <c r="BA30">
        <v>0</v>
      </c>
      <c r="BB30">
        <v>0</v>
      </c>
      <c r="BC30">
        <v>0</v>
      </c>
      <c r="BF30">
        <v>16.39</v>
      </c>
      <c r="BG30">
        <v>17.965</v>
      </c>
      <c r="BH30">
        <v>517.53</v>
      </c>
      <c r="BI30">
        <v>544.06500000000005</v>
      </c>
      <c r="BJ30">
        <v>922.46</v>
      </c>
      <c r="BK30">
        <v>368.47300000000001</v>
      </c>
      <c r="BN30">
        <v>65.510000000000005</v>
      </c>
      <c r="BO30">
        <v>65.754999999999995</v>
      </c>
      <c r="BP30">
        <v>68.805000000000007</v>
      </c>
      <c r="BQ30">
        <v>70.547499999999999</v>
      </c>
      <c r="BR30">
        <v>116.32</v>
      </c>
      <c r="BS30">
        <v>74.390000000000015</v>
      </c>
      <c r="BV30">
        <v>13.99</v>
      </c>
      <c r="BW30">
        <v>15.004999999999999</v>
      </c>
      <c r="BX30">
        <v>64.545000000000002</v>
      </c>
      <c r="BY30">
        <v>65.552499999999995</v>
      </c>
      <c r="BZ30">
        <v>72.83</v>
      </c>
      <c r="CA30">
        <v>45.785000000000004</v>
      </c>
      <c r="CD30">
        <v>0</v>
      </c>
      <c r="CE30">
        <v>0</v>
      </c>
      <c r="CF30">
        <v>64.010000000000005</v>
      </c>
      <c r="CG30">
        <v>64.010000000000005</v>
      </c>
      <c r="CH30">
        <v>64.010000000000005</v>
      </c>
      <c r="CI30">
        <v>38.405999999999999</v>
      </c>
    </row>
    <row r="31" spans="2:87">
      <c r="B31" t="s">
        <v>11</v>
      </c>
      <c r="K31" t="s">
        <v>11</v>
      </c>
      <c r="T31" t="s">
        <v>11</v>
      </c>
      <c r="AC31" t="s">
        <v>11</v>
      </c>
      <c r="AL31" t="s">
        <v>359</v>
      </c>
      <c r="AM31">
        <v>0</v>
      </c>
      <c r="AX31">
        <v>0</v>
      </c>
      <c r="AY31">
        <v>0</v>
      </c>
      <c r="AZ31">
        <v>0</v>
      </c>
      <c r="BA31">
        <v>48</v>
      </c>
      <c r="BB31">
        <v>0</v>
      </c>
      <c r="BC31">
        <v>19.2</v>
      </c>
      <c r="BF31">
        <v>16.07</v>
      </c>
      <c r="BG31">
        <v>29.717500000000001</v>
      </c>
      <c r="BH31">
        <v>513.19000000000005</v>
      </c>
      <c r="BI31">
        <v>519.86750000000006</v>
      </c>
      <c r="BJ31">
        <v>717.89</v>
      </c>
      <c r="BK31">
        <v>239.94800000000004</v>
      </c>
      <c r="BN31">
        <v>64.33</v>
      </c>
      <c r="BO31">
        <v>64.082499999999996</v>
      </c>
      <c r="BP31">
        <v>73.97</v>
      </c>
      <c r="BQ31">
        <v>81.012500000000003</v>
      </c>
      <c r="BR31">
        <v>115.63</v>
      </c>
      <c r="BS31">
        <v>76.340999999999994</v>
      </c>
      <c r="BV31">
        <v>13.81</v>
      </c>
      <c r="BW31">
        <v>27.2575</v>
      </c>
      <c r="BX31">
        <v>65.849999999999994</v>
      </c>
      <c r="BY31">
        <v>67.037499999999994</v>
      </c>
      <c r="BZ31">
        <v>102.76</v>
      </c>
      <c r="CA31">
        <v>53.474000000000004</v>
      </c>
      <c r="CD31">
        <v>0</v>
      </c>
      <c r="CE31">
        <v>0</v>
      </c>
      <c r="CF31">
        <v>64.010000000000005</v>
      </c>
      <c r="CG31">
        <v>64.010000000000005</v>
      </c>
      <c r="CH31">
        <v>64.010000000000005</v>
      </c>
      <c r="CI31">
        <v>38.405999999999999</v>
      </c>
    </row>
    <row r="32" spans="2:87">
      <c r="B32" t="s">
        <v>336</v>
      </c>
      <c r="C32">
        <v>2.3E-2</v>
      </c>
      <c r="K32" t="s">
        <v>346</v>
      </c>
      <c r="T32" t="s">
        <v>336</v>
      </c>
      <c r="U32">
        <v>1.0999999999999999E-2</v>
      </c>
      <c r="AC32" t="s">
        <v>336</v>
      </c>
      <c r="AD32">
        <v>2.1000000000000001E-2</v>
      </c>
      <c r="AL32" t="s">
        <v>8</v>
      </c>
      <c r="AX32">
        <v>0</v>
      </c>
      <c r="AY32">
        <v>0</v>
      </c>
      <c r="AZ32">
        <v>0</v>
      </c>
      <c r="BA32">
        <v>0</v>
      </c>
      <c r="BB32">
        <v>0</v>
      </c>
      <c r="BC32">
        <v>0</v>
      </c>
      <c r="BF32">
        <v>16.239999999999998</v>
      </c>
      <c r="BG32">
        <v>17.5825</v>
      </c>
      <c r="BH32">
        <v>519.49</v>
      </c>
      <c r="BI32">
        <v>607.32000000000005</v>
      </c>
      <c r="BJ32">
        <v>979.68</v>
      </c>
      <c r="BK32">
        <v>402.84100000000001</v>
      </c>
      <c r="BN32">
        <v>64.47</v>
      </c>
      <c r="BO32">
        <v>65.33250000000001</v>
      </c>
      <c r="BP32">
        <v>67.224999999999994</v>
      </c>
      <c r="BQ32">
        <v>75.272500000000008</v>
      </c>
      <c r="BR32">
        <v>94.53</v>
      </c>
      <c r="BS32">
        <v>71.561000000000007</v>
      </c>
      <c r="BV32">
        <v>13.35</v>
      </c>
      <c r="BW32">
        <v>14.45</v>
      </c>
      <c r="BX32">
        <v>65.064999999999998</v>
      </c>
      <c r="BY32">
        <v>66.25</v>
      </c>
      <c r="BZ32">
        <v>116.37</v>
      </c>
      <c r="CA32">
        <v>50.254000000000005</v>
      </c>
      <c r="CD32">
        <v>0</v>
      </c>
      <c r="CE32">
        <v>0</v>
      </c>
      <c r="CF32">
        <v>64.010000000000005</v>
      </c>
      <c r="CG32">
        <v>64.010000000000005</v>
      </c>
      <c r="CH32">
        <v>64.010000000000005</v>
      </c>
      <c r="CI32">
        <v>38.405999999999999</v>
      </c>
    </row>
    <row r="33" spans="2:102">
      <c r="B33" t="s">
        <v>337</v>
      </c>
      <c r="C33">
        <v>0.01</v>
      </c>
      <c r="K33" t="s">
        <v>339</v>
      </c>
      <c r="L33">
        <v>2</v>
      </c>
      <c r="T33" t="s">
        <v>337</v>
      </c>
      <c r="U33">
        <v>0</v>
      </c>
      <c r="AC33" t="s">
        <v>337</v>
      </c>
      <c r="AD33">
        <v>0</v>
      </c>
      <c r="AL33" t="s">
        <v>336</v>
      </c>
      <c r="AM33">
        <v>1E-3</v>
      </c>
      <c r="AX33">
        <v>0</v>
      </c>
      <c r="AY33">
        <v>0</v>
      </c>
      <c r="AZ33">
        <v>0</v>
      </c>
      <c r="BA33">
        <v>0</v>
      </c>
      <c r="BB33">
        <v>0</v>
      </c>
      <c r="BC33">
        <v>0</v>
      </c>
      <c r="BF33">
        <v>15.86</v>
      </c>
      <c r="BG33">
        <v>17.010000000000002</v>
      </c>
      <c r="BH33">
        <v>515.53500000000008</v>
      </c>
      <c r="BI33">
        <v>542</v>
      </c>
      <c r="BJ33">
        <v>632.6</v>
      </c>
      <c r="BK33">
        <v>337.50399999999996</v>
      </c>
      <c r="BN33">
        <v>64.58</v>
      </c>
      <c r="BO33">
        <v>66.814999999999998</v>
      </c>
      <c r="BP33">
        <v>69.344999999999999</v>
      </c>
      <c r="BQ33">
        <v>89.467500000000001</v>
      </c>
      <c r="BR33">
        <v>98.77</v>
      </c>
      <c r="BS33">
        <v>76.873999999999995</v>
      </c>
      <c r="BV33">
        <v>13</v>
      </c>
      <c r="BW33">
        <v>14.245000000000001</v>
      </c>
      <c r="BX33">
        <v>66.085000000000008</v>
      </c>
      <c r="BY33">
        <v>74.144999999999996</v>
      </c>
      <c r="BZ33">
        <v>104.07</v>
      </c>
      <c r="CA33">
        <v>52.784000000000006</v>
      </c>
      <c r="CD33">
        <v>0</v>
      </c>
      <c r="CE33">
        <v>0</v>
      </c>
      <c r="CF33">
        <v>64.010000000000005</v>
      </c>
      <c r="CG33">
        <v>64.010000000000005</v>
      </c>
      <c r="CH33">
        <v>64.010000000000005</v>
      </c>
      <c r="CI33">
        <v>38.405999999999999</v>
      </c>
    </row>
    <row r="34" spans="2:102">
      <c r="B34" t="s">
        <v>12</v>
      </c>
      <c r="K34" t="s">
        <v>12</v>
      </c>
      <c r="T34" t="s">
        <v>12</v>
      </c>
      <c r="AC34" t="s">
        <v>12</v>
      </c>
      <c r="AL34" t="s">
        <v>337</v>
      </c>
      <c r="AM34">
        <v>0</v>
      </c>
      <c r="AX34">
        <v>0</v>
      </c>
      <c r="AY34">
        <v>0</v>
      </c>
      <c r="AZ34">
        <v>0</v>
      </c>
      <c r="BA34">
        <v>0</v>
      </c>
      <c r="BB34">
        <v>0</v>
      </c>
      <c r="BC34">
        <v>0</v>
      </c>
      <c r="BF34">
        <v>15.64</v>
      </c>
      <c r="BG34">
        <v>17.18</v>
      </c>
      <c r="BH34">
        <v>518.66999999999996</v>
      </c>
      <c r="BI34">
        <v>545.80500000000006</v>
      </c>
      <c r="BJ34">
        <v>603.17999999999995</v>
      </c>
      <c r="BK34">
        <v>339.40899999999999</v>
      </c>
      <c r="BN34">
        <v>64.680000000000007</v>
      </c>
      <c r="BO34">
        <v>65.642500000000013</v>
      </c>
      <c r="BP34">
        <v>69.150000000000006</v>
      </c>
      <c r="BQ34">
        <v>111.0575</v>
      </c>
      <c r="BR34">
        <v>126.67</v>
      </c>
      <c r="BS34">
        <v>86.333999999999989</v>
      </c>
      <c r="BV34">
        <v>13.09</v>
      </c>
      <c r="BW34">
        <v>14.137499999999999</v>
      </c>
      <c r="BX34">
        <v>69.355000000000004</v>
      </c>
      <c r="BY34">
        <v>77.752499999999998</v>
      </c>
      <c r="BZ34">
        <v>100.4</v>
      </c>
      <c r="CA34">
        <v>53.293999999999997</v>
      </c>
      <c r="CD34">
        <v>0</v>
      </c>
      <c r="CE34">
        <v>0</v>
      </c>
      <c r="CF34">
        <v>64.010000000000005</v>
      </c>
      <c r="CG34">
        <v>64.010000000000005</v>
      </c>
      <c r="CH34">
        <v>64.010000000000005</v>
      </c>
      <c r="CI34">
        <v>38.405999999999999</v>
      </c>
    </row>
    <row r="35" spans="2:102">
      <c r="B35" t="s">
        <v>336</v>
      </c>
      <c r="C35">
        <v>4.4999999999999998E-2</v>
      </c>
      <c r="K35" t="s">
        <v>342</v>
      </c>
      <c r="T35" t="s">
        <v>336</v>
      </c>
      <c r="U35">
        <v>1.4E-2</v>
      </c>
      <c r="AC35" t="s">
        <v>336</v>
      </c>
      <c r="AD35">
        <v>3.3000000000000002E-2</v>
      </c>
      <c r="AL35" t="s">
        <v>358</v>
      </c>
      <c r="AM35">
        <v>1E-3</v>
      </c>
      <c r="AX35">
        <v>0</v>
      </c>
      <c r="AY35">
        <v>0</v>
      </c>
      <c r="AZ35">
        <v>0</v>
      </c>
      <c r="BA35">
        <v>0</v>
      </c>
      <c r="BB35">
        <v>0</v>
      </c>
      <c r="BC35">
        <v>0</v>
      </c>
      <c r="BF35">
        <v>30.65</v>
      </c>
      <c r="BG35">
        <v>31.737500000000001</v>
      </c>
      <c r="BH35">
        <v>520.03500000000008</v>
      </c>
      <c r="BI35">
        <v>593.3125</v>
      </c>
      <c r="BJ35">
        <v>808.2</v>
      </c>
      <c r="BK35">
        <v>374.02799999999996</v>
      </c>
      <c r="BN35">
        <v>64.33</v>
      </c>
      <c r="BO35">
        <v>65.152500000000003</v>
      </c>
      <c r="BP35">
        <v>68.5</v>
      </c>
      <c r="BQ35">
        <v>81.78</v>
      </c>
      <c r="BR35">
        <v>121.24</v>
      </c>
      <c r="BS35">
        <v>64</v>
      </c>
      <c r="BV35">
        <v>23.48</v>
      </c>
      <c r="BW35">
        <v>24.602499999999999</v>
      </c>
      <c r="BX35">
        <v>65.875</v>
      </c>
      <c r="BY35">
        <v>83.724999999999994</v>
      </c>
      <c r="BZ35">
        <v>112.93</v>
      </c>
      <c r="CA35">
        <v>64</v>
      </c>
      <c r="CD35">
        <v>0</v>
      </c>
      <c r="CE35">
        <v>2.5000000000000001E-3</v>
      </c>
      <c r="CF35">
        <v>64.010000000000005</v>
      </c>
      <c r="CG35">
        <v>64.010000000000005</v>
      </c>
      <c r="CH35">
        <v>64.010000000000005</v>
      </c>
      <c r="CI35">
        <v>38.406999999999996</v>
      </c>
    </row>
    <row r="36" spans="2:102">
      <c r="B36" t="s">
        <v>337</v>
      </c>
      <c r="C36">
        <v>0.02</v>
      </c>
      <c r="K36" t="s">
        <v>339</v>
      </c>
      <c r="L36">
        <v>3</v>
      </c>
      <c r="T36" t="s">
        <v>337</v>
      </c>
      <c r="U36">
        <v>0</v>
      </c>
      <c r="AC36" t="s">
        <v>337</v>
      </c>
      <c r="AD36">
        <v>0.01</v>
      </c>
      <c r="AL36" t="s">
        <v>359</v>
      </c>
      <c r="AM36">
        <v>0</v>
      </c>
    </row>
    <row r="37" spans="2:102">
      <c r="B37" t="s">
        <v>13</v>
      </c>
      <c r="K37" t="s">
        <v>13</v>
      </c>
      <c r="T37" t="s">
        <v>13</v>
      </c>
      <c r="AC37" t="s">
        <v>13</v>
      </c>
      <c r="AL37" t="s">
        <v>9</v>
      </c>
    </row>
    <row r="38" spans="2:102">
      <c r="B38" t="s">
        <v>336</v>
      </c>
      <c r="C38">
        <v>0.191</v>
      </c>
      <c r="E38">
        <f>MIN(C39,C42,C45,C48,C51,C54,C57,C60,C63,C66)</f>
        <v>0.01</v>
      </c>
      <c r="F38">
        <f>QUARTILE(D39:D48,1)</f>
        <v>0.03</v>
      </c>
      <c r="G38">
        <f>MEDIAN(C39,C42,C45,C48,C51,C54,C57,C60,C63,C66)</f>
        <v>6.5000000000000002E-2</v>
      </c>
      <c r="H38">
        <f>QUARTILE(D39:D48,3)</f>
        <v>0.1075</v>
      </c>
      <c r="I38">
        <f>MAX(C39,C42,C45,C48,C51,C54,C57,C60,C63,C66)</f>
        <v>0.28000000000000003</v>
      </c>
      <c r="J38">
        <f>SUMIF(D39:D48,"&lt;64",D39:D48)/COUNTIF(D39:D48,"&lt;64")</f>
        <v>8.1000000000000003E-2</v>
      </c>
      <c r="K38" t="s">
        <v>340</v>
      </c>
      <c r="N38">
        <f>MIN(L39,L42,L45,L48,L51,L54,L57,L60,L63,L66)</f>
        <v>2</v>
      </c>
      <c r="O38">
        <f>QUARTILE(M39:M48,1)</f>
        <v>3.25</v>
      </c>
      <c r="P38">
        <f>MEDIAN(L39,L42,L45,L48,L51,L54,L57,L60,L63,L66)</f>
        <v>5</v>
      </c>
      <c r="Q38">
        <f>QUARTILE(M39:M48,3)</f>
        <v>6</v>
      </c>
      <c r="R38">
        <f>MAX(L39,L42,L45,L48,L51,L54,L57,L60,L63,L66)</f>
        <v>9</v>
      </c>
      <c r="S38">
        <f>SUM(M39:M48)/COUNTIF(M39:M48,"&gt;0")</f>
        <v>4.9000000000000004</v>
      </c>
      <c r="T38" t="s">
        <v>336</v>
      </c>
      <c r="U38">
        <v>5.1999999999999998E-2</v>
      </c>
      <c r="W38">
        <f>MIN(U39,U42,U45,U48,U51,U54,U57,U60,U63,U66)</f>
        <v>0</v>
      </c>
      <c r="X38">
        <f>QUARTILE(V39:V48,1)</f>
        <v>0</v>
      </c>
      <c r="Y38">
        <f>MEDIAN(U39,U42,U45,U48,U51,U54,U57,U60,U63,U66)</f>
        <v>0.01</v>
      </c>
      <c r="Z38">
        <f>QUARTILE(V39:V48,3)</f>
        <v>1.7500000000000002E-2</v>
      </c>
      <c r="AA38">
        <f>MAX(U39,U42,U45,U48,U51,U54,U57,U60,U63,U66)</f>
        <v>0.04</v>
      </c>
      <c r="AB38">
        <f>SUMIF(V39:V48,"&lt;64",V39:V48)/COUNTIF(V39:V48,"&lt;64")</f>
        <v>1.0999999999999999E-2</v>
      </c>
      <c r="AC38" t="s">
        <v>336</v>
      </c>
      <c r="AD38">
        <v>0.113</v>
      </c>
      <c r="AF38">
        <f>MIN(AD39,AD42,AD45,AD48,AD51,AD54,AD57,AD60,AD63,AD66)</f>
        <v>0.01</v>
      </c>
      <c r="AG38">
        <f>QUARTILE(AE39:AE48,1)</f>
        <v>2.2499999999999999E-2</v>
      </c>
      <c r="AH38">
        <f>MEDIAN(AD39,AD42,AD45,AD48,AD51,AD54,AD57,AD60,AD63,AD66)</f>
        <v>4.4999999999999998E-2</v>
      </c>
      <c r="AI38">
        <f>QUARTILE(AE39:AE48,3)</f>
        <v>7.7499999999999999E-2</v>
      </c>
      <c r="AJ38">
        <f>MAX(AD39,AD42,AD45,AD48,AD51,AD54,AD57,AD60,AD63,AD66)</f>
        <v>0.19</v>
      </c>
      <c r="AK38">
        <f>SUMIF(AE39:AE48,"&lt;64",AE39:AE48)/COUNTIF(AE39:AE48,"&lt;64")</f>
        <v>5.8999999999999997E-2</v>
      </c>
      <c r="AL38" t="s">
        <v>336</v>
      </c>
      <c r="AM38">
        <v>1E-3</v>
      </c>
      <c r="CT38" t="s">
        <v>368</v>
      </c>
    </row>
    <row r="39" spans="2:102">
      <c r="B39" t="s">
        <v>337</v>
      </c>
      <c r="C39">
        <v>0.11</v>
      </c>
      <c r="D39">
        <f>C39</f>
        <v>0.11</v>
      </c>
      <c r="K39" t="s">
        <v>339</v>
      </c>
      <c r="L39">
        <v>6</v>
      </c>
      <c r="M39">
        <f>L39</f>
        <v>6</v>
      </c>
      <c r="T39" t="s">
        <v>337</v>
      </c>
      <c r="U39">
        <v>0.01</v>
      </c>
      <c r="V39">
        <f>U39</f>
        <v>0.01</v>
      </c>
      <c r="AC39" t="s">
        <v>337</v>
      </c>
      <c r="AD39">
        <v>0.06</v>
      </c>
      <c r="AE39">
        <f>AD39</f>
        <v>0.06</v>
      </c>
      <c r="AL39" t="s">
        <v>337</v>
      </c>
      <c r="AM39">
        <v>0</v>
      </c>
      <c r="CT39" t="s">
        <v>369</v>
      </c>
    </row>
    <row r="40" spans="2:102">
      <c r="B40" t="s">
        <v>14</v>
      </c>
      <c r="D40">
        <f>C42</f>
        <v>0.03</v>
      </c>
      <c r="K40" t="s">
        <v>14</v>
      </c>
      <c r="M40">
        <f>L42</f>
        <v>4</v>
      </c>
      <c r="T40" t="s">
        <v>14</v>
      </c>
      <c r="V40">
        <f>U42</f>
        <v>0</v>
      </c>
      <c r="AC40" t="s">
        <v>14</v>
      </c>
      <c r="AE40">
        <f>AD42</f>
        <v>0.03</v>
      </c>
      <c r="AL40" t="s">
        <v>358</v>
      </c>
      <c r="AM40">
        <v>1E-3</v>
      </c>
      <c r="CT40" t="s">
        <v>370</v>
      </c>
    </row>
    <row r="41" spans="2:102">
      <c r="B41" t="s">
        <v>336</v>
      </c>
      <c r="C41">
        <v>7.6999999999999999E-2</v>
      </c>
      <c r="D41">
        <f>C45</f>
        <v>0.04</v>
      </c>
      <c r="K41" t="s">
        <v>338</v>
      </c>
      <c r="M41">
        <f>L45</f>
        <v>4</v>
      </c>
      <c r="T41" t="s">
        <v>336</v>
      </c>
      <c r="U41">
        <v>3.4000000000000002E-2</v>
      </c>
      <c r="V41">
        <f>U45</f>
        <v>0.01</v>
      </c>
      <c r="AC41" t="s">
        <v>336</v>
      </c>
      <c r="AD41">
        <v>7.9000000000000001E-2</v>
      </c>
      <c r="AE41">
        <f>AD45</f>
        <v>0.03</v>
      </c>
      <c r="AL41" t="s">
        <v>359</v>
      </c>
      <c r="AM41">
        <v>0</v>
      </c>
      <c r="CT41" t="s">
        <v>371</v>
      </c>
    </row>
    <row r="42" spans="2:102">
      <c r="B42" t="s">
        <v>337</v>
      </c>
      <c r="C42">
        <v>0.03</v>
      </c>
      <c r="D42">
        <f>C48</f>
        <v>0.01</v>
      </c>
      <c r="K42" t="s">
        <v>339</v>
      </c>
      <c r="L42">
        <v>4</v>
      </c>
      <c r="M42">
        <f>L48</f>
        <v>2</v>
      </c>
      <c r="T42" t="s">
        <v>337</v>
      </c>
      <c r="U42">
        <v>0</v>
      </c>
      <c r="V42">
        <f>U48</f>
        <v>0</v>
      </c>
      <c r="AC42" t="s">
        <v>337</v>
      </c>
      <c r="AD42">
        <v>0.03</v>
      </c>
      <c r="AE42">
        <f>AD48</f>
        <v>0.01</v>
      </c>
      <c r="AL42" t="s">
        <v>10</v>
      </c>
    </row>
    <row r="43" spans="2:102">
      <c r="B43" t="s">
        <v>15</v>
      </c>
      <c r="D43">
        <f>C51</f>
        <v>0.09</v>
      </c>
      <c r="K43" t="s">
        <v>15</v>
      </c>
      <c r="M43">
        <f>L51</f>
        <v>6</v>
      </c>
      <c r="T43" t="s">
        <v>15</v>
      </c>
      <c r="V43">
        <f>U51</f>
        <v>0.01</v>
      </c>
      <c r="AC43" t="s">
        <v>15</v>
      </c>
      <c r="AE43">
        <f>AD51</f>
        <v>7.0000000000000007E-2</v>
      </c>
      <c r="AL43" t="s">
        <v>336</v>
      </c>
      <c r="AM43">
        <v>1E-3</v>
      </c>
    </row>
    <row r="44" spans="2:102">
      <c r="B44" t="s">
        <v>336</v>
      </c>
      <c r="C44">
        <v>9.6000000000000002E-2</v>
      </c>
      <c r="D44">
        <f>C54</f>
        <v>0.01</v>
      </c>
      <c r="K44" t="s">
        <v>347</v>
      </c>
      <c r="M44">
        <f>L54</f>
        <v>3</v>
      </c>
      <c r="T44" t="s">
        <v>336</v>
      </c>
      <c r="U44">
        <v>4.4999999999999998E-2</v>
      </c>
      <c r="V44">
        <f>U54</f>
        <v>0</v>
      </c>
      <c r="AC44" t="s">
        <v>336</v>
      </c>
      <c r="AD44">
        <v>6.5000000000000002E-2</v>
      </c>
      <c r="AE44">
        <f>AD54</f>
        <v>0.02</v>
      </c>
      <c r="AL44" t="s">
        <v>337</v>
      </c>
      <c r="AM44">
        <v>0</v>
      </c>
    </row>
    <row r="45" spans="2:102">
      <c r="B45" t="s">
        <v>337</v>
      </c>
      <c r="C45">
        <v>0.04</v>
      </c>
      <c r="D45">
        <f>C57</f>
        <v>0.11</v>
      </c>
      <c r="K45" t="s">
        <v>339</v>
      </c>
      <c r="L45">
        <v>4</v>
      </c>
      <c r="M45">
        <f>L57</f>
        <v>6</v>
      </c>
      <c r="T45" t="s">
        <v>337</v>
      </c>
      <c r="U45">
        <v>0.01</v>
      </c>
      <c r="V45">
        <f>U57</f>
        <v>0.02</v>
      </c>
      <c r="AC45" t="s">
        <v>337</v>
      </c>
      <c r="AD45">
        <v>0.03</v>
      </c>
      <c r="AE45">
        <f>AD57</f>
        <v>0.08</v>
      </c>
      <c r="AL45" t="s">
        <v>358</v>
      </c>
      <c r="AM45">
        <v>1E-3</v>
      </c>
    </row>
    <row r="46" spans="2:102">
      <c r="B46" t="s">
        <v>16</v>
      </c>
      <c r="D46">
        <f>C60</f>
        <v>0.03</v>
      </c>
      <c r="K46" t="s">
        <v>16</v>
      </c>
      <c r="M46">
        <f>L60</f>
        <v>3</v>
      </c>
      <c r="T46" t="s">
        <v>16</v>
      </c>
      <c r="V46">
        <f>U60</f>
        <v>0</v>
      </c>
      <c r="AC46" t="s">
        <v>16</v>
      </c>
      <c r="AE46">
        <f>AD60</f>
        <v>0.02</v>
      </c>
      <c r="AL46" t="s">
        <v>359</v>
      </c>
      <c r="AM46">
        <v>0</v>
      </c>
      <c r="AX46" t="s">
        <v>361</v>
      </c>
      <c r="AY46" t="s">
        <v>362</v>
      </c>
      <c r="AZ46" t="s">
        <v>363</v>
      </c>
      <c r="BA46" t="s">
        <v>364</v>
      </c>
      <c r="BB46" t="s">
        <v>365</v>
      </c>
      <c r="BC46" t="s">
        <v>367</v>
      </c>
      <c r="BF46" t="s">
        <v>361</v>
      </c>
      <c r="BG46" t="s">
        <v>362</v>
      </c>
      <c r="BH46" t="s">
        <v>363</v>
      </c>
      <c r="BI46" t="s">
        <v>364</v>
      </c>
      <c r="BJ46" t="s">
        <v>365</v>
      </c>
      <c r="BK46" t="s">
        <v>367</v>
      </c>
      <c r="BN46" t="s">
        <v>361</v>
      </c>
      <c r="BO46" t="s">
        <v>362</v>
      </c>
      <c r="BP46" t="s">
        <v>363</v>
      </c>
      <c r="BQ46" t="s">
        <v>364</v>
      </c>
      <c r="BR46" t="s">
        <v>365</v>
      </c>
      <c r="BS46" t="s">
        <v>367</v>
      </c>
      <c r="BV46" t="s">
        <v>361</v>
      </c>
      <c r="BW46" t="s">
        <v>362</v>
      </c>
      <c r="BX46" t="s">
        <v>363</v>
      </c>
      <c r="BY46" t="s">
        <v>364</v>
      </c>
      <c r="BZ46" t="s">
        <v>365</v>
      </c>
      <c r="CA46" t="s">
        <v>367</v>
      </c>
      <c r="CD46" t="s">
        <v>361</v>
      </c>
      <c r="CE46" t="s">
        <v>362</v>
      </c>
      <c r="CF46" t="s">
        <v>363</v>
      </c>
      <c r="CG46" t="s">
        <v>364</v>
      </c>
      <c r="CH46" t="s">
        <v>365</v>
      </c>
      <c r="CI46" t="s">
        <v>367</v>
      </c>
      <c r="CT46" t="s">
        <v>366</v>
      </c>
      <c r="CU46" t="s">
        <v>328</v>
      </c>
      <c r="CV46" t="s">
        <v>329</v>
      </c>
      <c r="CW46" t="s">
        <v>371</v>
      </c>
      <c r="CX46" t="s">
        <v>360</v>
      </c>
    </row>
    <row r="47" spans="2:102">
      <c r="B47" t="s">
        <v>336</v>
      </c>
      <c r="C47">
        <v>2.9000000000000001E-2</v>
      </c>
      <c r="D47">
        <f>C63</f>
        <v>0.28000000000000003</v>
      </c>
      <c r="K47" t="s">
        <v>348</v>
      </c>
      <c r="M47">
        <f>L63</f>
        <v>9</v>
      </c>
      <c r="T47" t="s">
        <v>336</v>
      </c>
      <c r="U47">
        <v>1.4999999999999999E-2</v>
      </c>
      <c r="V47">
        <f>U63</f>
        <v>0.04</v>
      </c>
      <c r="AC47" t="s">
        <v>336</v>
      </c>
      <c r="AD47">
        <v>3.4000000000000002E-2</v>
      </c>
      <c r="AE47">
        <f>AD63</f>
        <v>0.19</v>
      </c>
      <c r="AL47" t="s">
        <v>11</v>
      </c>
      <c r="AV47">
        <v>1</v>
      </c>
      <c r="AW47" t="s">
        <v>366</v>
      </c>
      <c r="BC47">
        <v>4.2</v>
      </c>
      <c r="BE47" t="s">
        <v>328</v>
      </c>
      <c r="BK47">
        <v>4.7000000000000007E-2</v>
      </c>
      <c r="BM47" t="s">
        <v>329</v>
      </c>
      <c r="BS47">
        <v>1E-3</v>
      </c>
      <c r="BU47" t="s">
        <v>371</v>
      </c>
      <c r="CA47">
        <v>1.9000000000000003E-2</v>
      </c>
      <c r="CC47" t="s">
        <v>360</v>
      </c>
      <c r="CI47">
        <v>0</v>
      </c>
      <c r="CT47">
        <v>4.2</v>
      </c>
      <c r="CU47">
        <v>4.7000000000000007E-2</v>
      </c>
      <c r="CV47">
        <v>1E-3</v>
      </c>
      <c r="CW47">
        <v>1.9000000000000003E-2</v>
      </c>
      <c r="CX47">
        <v>1E-3</v>
      </c>
    </row>
    <row r="48" spans="2:102">
      <c r="B48" t="s">
        <v>337</v>
      </c>
      <c r="C48">
        <v>0.01</v>
      </c>
      <c r="D48">
        <f>C66</f>
        <v>0.1</v>
      </c>
      <c r="K48" t="s">
        <v>339</v>
      </c>
      <c r="L48">
        <v>2</v>
      </c>
      <c r="M48">
        <f>L66</f>
        <v>6</v>
      </c>
      <c r="T48" t="s">
        <v>337</v>
      </c>
      <c r="U48">
        <v>0</v>
      </c>
      <c r="V48">
        <f>U66</f>
        <v>0.02</v>
      </c>
      <c r="AC48" t="s">
        <v>337</v>
      </c>
      <c r="AD48">
        <v>0.01</v>
      </c>
      <c r="AE48">
        <f>AD66</f>
        <v>0.08</v>
      </c>
      <c r="AL48" t="s">
        <v>336</v>
      </c>
      <c r="AM48">
        <v>1E-3</v>
      </c>
      <c r="AV48">
        <v>2</v>
      </c>
      <c r="BC48">
        <v>4.9000000000000004</v>
      </c>
      <c r="BK48">
        <v>8.1000000000000003E-2</v>
      </c>
      <c r="BS48">
        <v>1.0999999999999999E-2</v>
      </c>
      <c r="CA48">
        <v>5.8999999999999997E-2</v>
      </c>
      <c r="CI48">
        <v>0</v>
      </c>
      <c r="CT48">
        <v>4.9000000000000004</v>
      </c>
      <c r="CU48">
        <v>8.1000000000000003E-2</v>
      </c>
      <c r="CV48">
        <v>1.0999999999999999E-2</v>
      </c>
      <c r="CW48">
        <v>5.8999999999999997E-2</v>
      </c>
      <c r="CX48">
        <v>1E-3</v>
      </c>
    </row>
    <row r="49" spans="2:102">
      <c r="B49" t="s">
        <v>17</v>
      </c>
      <c r="K49" t="s">
        <v>17</v>
      </c>
      <c r="T49" t="s">
        <v>17</v>
      </c>
      <c r="AC49" t="s">
        <v>17</v>
      </c>
      <c r="AL49" t="s">
        <v>337</v>
      </c>
      <c r="AM49">
        <v>0</v>
      </c>
      <c r="BC49">
        <v>5.2</v>
      </c>
      <c r="BK49">
        <v>0.10699999999999998</v>
      </c>
      <c r="BS49">
        <v>2.2000000000000002E-2</v>
      </c>
      <c r="CA49">
        <v>0.12100000000000002</v>
      </c>
      <c r="CI49">
        <v>0</v>
      </c>
      <c r="CT49">
        <v>5.2</v>
      </c>
      <c r="CU49">
        <v>0.10699999999999998</v>
      </c>
      <c r="CV49">
        <v>2.2000000000000002E-2</v>
      </c>
      <c r="CW49">
        <v>0.12100000000000002</v>
      </c>
      <c r="CX49">
        <v>1E-3</v>
      </c>
    </row>
    <row r="50" spans="2:102">
      <c r="B50" t="s">
        <v>336</v>
      </c>
      <c r="C50">
        <v>0.16500000000000001</v>
      </c>
      <c r="K50" t="s">
        <v>346</v>
      </c>
      <c r="T50" t="s">
        <v>336</v>
      </c>
      <c r="U50">
        <v>5.8000000000000003E-2</v>
      </c>
      <c r="AC50" t="s">
        <v>336</v>
      </c>
      <c r="AD50">
        <v>0.16700000000000001</v>
      </c>
      <c r="AL50" t="s">
        <v>358</v>
      </c>
      <c r="AM50">
        <v>0</v>
      </c>
      <c r="AV50">
        <v>4</v>
      </c>
      <c r="BC50">
        <v>5.6</v>
      </c>
      <c r="BK50">
        <v>0.17800000000000002</v>
      </c>
      <c r="BS50">
        <v>0.04</v>
      </c>
      <c r="CA50">
        <v>0.19</v>
      </c>
      <c r="CI50">
        <v>0</v>
      </c>
      <c r="CT50">
        <v>5.6</v>
      </c>
      <c r="CU50">
        <v>0.17800000000000002</v>
      </c>
      <c r="CV50">
        <v>0.04</v>
      </c>
      <c r="CW50">
        <v>0.19</v>
      </c>
      <c r="CX50">
        <v>1E-3</v>
      </c>
    </row>
    <row r="51" spans="2:102">
      <c r="B51" t="s">
        <v>337</v>
      </c>
      <c r="C51">
        <v>0.09</v>
      </c>
      <c r="K51" t="s">
        <v>339</v>
      </c>
      <c r="L51">
        <v>6</v>
      </c>
      <c r="T51" t="s">
        <v>337</v>
      </c>
      <c r="U51">
        <v>0.01</v>
      </c>
      <c r="AC51" t="s">
        <v>337</v>
      </c>
      <c r="AD51">
        <v>7.0000000000000007E-2</v>
      </c>
      <c r="AL51" t="s">
        <v>359</v>
      </c>
      <c r="AM51">
        <v>0</v>
      </c>
      <c r="BC51">
        <v>6.5</v>
      </c>
      <c r="BK51">
        <v>0.315</v>
      </c>
      <c r="BS51">
        <v>9.9000000000000005E-2</v>
      </c>
      <c r="CA51">
        <v>0.34800000000000003</v>
      </c>
      <c r="CI51">
        <v>0.70111111111111102</v>
      </c>
      <c r="CT51">
        <v>6.5</v>
      </c>
      <c r="CU51">
        <v>0.315</v>
      </c>
      <c r="CV51">
        <v>9.9000000000000005E-2</v>
      </c>
      <c r="CW51">
        <v>0.34800000000000003</v>
      </c>
      <c r="CX51">
        <v>0.70111111111111102</v>
      </c>
    </row>
    <row r="52" spans="2:102">
      <c r="B52" t="s">
        <v>18</v>
      </c>
      <c r="K52" t="s">
        <v>18</v>
      </c>
      <c r="T52" t="s">
        <v>18</v>
      </c>
      <c r="AC52" t="s">
        <v>18</v>
      </c>
      <c r="AL52" t="s">
        <v>12</v>
      </c>
      <c r="AV52">
        <v>6</v>
      </c>
      <c r="BC52">
        <v>7</v>
      </c>
      <c r="BK52">
        <v>0.42499999999999999</v>
      </c>
      <c r="BS52">
        <v>0.15799999999999997</v>
      </c>
      <c r="CA52">
        <v>0.55999999999999994</v>
      </c>
      <c r="CI52">
        <v>2.4188888888888891</v>
      </c>
      <c r="CT52">
        <v>7</v>
      </c>
      <c r="CU52">
        <v>0.42499999999999999</v>
      </c>
      <c r="CV52">
        <v>0.15799999999999997</v>
      </c>
      <c r="CW52">
        <v>0.55999999999999994</v>
      </c>
      <c r="CX52">
        <v>2.4188888888888891</v>
      </c>
    </row>
    <row r="53" spans="2:102">
      <c r="B53" t="s">
        <v>336</v>
      </c>
      <c r="C53">
        <v>6.5000000000000002E-2</v>
      </c>
      <c r="K53" t="s">
        <v>349</v>
      </c>
      <c r="T53" t="s">
        <v>336</v>
      </c>
      <c r="U53">
        <v>2.7E-2</v>
      </c>
      <c r="AC53" t="s">
        <v>336</v>
      </c>
      <c r="AD53">
        <v>4.7E-2</v>
      </c>
      <c r="AL53" t="s">
        <v>336</v>
      </c>
      <c r="AM53">
        <v>1E-3</v>
      </c>
      <c r="BC53">
        <v>7</v>
      </c>
      <c r="BK53">
        <v>0.51800000000000002</v>
      </c>
      <c r="BS53">
        <v>0.23300000000000001</v>
      </c>
      <c r="CA53">
        <v>0.69700000000000006</v>
      </c>
      <c r="CI53">
        <v>0.09</v>
      </c>
      <c r="CT53">
        <v>7</v>
      </c>
      <c r="CU53">
        <v>0.51800000000000002</v>
      </c>
      <c r="CV53">
        <v>0.23300000000000001</v>
      </c>
      <c r="CW53">
        <v>0.69700000000000006</v>
      </c>
      <c r="CX53">
        <v>0.09</v>
      </c>
    </row>
    <row r="54" spans="2:102">
      <c r="B54" t="s">
        <v>337</v>
      </c>
      <c r="C54">
        <v>0.01</v>
      </c>
      <c r="K54" t="s">
        <v>339</v>
      </c>
      <c r="L54">
        <v>3</v>
      </c>
      <c r="T54" t="s">
        <v>337</v>
      </c>
      <c r="U54">
        <v>0</v>
      </c>
      <c r="AC54" t="s">
        <v>337</v>
      </c>
      <c r="AD54">
        <v>0.02</v>
      </c>
      <c r="AL54" t="s">
        <v>337</v>
      </c>
      <c r="AM54">
        <v>0</v>
      </c>
      <c r="AV54">
        <v>8</v>
      </c>
      <c r="BC54">
        <v>7.4</v>
      </c>
      <c r="BK54">
        <v>0.96000000000000019</v>
      </c>
      <c r="BS54">
        <v>0.34300000000000003</v>
      </c>
      <c r="CA54">
        <v>0.99600000000000022</v>
      </c>
      <c r="CI54">
        <v>12.334</v>
      </c>
      <c r="CT54">
        <v>7.4</v>
      </c>
      <c r="CU54">
        <v>0.96000000000000019</v>
      </c>
      <c r="CV54">
        <v>0.34300000000000003</v>
      </c>
      <c r="CW54">
        <v>0.99600000000000022</v>
      </c>
      <c r="CX54">
        <v>12.334</v>
      </c>
    </row>
    <row r="55" spans="2:102">
      <c r="B55" t="s">
        <v>19</v>
      </c>
      <c r="K55" t="s">
        <v>19</v>
      </c>
      <c r="T55" t="s">
        <v>19</v>
      </c>
      <c r="AC55" t="s">
        <v>19</v>
      </c>
      <c r="AL55" t="s">
        <v>358</v>
      </c>
      <c r="AM55">
        <v>0</v>
      </c>
      <c r="BC55">
        <v>7.1</v>
      </c>
      <c r="BK55">
        <v>0.82100000000000006</v>
      </c>
      <c r="BS55">
        <v>0.39899999999999997</v>
      </c>
      <c r="CA55">
        <v>1.1800000000000002</v>
      </c>
      <c r="CI55">
        <v>3.4140000000000001</v>
      </c>
      <c r="CT55">
        <v>7.1</v>
      </c>
      <c r="CU55">
        <v>0.82100000000000006</v>
      </c>
      <c r="CV55">
        <v>0.39899999999999997</v>
      </c>
      <c r="CW55">
        <v>1.1800000000000002</v>
      </c>
      <c r="CX55">
        <v>3.4140000000000001</v>
      </c>
    </row>
    <row r="56" spans="2:102">
      <c r="B56" t="s">
        <v>336</v>
      </c>
      <c r="C56">
        <v>0.193</v>
      </c>
      <c r="K56" t="s">
        <v>338</v>
      </c>
      <c r="T56" t="s">
        <v>336</v>
      </c>
      <c r="U56">
        <v>5.1999999999999998E-2</v>
      </c>
      <c r="AC56" t="s">
        <v>336</v>
      </c>
      <c r="AD56">
        <v>0.154</v>
      </c>
      <c r="AL56" t="s">
        <v>359</v>
      </c>
      <c r="AM56">
        <v>0</v>
      </c>
      <c r="AV56">
        <v>10</v>
      </c>
      <c r="BC56">
        <v>6.9</v>
      </c>
      <c r="BK56">
        <v>0.93999999999999984</v>
      </c>
      <c r="BS56">
        <v>0.42599999999999999</v>
      </c>
      <c r="CA56">
        <v>1.2079999999999997</v>
      </c>
      <c r="CI56">
        <v>3.0000000000000002E-2</v>
      </c>
      <c r="CT56">
        <v>6.9</v>
      </c>
      <c r="CU56">
        <v>0.93999999999999984</v>
      </c>
      <c r="CV56">
        <v>0.42599999999999999</v>
      </c>
      <c r="CW56">
        <v>1.2079999999999997</v>
      </c>
      <c r="CX56">
        <v>3.0000000000000002E-2</v>
      </c>
    </row>
    <row r="57" spans="2:102">
      <c r="B57" t="s">
        <v>337</v>
      </c>
      <c r="C57">
        <v>0.11</v>
      </c>
      <c r="K57" t="s">
        <v>339</v>
      </c>
      <c r="L57">
        <v>6</v>
      </c>
      <c r="T57" t="s">
        <v>337</v>
      </c>
      <c r="U57">
        <v>0.02</v>
      </c>
      <c r="AC57" t="s">
        <v>337</v>
      </c>
      <c r="AD57">
        <v>0.08</v>
      </c>
      <c r="AL57" t="s">
        <v>13</v>
      </c>
      <c r="BC57">
        <v>7.9</v>
      </c>
      <c r="BK57">
        <v>2.9750000000000001</v>
      </c>
      <c r="BS57">
        <v>1.1440000000000001</v>
      </c>
      <c r="CA57">
        <v>2.1190000000000007</v>
      </c>
      <c r="CI57">
        <v>9.23</v>
      </c>
      <c r="CT57">
        <v>7.9</v>
      </c>
      <c r="CU57">
        <v>2.9750000000000001</v>
      </c>
      <c r="CV57">
        <v>1.1440000000000001</v>
      </c>
      <c r="CW57">
        <v>2.1190000000000007</v>
      </c>
      <c r="CX57">
        <v>9.23</v>
      </c>
    </row>
    <row r="58" spans="2:102">
      <c r="B58" t="s">
        <v>20</v>
      </c>
      <c r="K58" t="s">
        <v>20</v>
      </c>
      <c r="T58" t="s">
        <v>20</v>
      </c>
      <c r="AC58" t="s">
        <v>20</v>
      </c>
      <c r="AL58" t="s">
        <v>336</v>
      </c>
      <c r="AM58">
        <v>1E-3</v>
      </c>
      <c r="AO58">
        <f>MIN(AN59:AN68)</f>
        <v>0</v>
      </c>
      <c r="AP58">
        <f>QUARTILE(AN59:AN68,1)</f>
        <v>0</v>
      </c>
      <c r="AQ58">
        <f>MEDIAN(AN59:AN68)</f>
        <v>0</v>
      </c>
      <c r="AR58">
        <f>QUARTILE(AN59:AN68,3)</f>
        <v>0</v>
      </c>
      <c r="AS58">
        <f>MAX(AN59:AN68)</f>
        <v>0</v>
      </c>
      <c r="AT58">
        <f>SUMIF(AN59:AN68,"&lt;64",AN59:AN68)/COUNTIF(AN59:AN68,"&lt;64")</f>
        <v>0</v>
      </c>
      <c r="AV58">
        <v>12</v>
      </c>
      <c r="BC58">
        <v>7.9</v>
      </c>
      <c r="BK58">
        <v>2.8069999999999999</v>
      </c>
      <c r="BS58">
        <v>1.6749999999999996</v>
      </c>
      <c r="CA58">
        <v>2.339</v>
      </c>
      <c r="CT58">
        <v>7.9</v>
      </c>
      <c r="CU58">
        <v>2.8069999999999999</v>
      </c>
      <c r="CV58">
        <v>1.6749999999999996</v>
      </c>
      <c r="CW58">
        <v>2.339</v>
      </c>
    </row>
    <row r="59" spans="2:102">
      <c r="B59" t="s">
        <v>336</v>
      </c>
      <c r="C59">
        <v>7.1999999999999995E-2</v>
      </c>
      <c r="K59" t="s">
        <v>345</v>
      </c>
      <c r="T59" t="s">
        <v>336</v>
      </c>
      <c r="U59">
        <v>2.1999999999999999E-2</v>
      </c>
      <c r="AC59" t="s">
        <v>336</v>
      </c>
      <c r="AD59">
        <v>8.4000000000000005E-2</v>
      </c>
      <c r="AL59" t="s">
        <v>337</v>
      </c>
      <c r="AM59">
        <v>0</v>
      </c>
      <c r="AN59">
        <f>AM61</f>
        <v>0</v>
      </c>
      <c r="BC59">
        <v>25</v>
      </c>
      <c r="BK59">
        <v>8.3142857142857149</v>
      </c>
      <c r="BS59">
        <v>3.0257142857142854</v>
      </c>
      <c r="CA59">
        <v>2.98</v>
      </c>
      <c r="CT59">
        <v>25</v>
      </c>
      <c r="CU59">
        <v>8.3142857142857149</v>
      </c>
      <c r="CV59">
        <v>3.0257142857142854</v>
      </c>
      <c r="CW59">
        <v>2.98</v>
      </c>
    </row>
    <row r="60" spans="2:102">
      <c r="B60" t="s">
        <v>337</v>
      </c>
      <c r="C60">
        <v>0.03</v>
      </c>
      <c r="K60" t="s">
        <v>339</v>
      </c>
      <c r="L60">
        <v>3</v>
      </c>
      <c r="T60" t="s">
        <v>337</v>
      </c>
      <c r="U60">
        <v>0</v>
      </c>
      <c r="AC60" t="s">
        <v>337</v>
      </c>
      <c r="AD60">
        <v>0.02</v>
      </c>
      <c r="AL60" t="s">
        <v>358</v>
      </c>
      <c r="AM60">
        <v>1E-3</v>
      </c>
      <c r="AN60">
        <f>AM66</f>
        <v>0</v>
      </c>
      <c r="AV60">
        <v>14</v>
      </c>
      <c r="BC60">
        <v>8.6</v>
      </c>
      <c r="BK60">
        <v>13.693333333333332</v>
      </c>
      <c r="BS60">
        <v>5.0340000000000007</v>
      </c>
      <c r="CA60">
        <v>3.714</v>
      </c>
      <c r="CT60">
        <v>8.6</v>
      </c>
      <c r="CU60">
        <v>13.693333333333332</v>
      </c>
      <c r="CV60">
        <v>5.0340000000000007</v>
      </c>
      <c r="CW60">
        <v>3.714</v>
      </c>
    </row>
    <row r="61" spans="2:102">
      <c r="B61" t="s">
        <v>21</v>
      </c>
      <c r="K61" t="s">
        <v>21</v>
      </c>
      <c r="T61" t="s">
        <v>21</v>
      </c>
      <c r="AC61" t="s">
        <v>21</v>
      </c>
      <c r="AL61" t="s">
        <v>359</v>
      </c>
      <c r="AM61">
        <v>0</v>
      </c>
      <c r="AN61">
        <f>AM71</f>
        <v>0</v>
      </c>
      <c r="BC61">
        <v>8.4</v>
      </c>
      <c r="BK61">
        <v>10.921111111111111</v>
      </c>
      <c r="BS61">
        <v>7.5300000000000011</v>
      </c>
      <c r="CA61">
        <v>3.8379999999999996</v>
      </c>
      <c r="CT61">
        <v>8.4</v>
      </c>
      <c r="CU61">
        <v>10.921111111111111</v>
      </c>
      <c r="CV61">
        <v>7.5300000000000011</v>
      </c>
      <c r="CW61">
        <v>3.8379999999999996</v>
      </c>
    </row>
    <row r="62" spans="2:102">
      <c r="B62" t="s">
        <v>336</v>
      </c>
      <c r="C62">
        <v>0.44900000000000001</v>
      </c>
      <c r="K62" t="s">
        <v>346</v>
      </c>
      <c r="T62" t="s">
        <v>336</v>
      </c>
      <c r="U62">
        <v>0.121</v>
      </c>
      <c r="AC62" t="s">
        <v>336</v>
      </c>
      <c r="AD62">
        <v>0.32</v>
      </c>
      <c r="AL62" t="s">
        <v>14</v>
      </c>
      <c r="AN62">
        <f>AM76</f>
        <v>0</v>
      </c>
      <c r="AV62">
        <v>16</v>
      </c>
      <c r="BC62">
        <v>8.1999999999999993</v>
      </c>
      <c r="BK62">
        <v>22.352857142857143</v>
      </c>
      <c r="BS62">
        <v>11.146000000000001</v>
      </c>
      <c r="CA62">
        <v>4.0579999999999998</v>
      </c>
      <c r="CT62">
        <v>8.1999999999999993</v>
      </c>
      <c r="CU62">
        <v>22.352857142857143</v>
      </c>
      <c r="CV62">
        <v>11.146000000000001</v>
      </c>
      <c r="CW62">
        <v>4.0579999999999998</v>
      </c>
    </row>
    <row r="63" spans="2:102">
      <c r="B63" t="s">
        <v>337</v>
      </c>
      <c r="C63">
        <v>0.28000000000000003</v>
      </c>
      <c r="K63" t="s">
        <v>339</v>
      </c>
      <c r="L63">
        <v>9</v>
      </c>
      <c r="T63" t="s">
        <v>337</v>
      </c>
      <c r="U63">
        <v>0.04</v>
      </c>
      <c r="AC63" t="s">
        <v>337</v>
      </c>
      <c r="AD63">
        <v>0.19</v>
      </c>
      <c r="AL63" t="s">
        <v>336</v>
      </c>
      <c r="AM63">
        <v>1E-3</v>
      </c>
      <c r="AN63">
        <f>AM81</f>
        <v>0</v>
      </c>
      <c r="BC63">
        <v>8.6</v>
      </c>
      <c r="BK63">
        <v>25.285</v>
      </c>
      <c r="BS63">
        <v>19.016666666666669</v>
      </c>
      <c r="CA63">
        <v>6.0280000000000005</v>
      </c>
      <c r="CT63">
        <v>8.6</v>
      </c>
      <c r="CU63">
        <v>25.285</v>
      </c>
      <c r="CV63">
        <v>19.016666666666669</v>
      </c>
      <c r="CW63">
        <v>6.0280000000000005</v>
      </c>
    </row>
    <row r="64" spans="2:102">
      <c r="B64" t="s">
        <v>22</v>
      </c>
      <c r="K64" t="s">
        <v>22</v>
      </c>
      <c r="T64" t="s">
        <v>22</v>
      </c>
      <c r="AC64" t="s">
        <v>22</v>
      </c>
      <c r="AL64" t="s">
        <v>337</v>
      </c>
      <c r="AM64">
        <v>0</v>
      </c>
      <c r="AN64">
        <f>AM86</f>
        <v>0</v>
      </c>
      <c r="AV64">
        <v>18</v>
      </c>
      <c r="BC64">
        <v>9.1</v>
      </c>
      <c r="BS64">
        <v>26.353750000000002</v>
      </c>
      <c r="CA64">
        <v>8.1340000000000003</v>
      </c>
      <c r="CT64">
        <v>9.1</v>
      </c>
      <c r="CV64">
        <v>26.353750000000002</v>
      </c>
      <c r="CW64">
        <v>8.1340000000000003</v>
      </c>
    </row>
    <row r="65" spans="2:40">
      <c r="B65" t="s">
        <v>336</v>
      </c>
      <c r="C65">
        <v>0.188</v>
      </c>
      <c r="K65" t="s">
        <v>345</v>
      </c>
      <c r="T65" t="s">
        <v>336</v>
      </c>
      <c r="U65">
        <v>6.7000000000000004E-2</v>
      </c>
      <c r="AC65" t="s">
        <v>336</v>
      </c>
      <c r="AD65">
        <v>0.14599999999999999</v>
      </c>
      <c r="AL65" t="s">
        <v>358</v>
      </c>
      <c r="AM65">
        <v>2E-3</v>
      </c>
      <c r="AN65">
        <f>AM91</f>
        <v>0</v>
      </c>
    </row>
    <row r="66" spans="2:40">
      <c r="B66" t="s">
        <v>337</v>
      </c>
      <c r="C66">
        <v>0.1</v>
      </c>
      <c r="K66" t="s">
        <v>339</v>
      </c>
      <c r="L66">
        <v>6</v>
      </c>
      <c r="T66" t="s">
        <v>337</v>
      </c>
      <c r="U66">
        <v>0.02</v>
      </c>
      <c r="AC66" t="s">
        <v>337</v>
      </c>
      <c r="AD66">
        <v>0.08</v>
      </c>
      <c r="AL66" t="s">
        <v>359</v>
      </c>
      <c r="AM66">
        <v>0</v>
      </c>
      <c r="AN66">
        <f>AM96</f>
        <v>0</v>
      </c>
    </row>
    <row r="67" spans="2:40">
      <c r="B67" t="s">
        <v>23</v>
      </c>
      <c r="K67" t="s">
        <v>23</v>
      </c>
      <c r="T67" t="s">
        <v>23</v>
      </c>
      <c r="AC67" t="s">
        <v>23</v>
      </c>
      <c r="AL67" t="s">
        <v>15</v>
      </c>
      <c r="AN67">
        <f>AM101</f>
        <v>0</v>
      </c>
    </row>
    <row r="68" spans="2:40">
      <c r="B68" t="s">
        <v>336</v>
      </c>
      <c r="C68">
        <v>0.128</v>
      </c>
      <c r="E68">
        <f>MIN(C69,C72,C75,C78,C81,C84,C87,C90,C93,C96)</f>
        <v>0.01</v>
      </c>
      <c r="F68">
        <f>QUARTILE(D69:D78,1)</f>
        <v>0.03</v>
      </c>
      <c r="G68">
        <f>MEDIAN(C69,C72,C75,C78,C81,C84,C87,C90,C93,C96)</f>
        <v>0.09</v>
      </c>
      <c r="H68">
        <f>QUARTILE(D69:D78,3)</f>
        <v>0.12</v>
      </c>
      <c r="I68">
        <f>MAX(C69,C72,C75,C78,C81,C84,C87,C90,C93,C96)</f>
        <v>0.36</v>
      </c>
      <c r="J68">
        <f>SUMIF(D69:D78,"&lt;64",D69:D78)/COUNTIF(D69:D78,"&lt;64")</f>
        <v>0.10699999999999998</v>
      </c>
      <c r="K68" t="s">
        <v>346</v>
      </c>
      <c r="N68">
        <f>MIN(L69,L72,L75,L78,L81,L84,L87,L90,L93,L96)</f>
        <v>3</v>
      </c>
      <c r="O68">
        <f>QUARTILE(M69:M78,1)</f>
        <v>3.5</v>
      </c>
      <c r="P68">
        <f>MEDIAN(L69,L72,L75,L78,L81,L84,L87,L90,L93,L96)</f>
        <v>5.5</v>
      </c>
      <c r="Q68">
        <f>QUARTILE(M69:M78,3)</f>
        <v>6</v>
      </c>
      <c r="R68">
        <f>MAX(L69,L72,L75,L78,L81,L84,L87,L90,L93,L96)</f>
        <v>8</v>
      </c>
      <c r="S68">
        <f>SUM(M69:M78)/COUNTIF(M69:M78,"&gt;0")</f>
        <v>5.2</v>
      </c>
      <c r="T68" t="s">
        <v>336</v>
      </c>
      <c r="U68">
        <v>7.8E-2</v>
      </c>
      <c r="W68">
        <f>MIN(U69,U72,U75,U78,U81,U84,U87,U90,U93,U96)</f>
        <v>0</v>
      </c>
      <c r="X68">
        <f>QUARTILE(V69:V78,1)</f>
        <v>1.2500000000000001E-2</v>
      </c>
      <c r="Y68">
        <f>MEDIAN(U69,U72,U75,U78,U81,U84,U87,U90,U93,U96)</f>
        <v>0.02</v>
      </c>
      <c r="Z68">
        <f>QUARTILE(V69:V78,3)</f>
        <v>0.03</v>
      </c>
      <c r="AA68">
        <f>MAX(U69,U72,U75,U78,U81,U84,U87,U90,U93,U96)</f>
        <v>0.05</v>
      </c>
      <c r="AB68">
        <f>SUMIF(V69:V78,"&lt;64",V69:V78)/COUNTIF(V69:V78,"&lt;64")</f>
        <v>2.2000000000000002E-2</v>
      </c>
      <c r="AC68" t="s">
        <v>336</v>
      </c>
      <c r="AD68">
        <v>0.222</v>
      </c>
      <c r="AF68">
        <f>MIN(AD69,AD72,AD75,AD78,AD81,AD84,AD87,AD90,AD93,AD96)</f>
        <v>0.03</v>
      </c>
      <c r="AG68">
        <f>QUARTILE(AE69:AE78,1)</f>
        <v>5.5E-2</v>
      </c>
      <c r="AH68">
        <f>MEDIAN(AD69,AD72,AD75,AD78,AD81,AD84,AD87,AD90,AD93,AD96)</f>
        <v>0.125</v>
      </c>
      <c r="AI68">
        <f>QUARTILE(AE69:AE78,3)</f>
        <v>0.15</v>
      </c>
      <c r="AJ68">
        <f>MAX(AD69,AD72,AD75,AD78,AD81,AD84,AD87,AD90,AD93,AD96)</f>
        <v>0.23</v>
      </c>
      <c r="AK68">
        <f>SUMIF(AE69:AE78,"&lt;64",AE69:AE78)/COUNTIF(AE69:AE78,"&lt;64")</f>
        <v>0.12100000000000002</v>
      </c>
      <c r="AL68" t="s">
        <v>336</v>
      </c>
      <c r="AM68">
        <v>1E-3</v>
      </c>
      <c r="AN68">
        <f>AM106</f>
        <v>0</v>
      </c>
    </row>
    <row r="69" spans="2:40">
      <c r="B69" t="s">
        <v>337</v>
      </c>
      <c r="C69">
        <v>7.0000000000000007E-2</v>
      </c>
      <c r="D69">
        <f>C69</f>
        <v>7.0000000000000007E-2</v>
      </c>
      <c r="K69" t="s">
        <v>339</v>
      </c>
      <c r="L69">
        <v>5</v>
      </c>
      <c r="M69">
        <f>L69</f>
        <v>5</v>
      </c>
      <c r="T69" t="s">
        <v>337</v>
      </c>
      <c r="U69">
        <v>0.02</v>
      </c>
      <c r="V69">
        <f>U69</f>
        <v>0.02</v>
      </c>
      <c r="AC69" t="s">
        <v>337</v>
      </c>
      <c r="AD69">
        <v>0.11</v>
      </c>
      <c r="AE69">
        <f>AD69</f>
        <v>0.11</v>
      </c>
      <c r="AL69" t="s">
        <v>337</v>
      </c>
      <c r="AM69">
        <v>0</v>
      </c>
    </row>
    <row r="70" spans="2:40">
      <c r="B70" t="s">
        <v>24</v>
      </c>
      <c r="D70">
        <f>C72</f>
        <v>0.02</v>
      </c>
      <c r="K70" t="s">
        <v>24</v>
      </c>
      <c r="M70">
        <f>L72</f>
        <v>3</v>
      </c>
      <c r="T70" t="s">
        <v>24</v>
      </c>
      <c r="V70">
        <f>U72</f>
        <v>0</v>
      </c>
      <c r="AC70" t="s">
        <v>24</v>
      </c>
      <c r="AE70">
        <f>AD72</f>
        <v>0.04</v>
      </c>
      <c r="AL70" t="s">
        <v>358</v>
      </c>
      <c r="AM70">
        <v>1E-3</v>
      </c>
    </row>
    <row r="71" spans="2:40">
      <c r="B71" t="s">
        <v>336</v>
      </c>
      <c r="C71">
        <v>9.6000000000000002E-2</v>
      </c>
      <c r="D71">
        <f>C75</f>
        <v>0.01</v>
      </c>
      <c r="K71" t="s">
        <v>340</v>
      </c>
      <c r="M71">
        <f>L75</f>
        <v>3</v>
      </c>
      <c r="T71" t="s">
        <v>336</v>
      </c>
      <c r="U71">
        <v>2.9000000000000001E-2</v>
      </c>
      <c r="V71">
        <f>U75</f>
        <v>0</v>
      </c>
      <c r="AC71" t="s">
        <v>336</v>
      </c>
      <c r="AD71">
        <v>7.0999999999999994E-2</v>
      </c>
      <c r="AE71">
        <f>AD75</f>
        <v>0.04</v>
      </c>
      <c r="AL71" t="s">
        <v>359</v>
      </c>
      <c r="AM71">
        <v>0</v>
      </c>
    </row>
    <row r="72" spans="2:40">
      <c r="B72" t="s">
        <v>337</v>
      </c>
      <c r="C72">
        <v>0.02</v>
      </c>
      <c r="D72">
        <f>C78</f>
        <v>0.36</v>
      </c>
      <c r="K72" t="s">
        <v>339</v>
      </c>
      <c r="L72">
        <v>3</v>
      </c>
      <c r="M72">
        <f>L78</f>
        <v>8</v>
      </c>
      <c r="T72" t="s">
        <v>337</v>
      </c>
      <c r="U72">
        <v>0</v>
      </c>
      <c r="V72">
        <f>U78</f>
        <v>0.05</v>
      </c>
      <c r="AC72" t="s">
        <v>337</v>
      </c>
      <c r="AD72">
        <v>0.04</v>
      </c>
      <c r="AE72">
        <f>AD78</f>
        <v>0.23</v>
      </c>
      <c r="AL72" t="s">
        <v>16</v>
      </c>
    </row>
    <row r="73" spans="2:40">
      <c r="B73" t="s">
        <v>25</v>
      </c>
      <c r="D73">
        <f>C81</f>
        <v>0.12</v>
      </c>
      <c r="K73" t="s">
        <v>25</v>
      </c>
      <c r="M73">
        <f>L81</f>
        <v>6</v>
      </c>
      <c r="T73" t="s">
        <v>25</v>
      </c>
      <c r="V73">
        <f>U81</f>
        <v>0.02</v>
      </c>
      <c r="AC73" t="s">
        <v>25</v>
      </c>
      <c r="AE73">
        <f>AD81</f>
        <v>0.15</v>
      </c>
      <c r="AL73" t="s">
        <v>336</v>
      </c>
      <c r="AM73">
        <v>1E-3</v>
      </c>
    </row>
    <row r="74" spans="2:40">
      <c r="B74" t="s">
        <v>336</v>
      </c>
      <c r="C74">
        <v>7.5999999999999998E-2</v>
      </c>
      <c r="D74">
        <f>C84</f>
        <v>0.12</v>
      </c>
      <c r="K74" t="s">
        <v>350</v>
      </c>
      <c r="M74">
        <f>L84</f>
        <v>6</v>
      </c>
      <c r="T74" t="s">
        <v>336</v>
      </c>
      <c r="U74">
        <v>6.4000000000000001E-2</v>
      </c>
      <c r="V74">
        <f>U84</f>
        <v>0.03</v>
      </c>
      <c r="AC74" t="s">
        <v>336</v>
      </c>
      <c r="AD74">
        <v>8.3000000000000004E-2</v>
      </c>
      <c r="AE74">
        <f>AD84</f>
        <v>0.15</v>
      </c>
      <c r="AL74" t="s">
        <v>337</v>
      </c>
      <c r="AM74">
        <v>0</v>
      </c>
    </row>
    <row r="75" spans="2:40">
      <c r="B75" t="s">
        <v>337</v>
      </c>
      <c r="C75">
        <v>0.01</v>
      </c>
      <c r="D75">
        <f>C87</f>
        <v>0.11</v>
      </c>
      <c r="K75" t="s">
        <v>339</v>
      </c>
      <c r="L75">
        <v>3</v>
      </c>
      <c r="M75">
        <f>L87</f>
        <v>6</v>
      </c>
      <c r="T75" t="s">
        <v>337</v>
      </c>
      <c r="U75">
        <v>0</v>
      </c>
      <c r="V75">
        <f>U87</f>
        <v>0.03</v>
      </c>
      <c r="AC75" t="s">
        <v>337</v>
      </c>
      <c r="AD75">
        <v>0.04</v>
      </c>
      <c r="AE75">
        <f>AD87</f>
        <v>0.14000000000000001</v>
      </c>
      <c r="AL75" t="s">
        <v>358</v>
      </c>
      <c r="AM75">
        <v>1E-3</v>
      </c>
    </row>
    <row r="76" spans="2:40">
      <c r="B76" t="s">
        <v>26</v>
      </c>
      <c r="D76">
        <f>C90</f>
        <v>0.06</v>
      </c>
      <c r="K76" t="s">
        <v>26</v>
      </c>
      <c r="M76">
        <f>L90</f>
        <v>5</v>
      </c>
      <c r="T76" t="s">
        <v>26</v>
      </c>
      <c r="V76">
        <f>U90</f>
        <v>0.02</v>
      </c>
      <c r="AC76" t="s">
        <v>26</v>
      </c>
      <c r="AE76">
        <f>AD90</f>
        <v>0.1</v>
      </c>
      <c r="AL76" t="s">
        <v>359</v>
      </c>
      <c r="AM76">
        <v>0</v>
      </c>
    </row>
    <row r="77" spans="2:40">
      <c r="B77" t="s">
        <v>336</v>
      </c>
      <c r="C77">
        <v>0.48</v>
      </c>
      <c r="D77">
        <f>C93</f>
        <v>0.18</v>
      </c>
      <c r="K77" t="s">
        <v>338</v>
      </c>
      <c r="M77">
        <f>L93</f>
        <v>7</v>
      </c>
      <c r="T77" t="s">
        <v>336</v>
      </c>
      <c r="U77">
        <v>0.16300000000000001</v>
      </c>
      <c r="V77">
        <f>U93</f>
        <v>0.04</v>
      </c>
      <c r="AC77" t="s">
        <v>336</v>
      </c>
      <c r="AD77">
        <v>0.35899999999999999</v>
      </c>
      <c r="AE77">
        <f>AD93</f>
        <v>0.22</v>
      </c>
      <c r="AL77" t="s">
        <v>17</v>
      </c>
    </row>
    <row r="78" spans="2:40">
      <c r="B78" t="s">
        <v>337</v>
      </c>
      <c r="C78">
        <v>0.36</v>
      </c>
      <c r="D78">
        <f>C96</f>
        <v>0.02</v>
      </c>
      <c r="K78" t="s">
        <v>339</v>
      </c>
      <c r="L78">
        <v>8</v>
      </c>
      <c r="M78">
        <f>L96</f>
        <v>3</v>
      </c>
      <c r="T78" t="s">
        <v>337</v>
      </c>
      <c r="U78">
        <v>0.05</v>
      </c>
      <c r="V78">
        <f>U96</f>
        <v>0.01</v>
      </c>
      <c r="AC78" t="s">
        <v>337</v>
      </c>
      <c r="AD78">
        <v>0.23</v>
      </c>
      <c r="AE78">
        <f>AD96</f>
        <v>0.03</v>
      </c>
      <c r="AL78" t="s">
        <v>336</v>
      </c>
      <c r="AM78">
        <v>1E-3</v>
      </c>
    </row>
    <row r="79" spans="2:40">
      <c r="B79" t="s">
        <v>27</v>
      </c>
      <c r="K79" t="s">
        <v>27</v>
      </c>
      <c r="T79" t="s">
        <v>27</v>
      </c>
      <c r="AC79" t="s">
        <v>27</v>
      </c>
      <c r="AL79" t="s">
        <v>337</v>
      </c>
      <c r="AM79">
        <v>0</v>
      </c>
    </row>
    <row r="80" spans="2:40">
      <c r="B80" t="s">
        <v>336</v>
      </c>
      <c r="C80">
        <v>0.23100000000000001</v>
      </c>
      <c r="K80" t="s">
        <v>351</v>
      </c>
      <c r="T80" t="s">
        <v>336</v>
      </c>
      <c r="U80">
        <v>9.0999999999999998E-2</v>
      </c>
      <c r="AC80" t="s">
        <v>336</v>
      </c>
      <c r="AD80">
        <v>0.27600000000000002</v>
      </c>
      <c r="AL80" t="s">
        <v>358</v>
      </c>
      <c r="AM80">
        <v>1E-3</v>
      </c>
    </row>
    <row r="81" spans="2:104">
      <c r="B81" t="s">
        <v>337</v>
      </c>
      <c r="C81">
        <v>0.12</v>
      </c>
      <c r="K81" t="s">
        <v>339</v>
      </c>
      <c r="L81">
        <v>6</v>
      </c>
      <c r="T81" t="s">
        <v>337</v>
      </c>
      <c r="U81">
        <v>0.02</v>
      </c>
      <c r="AC81" t="s">
        <v>337</v>
      </c>
      <c r="AD81">
        <v>0.15</v>
      </c>
      <c r="AL81" t="s">
        <v>359</v>
      </c>
      <c r="AM81">
        <v>0</v>
      </c>
    </row>
    <row r="82" spans="2:104">
      <c r="B82" t="s">
        <v>28</v>
      </c>
      <c r="K82" t="s">
        <v>28</v>
      </c>
      <c r="T82" t="s">
        <v>28</v>
      </c>
      <c r="AC82" t="s">
        <v>28</v>
      </c>
      <c r="AL82" t="s">
        <v>18</v>
      </c>
    </row>
    <row r="83" spans="2:104">
      <c r="B83" t="s">
        <v>336</v>
      </c>
      <c r="C83">
        <v>0.219</v>
      </c>
      <c r="K83" t="s">
        <v>349</v>
      </c>
      <c r="T83" t="s">
        <v>336</v>
      </c>
      <c r="U83">
        <v>0.11700000000000001</v>
      </c>
      <c r="AC83" t="s">
        <v>336</v>
      </c>
      <c r="AD83">
        <v>0.23100000000000001</v>
      </c>
      <c r="AL83" t="s">
        <v>336</v>
      </c>
      <c r="AM83">
        <v>1E-3</v>
      </c>
    </row>
    <row r="84" spans="2:104">
      <c r="B84" t="s">
        <v>337</v>
      </c>
      <c r="C84">
        <v>0.12</v>
      </c>
      <c r="K84" t="s">
        <v>339</v>
      </c>
      <c r="L84">
        <v>6</v>
      </c>
      <c r="T84" t="s">
        <v>337</v>
      </c>
      <c r="U84">
        <v>0.03</v>
      </c>
      <c r="AC84" t="s">
        <v>337</v>
      </c>
      <c r="AD84">
        <v>0.15</v>
      </c>
      <c r="AL84" t="s">
        <v>337</v>
      </c>
      <c r="AM84">
        <v>0</v>
      </c>
      <c r="CR84">
        <v>1</v>
      </c>
      <c r="CS84">
        <v>2</v>
      </c>
      <c r="CT84">
        <v>4</v>
      </c>
      <c r="CU84">
        <v>6</v>
      </c>
      <c r="CV84">
        <v>8</v>
      </c>
      <c r="CW84">
        <v>10</v>
      </c>
      <c r="CX84">
        <v>12</v>
      </c>
      <c r="CY84">
        <v>16</v>
      </c>
      <c r="CZ84">
        <v>20</v>
      </c>
    </row>
    <row r="85" spans="2:104">
      <c r="B85" t="s">
        <v>29</v>
      </c>
      <c r="K85" t="s">
        <v>29</v>
      </c>
      <c r="T85" t="s">
        <v>29</v>
      </c>
      <c r="AC85" t="s">
        <v>29</v>
      </c>
      <c r="AL85" t="s">
        <v>358</v>
      </c>
      <c r="AM85">
        <v>1E-3</v>
      </c>
      <c r="CR85">
        <v>5.3</v>
      </c>
      <c r="CS85">
        <v>7.4</v>
      </c>
      <c r="CT85">
        <v>8.4285714285714288</v>
      </c>
      <c r="CU85">
        <v>8.75</v>
      </c>
      <c r="CV85">
        <v>11</v>
      </c>
      <c r="CW85">
        <v>9.8333333333333339</v>
      </c>
      <c r="CX85">
        <v>11.666666666666666</v>
      </c>
      <c r="CY85">
        <v>12.4</v>
      </c>
      <c r="CZ85">
        <v>12.25</v>
      </c>
    </row>
    <row r="86" spans="2:104">
      <c r="B86" t="s">
        <v>336</v>
      </c>
      <c r="C86">
        <v>0.21</v>
      </c>
      <c r="K86" t="s">
        <v>347</v>
      </c>
      <c r="T86" t="s">
        <v>336</v>
      </c>
      <c r="U86">
        <v>8.6999999999999994E-2</v>
      </c>
      <c r="AC86" t="s">
        <v>336</v>
      </c>
      <c r="AD86">
        <v>0.26100000000000001</v>
      </c>
      <c r="AL86" t="s">
        <v>359</v>
      </c>
      <c r="AM86">
        <v>0</v>
      </c>
    </row>
    <row r="87" spans="2:104">
      <c r="B87" t="s">
        <v>337</v>
      </c>
      <c r="C87">
        <v>0.11</v>
      </c>
      <c r="K87" t="s">
        <v>339</v>
      </c>
      <c r="L87">
        <v>6</v>
      </c>
      <c r="T87" t="s">
        <v>337</v>
      </c>
      <c r="U87">
        <v>0.03</v>
      </c>
      <c r="AC87" t="s">
        <v>337</v>
      </c>
      <c r="AD87">
        <v>0.14000000000000001</v>
      </c>
      <c r="AL87" t="s">
        <v>19</v>
      </c>
    </row>
    <row r="88" spans="2:104">
      <c r="B88" t="s">
        <v>30</v>
      </c>
      <c r="K88" t="s">
        <v>30</v>
      </c>
      <c r="T88" t="s">
        <v>30</v>
      </c>
      <c r="AC88" t="s">
        <v>30</v>
      </c>
      <c r="AL88" t="s">
        <v>336</v>
      </c>
      <c r="AM88">
        <v>1E-3</v>
      </c>
      <c r="CO88">
        <v>1</v>
      </c>
      <c r="CP88">
        <v>5.3</v>
      </c>
      <c r="CQ88">
        <v>1</v>
      </c>
      <c r="CR88">
        <v>1</v>
      </c>
      <c r="CS88">
        <v>5.3</v>
      </c>
    </row>
    <row r="89" spans="2:104">
      <c r="B89" t="s">
        <v>336</v>
      </c>
      <c r="C89">
        <v>0.153</v>
      </c>
      <c r="K89" t="s">
        <v>347</v>
      </c>
      <c r="T89" t="s">
        <v>336</v>
      </c>
      <c r="U89">
        <v>8.7999999999999995E-2</v>
      </c>
      <c r="AC89" t="s">
        <v>336</v>
      </c>
      <c r="AD89">
        <v>0.21</v>
      </c>
      <c r="AL89" t="s">
        <v>337</v>
      </c>
      <c r="AM89">
        <v>0</v>
      </c>
      <c r="CO89">
        <v>2</v>
      </c>
      <c r="CP89">
        <v>7.4</v>
      </c>
      <c r="CQ89">
        <v>2</v>
      </c>
      <c r="CR89">
        <v>2</v>
      </c>
      <c r="CS89">
        <v>7.4</v>
      </c>
    </row>
    <row r="90" spans="2:104">
      <c r="B90" t="s">
        <v>337</v>
      </c>
      <c r="C90">
        <v>0.06</v>
      </c>
      <c r="K90" t="s">
        <v>339</v>
      </c>
      <c r="L90">
        <v>5</v>
      </c>
      <c r="T90" t="s">
        <v>337</v>
      </c>
      <c r="U90">
        <v>0.02</v>
      </c>
      <c r="AC90" t="s">
        <v>337</v>
      </c>
      <c r="AD90">
        <v>0.1</v>
      </c>
      <c r="AL90" t="s">
        <v>358</v>
      </c>
      <c r="AM90">
        <v>1E-3</v>
      </c>
      <c r="CO90">
        <v>3</v>
      </c>
      <c r="CP90">
        <v>9.4444444444444446</v>
      </c>
      <c r="CQ90">
        <v>3</v>
      </c>
      <c r="CR90">
        <v>4</v>
      </c>
      <c r="CS90">
        <v>8.4285714285714288</v>
      </c>
    </row>
    <row r="91" spans="2:104">
      <c r="B91" t="s">
        <v>31</v>
      </c>
      <c r="K91" t="s">
        <v>31</v>
      </c>
      <c r="T91" t="s">
        <v>31</v>
      </c>
      <c r="AC91" t="s">
        <v>31</v>
      </c>
      <c r="AL91" t="s">
        <v>359</v>
      </c>
      <c r="AM91">
        <v>0</v>
      </c>
      <c r="CO91">
        <v>4</v>
      </c>
      <c r="CP91">
        <v>8.4285714285714288</v>
      </c>
      <c r="CQ91">
        <v>4</v>
      </c>
      <c r="CR91">
        <v>6</v>
      </c>
      <c r="CS91">
        <v>8.75</v>
      </c>
    </row>
    <row r="92" spans="2:104">
      <c r="B92" t="s">
        <v>336</v>
      </c>
      <c r="C92">
        <v>0.36699999999999999</v>
      </c>
      <c r="K92" t="s">
        <v>340</v>
      </c>
      <c r="T92" t="s">
        <v>336</v>
      </c>
      <c r="U92">
        <v>0.129</v>
      </c>
      <c r="AC92" t="s">
        <v>336</v>
      </c>
      <c r="AD92">
        <v>0.317</v>
      </c>
      <c r="AL92" t="s">
        <v>20</v>
      </c>
      <c r="CO92">
        <v>5</v>
      </c>
      <c r="CP92">
        <v>11.625</v>
      </c>
      <c r="CQ92">
        <v>5</v>
      </c>
      <c r="CR92">
        <v>8</v>
      </c>
      <c r="CS92">
        <v>11</v>
      </c>
    </row>
    <row r="93" spans="2:104">
      <c r="B93" t="s">
        <v>337</v>
      </c>
      <c r="C93">
        <v>0.18</v>
      </c>
      <c r="K93" t="s">
        <v>339</v>
      </c>
      <c r="L93">
        <v>7</v>
      </c>
      <c r="T93" t="s">
        <v>337</v>
      </c>
      <c r="U93">
        <v>0.04</v>
      </c>
      <c r="AC93" t="s">
        <v>337</v>
      </c>
      <c r="AD93">
        <v>0.22</v>
      </c>
      <c r="AL93" t="s">
        <v>336</v>
      </c>
      <c r="AM93">
        <v>1E-3</v>
      </c>
      <c r="CO93">
        <v>6</v>
      </c>
      <c r="CP93">
        <v>8.75</v>
      </c>
      <c r="CQ93">
        <v>6</v>
      </c>
      <c r="CR93">
        <v>10</v>
      </c>
      <c r="CS93">
        <v>9.8333333333333339</v>
      </c>
    </row>
    <row r="94" spans="2:104">
      <c r="B94" t="s">
        <v>32</v>
      </c>
      <c r="K94" t="s">
        <v>32</v>
      </c>
      <c r="T94" t="s">
        <v>32</v>
      </c>
      <c r="AC94" t="s">
        <v>32</v>
      </c>
      <c r="AL94" t="s">
        <v>337</v>
      </c>
      <c r="AM94">
        <v>0</v>
      </c>
      <c r="CO94">
        <v>7</v>
      </c>
      <c r="CP94">
        <v>10.875</v>
      </c>
      <c r="CQ94">
        <v>7</v>
      </c>
      <c r="CR94">
        <v>12</v>
      </c>
      <c r="CS94">
        <v>11.666666666666666</v>
      </c>
    </row>
    <row r="95" spans="2:104">
      <c r="B95" t="s">
        <v>336</v>
      </c>
      <c r="C95">
        <v>5.8999999999999997E-2</v>
      </c>
      <c r="K95" t="s">
        <v>345</v>
      </c>
      <c r="T95" t="s">
        <v>336</v>
      </c>
      <c r="U95">
        <v>0.04</v>
      </c>
      <c r="AC95" t="s">
        <v>336</v>
      </c>
      <c r="AD95">
        <v>9.5000000000000001E-2</v>
      </c>
      <c r="AL95" t="s">
        <v>358</v>
      </c>
      <c r="AM95">
        <v>1E-3</v>
      </c>
      <c r="CO95">
        <v>8</v>
      </c>
      <c r="CP95">
        <v>11</v>
      </c>
      <c r="CQ95">
        <v>8</v>
      </c>
      <c r="CR95">
        <v>16</v>
      </c>
      <c r="CS95">
        <v>12.4</v>
      </c>
    </row>
    <row r="96" spans="2:104">
      <c r="B96" t="s">
        <v>337</v>
      </c>
      <c r="C96">
        <v>0.02</v>
      </c>
      <c r="K96" t="s">
        <v>339</v>
      </c>
      <c r="L96">
        <v>3</v>
      </c>
      <c r="T96" t="s">
        <v>337</v>
      </c>
      <c r="U96">
        <v>0.01</v>
      </c>
      <c r="AC96" t="s">
        <v>337</v>
      </c>
      <c r="AD96">
        <v>0.03</v>
      </c>
      <c r="AL96" t="s">
        <v>359</v>
      </c>
      <c r="AM96">
        <v>0</v>
      </c>
      <c r="CO96">
        <v>9</v>
      </c>
      <c r="CP96">
        <v>11</v>
      </c>
      <c r="CQ96">
        <v>9</v>
      </c>
      <c r="CR96">
        <v>20</v>
      </c>
      <c r="CS96">
        <v>12.25</v>
      </c>
    </row>
    <row r="97" spans="2:95">
      <c r="B97" t="s">
        <v>33</v>
      </c>
      <c r="K97" t="s">
        <v>33</v>
      </c>
      <c r="T97" t="s">
        <v>33</v>
      </c>
      <c r="AC97" t="s">
        <v>33</v>
      </c>
      <c r="AL97" t="s">
        <v>21</v>
      </c>
      <c r="CO97">
        <v>10</v>
      </c>
      <c r="CP97">
        <v>9.8333333333333339</v>
      </c>
      <c r="CQ97">
        <v>10</v>
      </c>
    </row>
    <row r="98" spans="2:95">
      <c r="B98" t="s">
        <v>336</v>
      </c>
      <c r="C98">
        <v>0.26300000000000001</v>
      </c>
      <c r="E98">
        <f>MIN(C99,C102,C105,C108,C111,C114,C117,C120,C123,C126)</f>
        <v>0.03</v>
      </c>
      <c r="F98">
        <f>QUARTILE(D99:D108,1)</f>
        <v>0.11</v>
      </c>
      <c r="G98">
        <f>MEDIAN(C99,C102,C105,C108,C111,C114,C117,C120,C123,C126)</f>
        <v>0.12</v>
      </c>
      <c r="H98">
        <f>QUARTILE(D99:D108,3)</f>
        <v>0.22</v>
      </c>
      <c r="I98">
        <f>MAX(C99,C102,C105,C108,C111,C114,C117,C120,C123,C126)</f>
        <v>0.54</v>
      </c>
      <c r="J98">
        <f>SUMIF(D99:D108,"&lt;64",D99:D108)/COUNTIF(D99:D108,"&lt;64")</f>
        <v>0.17800000000000002</v>
      </c>
      <c r="K98" t="s">
        <v>351</v>
      </c>
      <c r="N98">
        <f>MIN(L99,L102,L105,L108,L111,L114,L117,L120,L123,L126)</f>
        <v>3</v>
      </c>
      <c r="O98">
        <f>QUARTILE(M99:M108,1)</f>
        <v>5</v>
      </c>
      <c r="P98">
        <f>MEDIAN(L99,L102,L105,L108,L111,L114,L117,L120,L123,L126)</f>
        <v>5</v>
      </c>
      <c r="Q98">
        <f>QUARTILE(M99:M108,3)</f>
        <v>6.75</v>
      </c>
      <c r="R98">
        <f>MAX(L99,L102,L105,L108,L111,L114,L117,L120,L123,L126)</f>
        <v>9</v>
      </c>
      <c r="S98">
        <f>SUM(M99:M108)/COUNTIF(M99:M108,"&gt;0")</f>
        <v>5.6</v>
      </c>
      <c r="T98" t="s">
        <v>336</v>
      </c>
      <c r="U98">
        <v>0.113</v>
      </c>
      <c r="W98">
        <f>MIN(U99,U102,U105,U108,U111,U114,U117,U120,U123,U126)</f>
        <v>0</v>
      </c>
      <c r="X98">
        <f>QUARTILE(V99:V108,1)</f>
        <v>2.2499999999999999E-2</v>
      </c>
      <c r="Y98">
        <f>MEDIAN(U99,U102,U105,U108,U111,U114,U117,U120,U123,U126)</f>
        <v>0.03</v>
      </c>
      <c r="Z98">
        <f>QUARTILE(V99:V108,3)</f>
        <v>5.5E-2</v>
      </c>
      <c r="AA98">
        <f>MAX(U99,U102,U105,U108,U111,U114,U117,U120,U123,U126)</f>
        <v>0.1</v>
      </c>
      <c r="AB98">
        <f>SUMIF(V99:V108,"&lt;64",V99:V108)/COUNTIF(V99:V108,"&lt;64")</f>
        <v>0.04</v>
      </c>
      <c r="AC98" t="s">
        <v>336</v>
      </c>
      <c r="AD98">
        <v>0.28799999999999998</v>
      </c>
      <c r="AF98">
        <f>MIN(AD99,AD102,AD105,AD108,AD111,AD114,AD117,AD120,AD123,AD126)</f>
        <v>0.05</v>
      </c>
      <c r="AG98">
        <f>QUARTILE(AE99:AE108,1)</f>
        <v>0.13500000000000001</v>
      </c>
      <c r="AH98">
        <f>MEDIAN(AD99,AD102,AD105,AD108,AD111,AD114,AD117,AD120,AD123,AD126)</f>
        <v>0.155</v>
      </c>
      <c r="AI98">
        <f>QUARTILE(AE99:AE108,3)</f>
        <v>0.24</v>
      </c>
      <c r="AJ98">
        <f>MAX(AD99,AD102,AD105,AD108,AD111,AD114,AD117,AD120,AD123,AD126)</f>
        <v>0.46</v>
      </c>
      <c r="AK98">
        <f>SUMIF(AE99:AE108,"&lt;64",AE99:AE108)/COUNTIF(AE99:AE108,"&lt;64")</f>
        <v>0.19</v>
      </c>
      <c r="AL98" t="s">
        <v>336</v>
      </c>
      <c r="AM98">
        <v>1E-3</v>
      </c>
      <c r="CO98">
        <v>11</v>
      </c>
      <c r="CP98">
        <v>12.285714285714286</v>
      </c>
      <c r="CQ98">
        <v>11</v>
      </c>
    </row>
    <row r="99" spans="2:95">
      <c r="B99" t="s">
        <v>337</v>
      </c>
      <c r="C99">
        <v>0.13</v>
      </c>
      <c r="D99">
        <f>C99</f>
        <v>0.13</v>
      </c>
      <c r="K99" t="s">
        <v>339</v>
      </c>
      <c r="L99">
        <v>5</v>
      </c>
      <c r="M99">
        <f>L99</f>
        <v>5</v>
      </c>
      <c r="T99" t="s">
        <v>337</v>
      </c>
      <c r="U99">
        <v>0.03</v>
      </c>
      <c r="V99">
        <f>U99</f>
        <v>0.03</v>
      </c>
      <c r="AC99" t="s">
        <v>337</v>
      </c>
      <c r="AD99">
        <v>0.16</v>
      </c>
      <c r="AE99">
        <f>AD99</f>
        <v>0.16</v>
      </c>
      <c r="AL99" t="s">
        <v>337</v>
      </c>
      <c r="AM99">
        <v>0</v>
      </c>
      <c r="CO99">
        <v>12</v>
      </c>
      <c r="CP99">
        <v>11.666666666666666</v>
      </c>
      <c r="CQ99">
        <v>12</v>
      </c>
    </row>
    <row r="100" spans="2:95">
      <c r="B100" t="s">
        <v>34</v>
      </c>
      <c r="D100">
        <f>C102</f>
        <v>0.06</v>
      </c>
      <c r="K100" t="s">
        <v>34</v>
      </c>
      <c r="M100">
        <f>L102</f>
        <v>4</v>
      </c>
      <c r="T100" t="s">
        <v>34</v>
      </c>
      <c r="V100">
        <f>U102</f>
        <v>0.02</v>
      </c>
      <c r="AC100" t="s">
        <v>34</v>
      </c>
      <c r="AE100">
        <f>AD102</f>
        <v>0.08</v>
      </c>
      <c r="AL100" t="s">
        <v>358</v>
      </c>
      <c r="AM100">
        <v>1E-3</v>
      </c>
      <c r="CO100">
        <v>13</v>
      </c>
      <c r="CP100">
        <v>34.714285714285715</v>
      </c>
    </row>
    <row r="101" spans="2:95">
      <c r="B101" t="s">
        <v>336</v>
      </c>
      <c r="C101">
        <v>0.187</v>
      </c>
      <c r="D101">
        <f>C105</f>
        <v>0.19</v>
      </c>
      <c r="K101" t="s">
        <v>351</v>
      </c>
      <c r="M101">
        <f>L105</f>
        <v>6</v>
      </c>
      <c r="T101" t="s">
        <v>336</v>
      </c>
      <c r="U101">
        <v>7.9000000000000001E-2</v>
      </c>
      <c r="V101">
        <f>U105</f>
        <v>0.04</v>
      </c>
      <c r="AC101" t="s">
        <v>336</v>
      </c>
      <c r="AD101">
        <v>0.18099999999999999</v>
      </c>
      <c r="AE101">
        <f>AD105</f>
        <v>0.18</v>
      </c>
      <c r="AL101" t="s">
        <v>359</v>
      </c>
      <c r="AM101">
        <v>0</v>
      </c>
      <c r="CO101">
        <v>14</v>
      </c>
      <c r="CP101">
        <v>12.2</v>
      </c>
    </row>
    <row r="102" spans="2:95">
      <c r="B102" t="s">
        <v>337</v>
      </c>
      <c r="C102">
        <v>0.06</v>
      </c>
      <c r="D102">
        <f>C108</f>
        <v>0.11</v>
      </c>
      <c r="K102" t="s">
        <v>339</v>
      </c>
      <c r="L102">
        <v>4</v>
      </c>
      <c r="M102">
        <f>L108</f>
        <v>5</v>
      </c>
      <c r="T102" t="s">
        <v>337</v>
      </c>
      <c r="U102">
        <v>0.02</v>
      </c>
      <c r="V102">
        <f>U108</f>
        <v>0.03</v>
      </c>
      <c r="AC102" t="s">
        <v>337</v>
      </c>
      <c r="AD102">
        <v>0.08</v>
      </c>
      <c r="AE102">
        <f>AD108</f>
        <v>0.15</v>
      </c>
      <c r="AL102" t="s">
        <v>22</v>
      </c>
      <c r="CO102">
        <v>15</v>
      </c>
      <c r="CP102">
        <v>12.4</v>
      </c>
    </row>
    <row r="103" spans="2:95">
      <c r="B103" t="s">
        <v>35</v>
      </c>
      <c r="D103">
        <f>C111</f>
        <v>0.27</v>
      </c>
      <c r="K103" t="s">
        <v>35</v>
      </c>
      <c r="M103">
        <f>L111</f>
        <v>7</v>
      </c>
      <c r="T103" t="s">
        <v>35</v>
      </c>
      <c r="V103">
        <f>U111</f>
        <v>0.06</v>
      </c>
      <c r="AC103" t="s">
        <v>35</v>
      </c>
      <c r="AE103">
        <f>AD111</f>
        <v>0.26</v>
      </c>
      <c r="AL103" t="s">
        <v>336</v>
      </c>
      <c r="AM103">
        <v>1E-3</v>
      </c>
      <c r="CO103">
        <v>16</v>
      </c>
      <c r="CP103">
        <v>12.4</v>
      </c>
    </row>
    <row r="104" spans="2:95">
      <c r="B104" t="s">
        <v>336</v>
      </c>
      <c r="C104">
        <v>0.33100000000000002</v>
      </c>
      <c r="D104">
        <f>C114</f>
        <v>0.11</v>
      </c>
      <c r="K104" t="s">
        <v>343</v>
      </c>
      <c r="M104">
        <f>L114</f>
        <v>5</v>
      </c>
      <c r="T104" t="s">
        <v>336</v>
      </c>
      <c r="U104">
        <v>0.152</v>
      </c>
      <c r="V104">
        <f>U114</f>
        <v>0.02</v>
      </c>
      <c r="AC104" t="s">
        <v>336</v>
      </c>
      <c r="AD104">
        <v>0.36</v>
      </c>
      <c r="AE104">
        <f>AD114</f>
        <v>0.15</v>
      </c>
      <c r="AL104" t="s">
        <v>337</v>
      </c>
      <c r="AM104">
        <v>0</v>
      </c>
      <c r="CO104">
        <v>17</v>
      </c>
      <c r="CP104">
        <v>12.25</v>
      </c>
    </row>
    <row r="105" spans="2:95">
      <c r="B105" t="s">
        <v>337</v>
      </c>
      <c r="C105">
        <v>0.19</v>
      </c>
      <c r="D105">
        <f>C117</f>
        <v>0.23</v>
      </c>
      <c r="K105" t="s">
        <v>339</v>
      </c>
      <c r="L105">
        <v>6</v>
      </c>
      <c r="M105">
        <f>L117</f>
        <v>7</v>
      </c>
      <c r="T105" t="s">
        <v>337</v>
      </c>
      <c r="U105">
        <v>0.04</v>
      </c>
      <c r="V105">
        <f>U117</f>
        <v>7.0000000000000007E-2</v>
      </c>
      <c r="AC105" t="s">
        <v>337</v>
      </c>
      <c r="AD105">
        <v>0.18</v>
      </c>
      <c r="AE105">
        <f>AD117</f>
        <v>0.28000000000000003</v>
      </c>
      <c r="AL105" t="s">
        <v>358</v>
      </c>
      <c r="AM105">
        <v>1E-3</v>
      </c>
      <c r="CO105">
        <v>18</v>
      </c>
      <c r="CP105">
        <v>12.25</v>
      </c>
    </row>
    <row r="106" spans="2:95">
      <c r="B106" t="s">
        <v>36</v>
      </c>
      <c r="D106">
        <f>C120</f>
        <v>0.54</v>
      </c>
      <c r="K106" t="s">
        <v>36</v>
      </c>
      <c r="M106">
        <f>L120</f>
        <v>9</v>
      </c>
      <c r="T106" t="s">
        <v>36</v>
      </c>
      <c r="V106">
        <f>U120</f>
        <v>0.1</v>
      </c>
      <c r="AC106" t="s">
        <v>36</v>
      </c>
      <c r="AE106">
        <f>AD120</f>
        <v>0.46</v>
      </c>
      <c r="AL106" t="s">
        <v>359</v>
      </c>
      <c r="AM106">
        <v>0</v>
      </c>
      <c r="CO106">
        <v>19</v>
      </c>
      <c r="CP106">
        <v>11.75</v>
      </c>
    </row>
    <row r="107" spans="2:95">
      <c r="B107" t="s">
        <v>336</v>
      </c>
      <c r="C107">
        <v>0.219</v>
      </c>
      <c r="D107">
        <f>C123</f>
        <v>0.03</v>
      </c>
      <c r="K107" t="s">
        <v>345</v>
      </c>
      <c r="M107">
        <f>L123</f>
        <v>3</v>
      </c>
      <c r="T107" t="s">
        <v>336</v>
      </c>
      <c r="U107">
        <v>9.5000000000000001E-2</v>
      </c>
      <c r="V107">
        <f>U123</f>
        <v>0</v>
      </c>
      <c r="AC107" t="s">
        <v>336</v>
      </c>
      <c r="AD107">
        <v>0.27600000000000002</v>
      </c>
      <c r="AE107">
        <f>AD123</f>
        <v>0.05</v>
      </c>
      <c r="AL107" t="s">
        <v>23</v>
      </c>
      <c r="CO107">
        <v>20</v>
      </c>
      <c r="CP107">
        <v>12.25</v>
      </c>
    </row>
    <row r="108" spans="2:95">
      <c r="B108" t="s">
        <v>337</v>
      </c>
      <c r="C108">
        <v>0.11</v>
      </c>
      <c r="D108">
        <f>C126</f>
        <v>0.11</v>
      </c>
      <c r="K108" t="s">
        <v>339</v>
      </c>
      <c r="L108">
        <v>5</v>
      </c>
      <c r="M108">
        <f>L126</f>
        <v>5</v>
      </c>
      <c r="T108" t="s">
        <v>337</v>
      </c>
      <c r="U108">
        <v>0.03</v>
      </c>
      <c r="V108">
        <f>U126</f>
        <v>0.03</v>
      </c>
      <c r="AC108" t="s">
        <v>337</v>
      </c>
      <c r="AD108">
        <v>0.15</v>
      </c>
      <c r="AE108">
        <f>AD126</f>
        <v>0.13</v>
      </c>
      <c r="AL108" t="s">
        <v>336</v>
      </c>
      <c r="AM108">
        <v>1E-3</v>
      </c>
      <c r="AO108">
        <f>MIN(AN109:AN118)</f>
        <v>0</v>
      </c>
      <c r="AP108">
        <f>QUARTILE(AN109:AN118,1)</f>
        <v>0</v>
      </c>
      <c r="AQ108">
        <f>MEDIAN(AN109:AN118)</f>
        <v>0</v>
      </c>
      <c r="AR108">
        <f>QUARTILE(AN109:AN118,3)</f>
        <v>0</v>
      </c>
      <c r="AS108">
        <f>MAX(AN109:AN118)</f>
        <v>0</v>
      </c>
      <c r="AT108">
        <f>SUMIF(AN109:AN118,"&lt;64",AN109:AN118)/COUNTIF(AN109:AN118,"&lt;64")</f>
        <v>0</v>
      </c>
      <c r="CO108">
        <v>21</v>
      </c>
      <c r="CP108">
        <v>14</v>
      </c>
    </row>
    <row r="109" spans="2:95">
      <c r="B109" t="s">
        <v>37</v>
      </c>
      <c r="K109" t="s">
        <v>37</v>
      </c>
      <c r="T109" t="s">
        <v>37</v>
      </c>
      <c r="AC109" t="s">
        <v>37</v>
      </c>
      <c r="AL109" t="s">
        <v>337</v>
      </c>
      <c r="AM109">
        <v>0</v>
      </c>
      <c r="AN109">
        <f>AM111</f>
        <v>0</v>
      </c>
      <c r="CO109">
        <v>22</v>
      </c>
      <c r="CP109">
        <v>13</v>
      </c>
    </row>
    <row r="110" spans="2:95">
      <c r="B110" t="s">
        <v>336</v>
      </c>
      <c r="C110">
        <v>0.55400000000000005</v>
      </c>
      <c r="K110" t="s">
        <v>351</v>
      </c>
      <c r="T110" t="s">
        <v>336</v>
      </c>
      <c r="U110">
        <v>0.215</v>
      </c>
      <c r="AC110" t="s">
        <v>336</v>
      </c>
      <c r="AD110">
        <v>0.58799999999999997</v>
      </c>
      <c r="AL110" t="s">
        <v>358</v>
      </c>
      <c r="AM110">
        <v>2E-3</v>
      </c>
      <c r="AN110">
        <f>AM116</f>
        <v>0</v>
      </c>
    </row>
    <row r="111" spans="2:95">
      <c r="B111" t="s">
        <v>337</v>
      </c>
      <c r="C111">
        <v>0.27</v>
      </c>
      <c r="K111" t="s">
        <v>339</v>
      </c>
      <c r="L111">
        <v>7</v>
      </c>
      <c r="T111" t="s">
        <v>337</v>
      </c>
      <c r="U111">
        <v>0.06</v>
      </c>
      <c r="AC111" t="s">
        <v>337</v>
      </c>
      <c r="AD111">
        <v>0.26</v>
      </c>
      <c r="AL111" t="s">
        <v>359</v>
      </c>
      <c r="AM111">
        <v>0</v>
      </c>
      <c r="AN111">
        <f>AM121</f>
        <v>0</v>
      </c>
    </row>
    <row r="112" spans="2:95">
      <c r="B112" t="s">
        <v>38</v>
      </c>
      <c r="K112" t="s">
        <v>38</v>
      </c>
      <c r="T112" t="s">
        <v>38</v>
      </c>
      <c r="AC112" t="s">
        <v>38</v>
      </c>
      <c r="AL112" t="s">
        <v>24</v>
      </c>
      <c r="AN112">
        <f>AM126</f>
        <v>0</v>
      </c>
    </row>
    <row r="113" spans="2:40">
      <c r="B113" t="s">
        <v>336</v>
      </c>
      <c r="C113">
        <v>0.30499999999999999</v>
      </c>
      <c r="K113" t="s">
        <v>345</v>
      </c>
      <c r="T113" t="s">
        <v>336</v>
      </c>
      <c r="U113">
        <v>0.15</v>
      </c>
      <c r="AC113" t="s">
        <v>336</v>
      </c>
      <c r="AD113">
        <v>0.371</v>
      </c>
      <c r="AL113" t="s">
        <v>336</v>
      </c>
      <c r="AM113">
        <v>1E-3</v>
      </c>
      <c r="AN113">
        <f>AM131</f>
        <v>0</v>
      </c>
    </row>
    <row r="114" spans="2:40">
      <c r="B114" t="s">
        <v>337</v>
      </c>
      <c r="C114">
        <v>0.11</v>
      </c>
      <c r="K114" t="s">
        <v>339</v>
      </c>
      <c r="L114">
        <v>5</v>
      </c>
      <c r="T114" t="s">
        <v>337</v>
      </c>
      <c r="U114">
        <v>0.02</v>
      </c>
      <c r="AC114" t="s">
        <v>337</v>
      </c>
      <c r="AD114">
        <v>0.15</v>
      </c>
      <c r="AL114" t="s">
        <v>337</v>
      </c>
      <c r="AM114">
        <v>0</v>
      </c>
      <c r="AN114">
        <f>AM136</f>
        <v>0</v>
      </c>
    </row>
    <row r="115" spans="2:40">
      <c r="B115" t="s">
        <v>39</v>
      </c>
      <c r="K115" t="s">
        <v>39</v>
      </c>
      <c r="T115" t="s">
        <v>39</v>
      </c>
      <c r="AC115" t="s">
        <v>39</v>
      </c>
      <c r="AL115" t="s">
        <v>358</v>
      </c>
      <c r="AM115">
        <v>1E-3</v>
      </c>
      <c r="AN115">
        <f>AM141</f>
        <v>0</v>
      </c>
    </row>
    <row r="116" spans="2:40">
      <c r="B116" t="s">
        <v>336</v>
      </c>
      <c r="C116">
        <v>0.51800000000000002</v>
      </c>
      <c r="K116" t="s">
        <v>346</v>
      </c>
      <c r="T116" t="s">
        <v>336</v>
      </c>
      <c r="U116">
        <v>0.21199999999999999</v>
      </c>
      <c r="AC116" t="s">
        <v>336</v>
      </c>
      <c r="AD116">
        <v>0.56100000000000005</v>
      </c>
      <c r="AL116" t="s">
        <v>359</v>
      </c>
      <c r="AM116">
        <v>0</v>
      </c>
      <c r="AN116">
        <f>AM146</f>
        <v>0</v>
      </c>
    </row>
    <row r="117" spans="2:40">
      <c r="B117" t="s">
        <v>337</v>
      </c>
      <c r="C117">
        <v>0.23</v>
      </c>
      <c r="K117" t="s">
        <v>339</v>
      </c>
      <c r="L117">
        <v>7</v>
      </c>
      <c r="T117" t="s">
        <v>337</v>
      </c>
      <c r="U117">
        <v>7.0000000000000007E-2</v>
      </c>
      <c r="AC117" t="s">
        <v>337</v>
      </c>
      <c r="AD117">
        <v>0.28000000000000003</v>
      </c>
      <c r="AL117" t="s">
        <v>25</v>
      </c>
      <c r="AN117">
        <f>AM151</f>
        <v>0</v>
      </c>
    </row>
    <row r="118" spans="2:40">
      <c r="B118" t="s">
        <v>40</v>
      </c>
      <c r="K118" t="s">
        <v>40</v>
      </c>
      <c r="T118" t="s">
        <v>40</v>
      </c>
      <c r="AC118" t="s">
        <v>40</v>
      </c>
      <c r="AL118" t="s">
        <v>336</v>
      </c>
      <c r="AM118">
        <v>1E-3</v>
      </c>
      <c r="AN118">
        <f>AM156</f>
        <v>0</v>
      </c>
    </row>
    <row r="119" spans="2:40">
      <c r="B119" t="s">
        <v>336</v>
      </c>
      <c r="C119">
        <v>1.111</v>
      </c>
      <c r="K119" t="s">
        <v>348</v>
      </c>
      <c r="T119" t="s">
        <v>336</v>
      </c>
      <c r="U119">
        <v>0.28299999999999997</v>
      </c>
      <c r="AC119" t="s">
        <v>336</v>
      </c>
      <c r="AD119">
        <v>1.042</v>
      </c>
      <c r="AL119" t="s">
        <v>337</v>
      </c>
      <c r="AM119">
        <v>0</v>
      </c>
    </row>
    <row r="120" spans="2:40">
      <c r="B120" t="s">
        <v>337</v>
      </c>
      <c r="C120">
        <v>0.54</v>
      </c>
      <c r="K120" t="s">
        <v>339</v>
      </c>
      <c r="L120">
        <v>9</v>
      </c>
      <c r="T120" t="s">
        <v>337</v>
      </c>
      <c r="U120">
        <v>0.1</v>
      </c>
      <c r="AC120" t="s">
        <v>337</v>
      </c>
      <c r="AD120">
        <v>0.46</v>
      </c>
      <c r="AL120" t="s">
        <v>358</v>
      </c>
      <c r="AM120">
        <v>1E-3</v>
      </c>
    </row>
    <row r="121" spans="2:40">
      <c r="B121" t="s">
        <v>41</v>
      </c>
      <c r="K121" t="s">
        <v>41</v>
      </c>
      <c r="T121" t="s">
        <v>41</v>
      </c>
      <c r="AC121" t="s">
        <v>41</v>
      </c>
      <c r="AL121" t="s">
        <v>359</v>
      </c>
      <c r="AM121">
        <v>0</v>
      </c>
    </row>
    <row r="122" spans="2:40">
      <c r="B122" t="s">
        <v>336</v>
      </c>
      <c r="C122">
        <v>0.14299999999999999</v>
      </c>
      <c r="K122" t="s">
        <v>341</v>
      </c>
      <c r="T122" t="s">
        <v>336</v>
      </c>
      <c r="U122">
        <v>0.04</v>
      </c>
      <c r="AC122" t="s">
        <v>336</v>
      </c>
      <c r="AD122">
        <v>0.14099999999999999</v>
      </c>
      <c r="AL122" t="s">
        <v>26</v>
      </c>
    </row>
    <row r="123" spans="2:40">
      <c r="B123" t="s">
        <v>337</v>
      </c>
      <c r="C123">
        <v>0.03</v>
      </c>
      <c r="K123" t="s">
        <v>339</v>
      </c>
      <c r="L123">
        <v>3</v>
      </c>
      <c r="T123" t="s">
        <v>337</v>
      </c>
      <c r="U123">
        <v>0</v>
      </c>
      <c r="AC123" t="s">
        <v>337</v>
      </c>
      <c r="AD123">
        <v>0.05</v>
      </c>
      <c r="AL123" t="s">
        <v>336</v>
      </c>
      <c r="AM123">
        <v>1E-3</v>
      </c>
    </row>
    <row r="124" spans="2:40">
      <c r="B124" t="s">
        <v>42</v>
      </c>
      <c r="K124" t="s">
        <v>42</v>
      </c>
      <c r="T124" t="s">
        <v>42</v>
      </c>
      <c r="AC124" t="s">
        <v>42</v>
      </c>
      <c r="AL124" t="s">
        <v>337</v>
      </c>
      <c r="AM124">
        <v>0</v>
      </c>
    </row>
    <row r="125" spans="2:40">
      <c r="B125" t="s">
        <v>336</v>
      </c>
      <c r="C125">
        <v>0.219</v>
      </c>
      <c r="K125" t="s">
        <v>352</v>
      </c>
      <c r="T125" t="s">
        <v>336</v>
      </c>
      <c r="U125">
        <v>0.08</v>
      </c>
      <c r="AC125" t="s">
        <v>336</v>
      </c>
      <c r="AD125">
        <v>0.33100000000000002</v>
      </c>
      <c r="AL125" t="s">
        <v>358</v>
      </c>
      <c r="AM125">
        <v>3.0000000000000001E-3</v>
      </c>
    </row>
    <row r="126" spans="2:40">
      <c r="B126" t="s">
        <v>337</v>
      </c>
      <c r="C126">
        <v>0.11</v>
      </c>
      <c r="K126" t="s">
        <v>339</v>
      </c>
      <c r="L126">
        <v>5</v>
      </c>
      <c r="T126" t="s">
        <v>337</v>
      </c>
      <c r="U126">
        <v>0.03</v>
      </c>
      <c r="AC126" t="s">
        <v>337</v>
      </c>
      <c r="AD126">
        <v>0.13</v>
      </c>
      <c r="AL126" t="s">
        <v>359</v>
      </c>
      <c r="AM126">
        <v>0</v>
      </c>
    </row>
    <row r="127" spans="2:40">
      <c r="B127" t="s">
        <v>43</v>
      </c>
      <c r="K127" t="s">
        <v>43</v>
      </c>
      <c r="T127" t="s">
        <v>43</v>
      </c>
      <c r="AC127" t="s">
        <v>43</v>
      </c>
      <c r="AL127" t="s">
        <v>27</v>
      </c>
    </row>
    <row r="128" spans="2:40">
      <c r="B128" t="s">
        <v>336</v>
      </c>
      <c r="C128">
        <v>0.67900000000000005</v>
      </c>
      <c r="E128">
        <f>MIN(C129,C132,C135,C138,C141,C144,C147,C150,C153,C156)</f>
        <v>7.0000000000000007E-2</v>
      </c>
      <c r="F128">
        <f>QUARTILE(D129:D138,1)</f>
        <v>0.23749999999999999</v>
      </c>
      <c r="G128">
        <f>MEDIAN(C129,C132,C135,C138,C141,C144,C147,C150,C153,C156)</f>
        <v>0.33500000000000002</v>
      </c>
      <c r="H128">
        <f>QUARTILE(D129:D138,3)</f>
        <v>0.39</v>
      </c>
      <c r="I128">
        <f>MAX(C129,C132,C135,C138,C141,C144,C147,C150,C153,C156)</f>
        <v>0.53</v>
      </c>
      <c r="J128">
        <f>SUMIF(D129:D138,"&lt;64",D129:D138)/COUNTIF(D129:D138,"&lt;64")</f>
        <v>0.315</v>
      </c>
      <c r="K128" t="s">
        <v>351</v>
      </c>
      <c r="N128">
        <f>MIN(L129,L132,L135,L138,L141,L144,L147,L150,L153,L156)</f>
        <v>4</v>
      </c>
      <c r="O128">
        <f>QUARTILE(M129:M138,1)</f>
        <v>6.25</v>
      </c>
      <c r="P128">
        <f>MEDIAN(L129,L132,L135,L138,L141,L144,L147,L150,L153,L156)</f>
        <v>7</v>
      </c>
      <c r="Q128">
        <f>QUARTILE(M129:M138,3)</f>
        <v>7</v>
      </c>
      <c r="R128">
        <f>MAX(L129,L132,L135,L138,L141,L144,L147,L150,L153,L156)</f>
        <v>8</v>
      </c>
      <c r="S128">
        <f>SUM(M129:M138)/COUNTIF(M129:M138,"&gt;0")</f>
        <v>6.5</v>
      </c>
      <c r="T128" t="s">
        <v>336</v>
      </c>
      <c r="U128">
        <v>0.21</v>
      </c>
      <c r="W128">
        <f>MIN(U129,U132,U135,U138,U141,U144,U147,U150,U153,U156)</f>
        <v>0.02</v>
      </c>
      <c r="X128">
        <f>QUARTILE(V129:V138,1)</f>
        <v>7.0000000000000007E-2</v>
      </c>
      <c r="Y128">
        <f>MEDIAN(U129,U132,U135,U138,U141,U144,U147,U150,U153,U156)</f>
        <v>0.1</v>
      </c>
      <c r="Z128">
        <f>QUARTILE(V129:V138,3)</f>
        <v>0.11749999999999999</v>
      </c>
      <c r="AA128">
        <f>MAX(U129,U132,U135,U138,U141,U144,U147,U150,U153,U156)</f>
        <v>0.2</v>
      </c>
      <c r="AB128">
        <f>SUMIF(V129:V138,"&lt;64",V129:V138)/COUNTIF(V129:V138,"&lt;64")</f>
        <v>9.9000000000000005E-2</v>
      </c>
      <c r="AC128" t="s">
        <v>336</v>
      </c>
      <c r="AD128">
        <v>0.627</v>
      </c>
      <c r="AF128">
        <f>MIN(AD129,AD132,AD135,AD138,AD141,AD144,AD147,AD150,AD153,AD156)</f>
        <v>0.12</v>
      </c>
      <c r="AG128">
        <f>QUARTILE(AE129:AE138,1)</f>
        <v>0.28500000000000003</v>
      </c>
      <c r="AH128">
        <f>MEDIAN(AD129,AD132,AD135,AD138,AD141,AD144,AD147,AD150,AD153,AD156)</f>
        <v>0.38</v>
      </c>
      <c r="AI128">
        <f>QUARTILE(AE129:AE138,3)</f>
        <v>0.40749999999999997</v>
      </c>
      <c r="AJ128">
        <f>MAX(AD129,AD132,AD135,AD138,AD141,AD144,AD147,AD150,AD153,AD156)</f>
        <v>0.54</v>
      </c>
      <c r="AK128">
        <f>SUMIF(AE129:AE138,"&lt;64",AE129:AE138)/COUNTIF(AE129:AE138,"&lt;64")</f>
        <v>0.34800000000000003</v>
      </c>
      <c r="AL128" t="s">
        <v>336</v>
      </c>
      <c r="AM128">
        <v>1E-3</v>
      </c>
    </row>
    <row r="129" spans="2:39">
      <c r="B129" t="s">
        <v>337</v>
      </c>
      <c r="C129">
        <v>0.33</v>
      </c>
      <c r="D129">
        <f>C129</f>
        <v>0.33</v>
      </c>
      <c r="K129" t="s">
        <v>339</v>
      </c>
      <c r="L129">
        <v>7</v>
      </c>
      <c r="M129">
        <f>L129</f>
        <v>7</v>
      </c>
      <c r="T129" t="s">
        <v>337</v>
      </c>
      <c r="U129">
        <v>0.1</v>
      </c>
      <c r="V129">
        <f>U129</f>
        <v>0.1</v>
      </c>
      <c r="AC129" t="s">
        <v>337</v>
      </c>
      <c r="AD129">
        <v>0.4</v>
      </c>
      <c r="AE129">
        <f>AD129</f>
        <v>0.4</v>
      </c>
      <c r="AL129" t="s">
        <v>337</v>
      </c>
      <c r="AM129">
        <v>0</v>
      </c>
    </row>
    <row r="130" spans="2:39">
      <c r="B130" t="s">
        <v>44</v>
      </c>
      <c r="D130">
        <f>C132</f>
        <v>0.34</v>
      </c>
      <c r="K130" t="s">
        <v>44</v>
      </c>
      <c r="M130">
        <f>L132</f>
        <v>7</v>
      </c>
      <c r="T130" t="s">
        <v>44</v>
      </c>
      <c r="V130">
        <f>U132</f>
        <v>0.12</v>
      </c>
      <c r="AC130" t="s">
        <v>44</v>
      </c>
      <c r="AE130">
        <f>AD132</f>
        <v>0.36</v>
      </c>
      <c r="AL130" t="s">
        <v>358</v>
      </c>
      <c r="AM130">
        <v>2E-3</v>
      </c>
    </row>
    <row r="131" spans="2:39">
      <c r="B131" t="s">
        <v>336</v>
      </c>
      <c r="C131">
        <v>0.77700000000000002</v>
      </c>
      <c r="D131">
        <f>C135</f>
        <v>0.53</v>
      </c>
      <c r="K131" t="s">
        <v>345</v>
      </c>
      <c r="M131">
        <f>L135</f>
        <v>8</v>
      </c>
      <c r="T131" t="s">
        <v>336</v>
      </c>
      <c r="U131">
        <v>0.23499999999999999</v>
      </c>
      <c r="V131">
        <f>U135</f>
        <v>0.2</v>
      </c>
      <c r="AC131" t="s">
        <v>336</v>
      </c>
      <c r="AD131">
        <v>0.77</v>
      </c>
      <c r="AE131">
        <f>AD135</f>
        <v>0.54</v>
      </c>
      <c r="AL131" t="s">
        <v>359</v>
      </c>
      <c r="AM131">
        <v>0</v>
      </c>
    </row>
    <row r="132" spans="2:39">
      <c r="B132" t="s">
        <v>337</v>
      </c>
      <c r="C132">
        <v>0.34</v>
      </c>
      <c r="D132">
        <f>C138</f>
        <v>0.32</v>
      </c>
      <c r="K132" t="s">
        <v>339</v>
      </c>
      <c r="L132">
        <v>7</v>
      </c>
      <c r="M132">
        <f>L138</f>
        <v>7</v>
      </c>
      <c r="T132" t="s">
        <v>337</v>
      </c>
      <c r="U132">
        <v>0.12</v>
      </c>
      <c r="V132">
        <f>U138</f>
        <v>0.1</v>
      </c>
      <c r="AC132" t="s">
        <v>337</v>
      </c>
      <c r="AD132">
        <v>0.36</v>
      </c>
      <c r="AE132">
        <f>AD138</f>
        <v>0.37</v>
      </c>
      <c r="AL132" t="s">
        <v>28</v>
      </c>
    </row>
    <row r="133" spans="2:39">
      <c r="B133" t="s">
        <v>45</v>
      </c>
      <c r="D133">
        <f>C141</f>
        <v>0.39</v>
      </c>
      <c r="K133" t="s">
        <v>45</v>
      </c>
      <c r="M133">
        <f>L141</f>
        <v>7</v>
      </c>
      <c r="T133" t="s">
        <v>45</v>
      </c>
      <c r="V133">
        <f>U141</f>
        <v>0.1</v>
      </c>
      <c r="AC133" t="s">
        <v>45</v>
      </c>
      <c r="AE133">
        <f>AD141</f>
        <v>0.39</v>
      </c>
      <c r="AL133" t="s">
        <v>336</v>
      </c>
      <c r="AM133">
        <v>1E-3</v>
      </c>
    </row>
    <row r="134" spans="2:39">
      <c r="B134" t="s">
        <v>336</v>
      </c>
      <c r="C134">
        <v>0.85599999999999998</v>
      </c>
      <c r="D134">
        <f>C144</f>
        <v>0.42</v>
      </c>
      <c r="K134" t="s">
        <v>353</v>
      </c>
      <c r="M134">
        <f>L144</f>
        <v>7</v>
      </c>
      <c r="T134" t="s">
        <v>336</v>
      </c>
      <c r="U134">
        <v>0.36499999999999999</v>
      </c>
      <c r="V134">
        <f>U144</f>
        <v>0.14000000000000001</v>
      </c>
      <c r="AC134" t="s">
        <v>336</v>
      </c>
      <c r="AD134">
        <v>1.0820000000000001</v>
      </c>
      <c r="AE134">
        <f>AD144</f>
        <v>0.42</v>
      </c>
      <c r="AL134" t="s">
        <v>337</v>
      </c>
      <c r="AM134">
        <v>0</v>
      </c>
    </row>
    <row r="135" spans="2:39">
      <c r="B135" t="s">
        <v>337</v>
      </c>
      <c r="C135">
        <v>0.53</v>
      </c>
      <c r="D135">
        <f>C147</f>
        <v>0.39</v>
      </c>
      <c r="K135" t="s">
        <v>339</v>
      </c>
      <c r="L135">
        <v>8</v>
      </c>
      <c r="M135">
        <f>L147</f>
        <v>7</v>
      </c>
      <c r="T135" t="s">
        <v>337</v>
      </c>
      <c r="U135">
        <v>0.2</v>
      </c>
      <c r="V135">
        <f>U147</f>
        <v>0.11</v>
      </c>
      <c r="AC135" t="s">
        <v>337</v>
      </c>
      <c r="AD135">
        <v>0.54</v>
      </c>
      <c r="AE135">
        <f>AD147</f>
        <v>0.41</v>
      </c>
      <c r="AL135" t="s">
        <v>358</v>
      </c>
      <c r="AM135">
        <v>1E-3</v>
      </c>
    </row>
    <row r="136" spans="2:39">
      <c r="B136" t="s">
        <v>46</v>
      </c>
      <c r="D136">
        <f>C150</f>
        <v>7.0000000000000007E-2</v>
      </c>
      <c r="K136" t="s">
        <v>46</v>
      </c>
      <c r="M136">
        <f>L150</f>
        <v>4</v>
      </c>
      <c r="T136" t="s">
        <v>46</v>
      </c>
      <c r="V136">
        <f>U150</f>
        <v>0.02</v>
      </c>
      <c r="AC136" t="s">
        <v>46</v>
      </c>
      <c r="AE136">
        <f>AD150</f>
        <v>0.12</v>
      </c>
      <c r="AL136" t="s">
        <v>359</v>
      </c>
      <c r="AM136">
        <v>0</v>
      </c>
    </row>
    <row r="137" spans="2:39">
      <c r="B137" t="s">
        <v>336</v>
      </c>
      <c r="C137">
        <v>0.70499999999999996</v>
      </c>
      <c r="D137">
        <f>C153</f>
        <v>0.15</v>
      </c>
      <c r="K137" t="s">
        <v>348</v>
      </c>
      <c r="M137">
        <f>L153</f>
        <v>5</v>
      </c>
      <c r="T137" t="s">
        <v>336</v>
      </c>
      <c r="U137">
        <v>0.28199999999999997</v>
      </c>
      <c r="V137">
        <f>U153</f>
        <v>0.04</v>
      </c>
      <c r="AC137" t="s">
        <v>336</v>
      </c>
      <c r="AD137">
        <v>0.83399999999999996</v>
      </c>
      <c r="AE137">
        <f>AD153</f>
        <v>0.21</v>
      </c>
      <c r="AL137" t="s">
        <v>29</v>
      </c>
    </row>
    <row r="138" spans="2:39">
      <c r="B138" t="s">
        <v>337</v>
      </c>
      <c r="C138">
        <v>0.32</v>
      </c>
      <c r="D138">
        <f>C156</f>
        <v>0.21</v>
      </c>
      <c r="K138" t="s">
        <v>339</v>
      </c>
      <c r="L138">
        <v>7</v>
      </c>
      <c r="M138">
        <f>L156</f>
        <v>6</v>
      </c>
      <c r="T138" t="s">
        <v>337</v>
      </c>
      <c r="U138">
        <v>0.1</v>
      </c>
      <c r="V138">
        <f>U156</f>
        <v>0.06</v>
      </c>
      <c r="AC138" t="s">
        <v>337</v>
      </c>
      <c r="AD138">
        <v>0.37</v>
      </c>
      <c r="AE138">
        <f>AD156</f>
        <v>0.26</v>
      </c>
      <c r="AL138" t="s">
        <v>336</v>
      </c>
      <c r="AM138">
        <v>1E-3</v>
      </c>
    </row>
    <row r="139" spans="2:39">
      <c r="B139" t="s">
        <v>47</v>
      </c>
      <c r="K139" t="s">
        <v>47</v>
      </c>
      <c r="T139" t="s">
        <v>47</v>
      </c>
      <c r="AC139" t="s">
        <v>47</v>
      </c>
      <c r="AL139" t="s">
        <v>337</v>
      </c>
      <c r="AM139">
        <v>0</v>
      </c>
    </row>
    <row r="140" spans="2:39">
      <c r="B140" t="s">
        <v>336</v>
      </c>
      <c r="C140">
        <v>0.57999999999999996</v>
      </c>
      <c r="K140" t="s">
        <v>351</v>
      </c>
      <c r="T140" t="s">
        <v>336</v>
      </c>
      <c r="U140">
        <v>0.312</v>
      </c>
      <c r="AC140" t="s">
        <v>336</v>
      </c>
      <c r="AD140">
        <v>0.746</v>
      </c>
      <c r="AL140" t="s">
        <v>358</v>
      </c>
      <c r="AM140">
        <v>2E-3</v>
      </c>
    </row>
    <row r="141" spans="2:39">
      <c r="B141" t="s">
        <v>337</v>
      </c>
      <c r="C141">
        <v>0.39</v>
      </c>
      <c r="K141" t="s">
        <v>339</v>
      </c>
      <c r="L141">
        <v>7</v>
      </c>
      <c r="T141" t="s">
        <v>337</v>
      </c>
      <c r="U141">
        <v>0.1</v>
      </c>
      <c r="AC141" t="s">
        <v>337</v>
      </c>
      <c r="AD141">
        <v>0.39</v>
      </c>
      <c r="AL141" t="s">
        <v>359</v>
      </c>
      <c r="AM141">
        <v>0</v>
      </c>
    </row>
    <row r="142" spans="2:39">
      <c r="B142" t="s">
        <v>48</v>
      </c>
      <c r="K142" t="s">
        <v>48</v>
      </c>
      <c r="T142" t="s">
        <v>48</v>
      </c>
      <c r="AC142" t="s">
        <v>48</v>
      </c>
      <c r="AL142" t="s">
        <v>30</v>
      </c>
    </row>
    <row r="143" spans="2:39">
      <c r="B143" t="s">
        <v>336</v>
      </c>
      <c r="C143">
        <v>0.82299999999999995</v>
      </c>
      <c r="K143" t="s">
        <v>352</v>
      </c>
      <c r="T143" t="s">
        <v>336</v>
      </c>
      <c r="U143">
        <v>0.38400000000000001</v>
      </c>
      <c r="AC143" t="s">
        <v>336</v>
      </c>
      <c r="AD143">
        <v>0.81799999999999995</v>
      </c>
      <c r="AL143" t="s">
        <v>336</v>
      </c>
      <c r="AM143">
        <v>1E-3</v>
      </c>
    </row>
    <row r="144" spans="2:39">
      <c r="B144" t="s">
        <v>337</v>
      </c>
      <c r="C144">
        <v>0.42</v>
      </c>
      <c r="K144" t="s">
        <v>339</v>
      </c>
      <c r="L144">
        <v>7</v>
      </c>
      <c r="T144" t="s">
        <v>337</v>
      </c>
      <c r="U144">
        <v>0.14000000000000001</v>
      </c>
      <c r="AC144" t="s">
        <v>337</v>
      </c>
      <c r="AD144">
        <v>0.42</v>
      </c>
      <c r="AL144" t="s">
        <v>337</v>
      </c>
      <c r="AM144">
        <v>0</v>
      </c>
    </row>
    <row r="145" spans="2:46">
      <c r="B145" t="s">
        <v>49</v>
      </c>
      <c r="K145" t="s">
        <v>49</v>
      </c>
      <c r="T145" t="s">
        <v>49</v>
      </c>
      <c r="AC145" t="s">
        <v>49</v>
      </c>
      <c r="AL145" t="s">
        <v>358</v>
      </c>
      <c r="AM145">
        <v>1E-3</v>
      </c>
    </row>
    <row r="146" spans="2:46">
      <c r="B146" t="s">
        <v>336</v>
      </c>
      <c r="C146">
        <v>0.622</v>
      </c>
      <c r="K146" t="s">
        <v>349</v>
      </c>
      <c r="T146" t="s">
        <v>336</v>
      </c>
      <c r="U146">
        <v>0.218</v>
      </c>
      <c r="AC146" t="s">
        <v>336</v>
      </c>
      <c r="AD146">
        <v>0.76700000000000002</v>
      </c>
      <c r="AL146" t="s">
        <v>359</v>
      </c>
      <c r="AM146">
        <v>0</v>
      </c>
    </row>
    <row r="147" spans="2:46">
      <c r="B147" t="s">
        <v>337</v>
      </c>
      <c r="C147">
        <v>0.39</v>
      </c>
      <c r="K147" t="s">
        <v>339</v>
      </c>
      <c r="L147">
        <v>7</v>
      </c>
      <c r="T147" t="s">
        <v>337</v>
      </c>
      <c r="U147">
        <v>0.11</v>
      </c>
      <c r="AC147" t="s">
        <v>337</v>
      </c>
      <c r="AD147">
        <v>0.41</v>
      </c>
      <c r="AL147" t="s">
        <v>31</v>
      </c>
    </row>
    <row r="148" spans="2:46">
      <c r="B148" t="s">
        <v>50</v>
      </c>
      <c r="K148" t="s">
        <v>50</v>
      </c>
      <c r="T148" t="s">
        <v>50</v>
      </c>
      <c r="AC148" t="s">
        <v>50</v>
      </c>
      <c r="AL148" t="s">
        <v>336</v>
      </c>
      <c r="AM148">
        <v>1E-3</v>
      </c>
    </row>
    <row r="149" spans="2:46">
      <c r="B149" t="s">
        <v>336</v>
      </c>
      <c r="C149">
        <v>0.26</v>
      </c>
      <c r="K149" t="s">
        <v>343</v>
      </c>
      <c r="T149" t="s">
        <v>336</v>
      </c>
      <c r="U149">
        <v>0.13300000000000001</v>
      </c>
      <c r="AC149" t="s">
        <v>336</v>
      </c>
      <c r="AD149">
        <v>0.29399999999999998</v>
      </c>
      <c r="AL149" t="s">
        <v>337</v>
      </c>
      <c r="AM149">
        <v>0</v>
      </c>
    </row>
    <row r="150" spans="2:46">
      <c r="B150" t="s">
        <v>337</v>
      </c>
      <c r="C150">
        <v>7.0000000000000007E-2</v>
      </c>
      <c r="K150" t="s">
        <v>339</v>
      </c>
      <c r="L150">
        <v>4</v>
      </c>
      <c r="T150" t="s">
        <v>337</v>
      </c>
      <c r="U150">
        <v>0.02</v>
      </c>
      <c r="AC150" t="s">
        <v>337</v>
      </c>
      <c r="AD150">
        <v>0.12</v>
      </c>
      <c r="AL150" t="s">
        <v>358</v>
      </c>
      <c r="AM150">
        <v>2E-3</v>
      </c>
    </row>
    <row r="151" spans="2:46">
      <c r="B151" t="s">
        <v>51</v>
      </c>
      <c r="K151" t="s">
        <v>51</v>
      </c>
      <c r="T151" t="s">
        <v>51</v>
      </c>
      <c r="AC151" t="s">
        <v>51</v>
      </c>
      <c r="AL151" t="s">
        <v>359</v>
      </c>
      <c r="AM151">
        <v>0</v>
      </c>
    </row>
    <row r="152" spans="2:46">
      <c r="B152" t="s">
        <v>336</v>
      </c>
      <c r="C152">
        <v>0.36299999999999999</v>
      </c>
      <c r="K152" t="s">
        <v>352</v>
      </c>
      <c r="T152" t="s">
        <v>336</v>
      </c>
      <c r="U152">
        <v>0.11799999999999999</v>
      </c>
      <c r="AC152" t="s">
        <v>336</v>
      </c>
      <c r="AD152">
        <v>0.374</v>
      </c>
      <c r="AL152" t="s">
        <v>32</v>
      </c>
    </row>
    <row r="153" spans="2:46">
      <c r="B153" t="s">
        <v>337</v>
      </c>
      <c r="C153">
        <v>0.15</v>
      </c>
      <c r="K153" t="s">
        <v>339</v>
      </c>
      <c r="L153">
        <v>5</v>
      </c>
      <c r="T153" t="s">
        <v>337</v>
      </c>
      <c r="U153">
        <v>0.04</v>
      </c>
      <c r="AC153" t="s">
        <v>337</v>
      </c>
      <c r="AD153">
        <v>0.21</v>
      </c>
      <c r="AL153" t="s">
        <v>336</v>
      </c>
      <c r="AM153">
        <v>1E-3</v>
      </c>
    </row>
    <row r="154" spans="2:46">
      <c r="B154" t="s">
        <v>52</v>
      </c>
      <c r="K154" t="s">
        <v>52</v>
      </c>
      <c r="T154" t="s">
        <v>52</v>
      </c>
      <c r="AC154" t="s">
        <v>52</v>
      </c>
      <c r="AL154" t="s">
        <v>337</v>
      </c>
      <c r="AM154">
        <v>0</v>
      </c>
    </row>
    <row r="155" spans="2:46">
      <c r="B155" t="s">
        <v>336</v>
      </c>
      <c r="C155">
        <v>0.56599999999999995</v>
      </c>
      <c r="K155" t="s">
        <v>349</v>
      </c>
      <c r="T155" t="s">
        <v>336</v>
      </c>
      <c r="U155">
        <v>0.21099999999999999</v>
      </c>
      <c r="AC155" t="s">
        <v>336</v>
      </c>
      <c r="AD155">
        <v>0.38700000000000001</v>
      </c>
      <c r="AL155" t="s">
        <v>358</v>
      </c>
      <c r="AM155">
        <v>1E-3</v>
      </c>
    </row>
    <row r="156" spans="2:46">
      <c r="B156" t="s">
        <v>337</v>
      </c>
      <c r="C156">
        <v>0.21</v>
      </c>
      <c r="K156" t="s">
        <v>339</v>
      </c>
      <c r="L156">
        <v>6</v>
      </c>
      <c r="T156" t="s">
        <v>337</v>
      </c>
      <c r="U156">
        <v>0.06</v>
      </c>
      <c r="AC156" t="s">
        <v>337</v>
      </c>
      <c r="AD156">
        <v>0.26</v>
      </c>
      <c r="AL156" t="s">
        <v>359</v>
      </c>
      <c r="AM156">
        <v>0</v>
      </c>
    </row>
    <row r="157" spans="2:46">
      <c r="B157" t="s">
        <v>53</v>
      </c>
      <c r="K157" t="s">
        <v>53</v>
      </c>
      <c r="T157" t="s">
        <v>53</v>
      </c>
      <c r="AC157" t="s">
        <v>53</v>
      </c>
      <c r="AL157" t="s">
        <v>33</v>
      </c>
    </row>
    <row r="158" spans="2:46">
      <c r="B158" t="s">
        <v>336</v>
      </c>
      <c r="C158">
        <v>0.378</v>
      </c>
      <c r="E158">
        <f>MIN(C159,C162,C165,C168,C171,C174,C177,C180,C183,C186)</f>
        <v>0.14000000000000001</v>
      </c>
      <c r="F158">
        <f>QUARTILE(D159:D168,1)</f>
        <v>0.22</v>
      </c>
      <c r="G158">
        <f>MEDIAN(C159,C162,C165,C168,C171,C174,C177,C180,C183,C186)</f>
        <v>0.42000000000000004</v>
      </c>
      <c r="H158">
        <f>QUARTILE(D159:D168,3)</f>
        <v>0.57750000000000001</v>
      </c>
      <c r="I158">
        <f>MAX(C159,C162,C165,C168,C171,C174,C177,C180,C183,C186)</f>
        <v>0.93</v>
      </c>
      <c r="J158">
        <f>SUMIF(D159:D168,"&lt;64",D159:D168)/COUNTIF(D159:D168,"&lt;64")</f>
        <v>0.42499999999999999</v>
      </c>
      <c r="K158" t="s">
        <v>341</v>
      </c>
      <c r="N158">
        <f>MIN(L159,L162,L165,L168,L171,L174,L177,L180,L183,L186)</f>
        <v>5</v>
      </c>
      <c r="O158">
        <f>QUARTILE(M159:M168,1)</f>
        <v>6</v>
      </c>
      <c r="P158">
        <f>MEDIAN(L159,L162,L165,L168,L171,L174,L177,L180,L183,L186)</f>
        <v>7.5</v>
      </c>
      <c r="Q158">
        <f>QUARTILE(M159:M168,3)</f>
        <v>8</v>
      </c>
      <c r="R158">
        <f>MAX(L159,L162,L165,L168,L171,L174,L177,L180,L183,L186)</f>
        <v>9</v>
      </c>
      <c r="S158">
        <f>SUM(M159:M168)/COUNTIF(M159:M168,"&gt;0")</f>
        <v>7</v>
      </c>
      <c r="T158" t="s">
        <v>336</v>
      </c>
      <c r="U158">
        <v>0.23599999999999999</v>
      </c>
      <c r="W158">
        <f>MIN(U159,U162,U165,U168,U171,U174,U177,U180,U183,U186)</f>
        <v>7.0000000000000007E-2</v>
      </c>
      <c r="X158">
        <f>QUARTILE(V159:V168,1)</f>
        <v>0.08</v>
      </c>
      <c r="Y158">
        <f>MEDIAN(U159,U162,U165,U168,U171,U174,U177,U180,U183,U186)</f>
        <v>0.16</v>
      </c>
      <c r="Z158">
        <f>QUARTILE(V159:V168,3)</f>
        <v>0.22</v>
      </c>
      <c r="AA158">
        <f>MAX(U159,U162,U165,U168,U171,U174,U177,U180,U183,U186)</f>
        <v>0.27</v>
      </c>
      <c r="AB158">
        <f>SUMIF(V159:V168,"&lt;64",V159:V168)/COUNTIF(V159:V168,"&lt;64")</f>
        <v>0.15799999999999997</v>
      </c>
      <c r="AC158" t="s">
        <v>336</v>
      </c>
      <c r="AD158">
        <v>0.38800000000000001</v>
      </c>
      <c r="AF158">
        <f>MIN(AD159,AD162,AD165,AD168,AD171,AD174,AD177,AD180,AD183,AD186)</f>
        <v>0.25</v>
      </c>
      <c r="AG158">
        <f>QUARTILE(AE159:AE168,1)</f>
        <v>0.35249999999999998</v>
      </c>
      <c r="AH158">
        <f>MEDIAN(AD159,AD162,AD165,AD168,AD171,AD174,AD177,AD180,AD183,AD186)</f>
        <v>0.60000000000000009</v>
      </c>
      <c r="AI158">
        <f>QUARTILE(AE159:AE168,3)</f>
        <v>0.74249999999999994</v>
      </c>
      <c r="AJ158">
        <f>MAX(AD159,AD162,AD165,AD168,AD171,AD174,AD177,AD180,AD183,AD186)</f>
        <v>0.97</v>
      </c>
      <c r="AK158">
        <f>SUMIF(AE159:AE168,"&lt;64",AE159:AE168)/COUNTIF(AE159:AE168,"&lt;64")</f>
        <v>0.55999999999999994</v>
      </c>
      <c r="AL158" t="s">
        <v>336</v>
      </c>
      <c r="AM158">
        <v>1E-3</v>
      </c>
      <c r="AO158">
        <f>MIN(AN159:AN168)</f>
        <v>0</v>
      </c>
      <c r="AP158">
        <f>QUARTILE(AN159:AN168,1)</f>
        <v>0</v>
      </c>
      <c r="AQ158">
        <f>MEDIAN(AN159:AN168)</f>
        <v>0</v>
      </c>
      <c r="AR158">
        <f>QUARTILE(AN159:AN168,3)</f>
        <v>0</v>
      </c>
      <c r="AS158">
        <f>MAX(AN159:AN168)</f>
        <v>0</v>
      </c>
      <c r="AT158">
        <f>SUMIF(AN159:AN168,"&lt;64",AN159:AN168)/COUNTIF(AN159:AN168,"&lt;64")</f>
        <v>0</v>
      </c>
    </row>
    <row r="159" spans="2:46">
      <c r="B159" t="s">
        <v>337</v>
      </c>
      <c r="C159">
        <v>0.16</v>
      </c>
      <c r="D159">
        <f>C159</f>
        <v>0.16</v>
      </c>
      <c r="K159" t="s">
        <v>339</v>
      </c>
      <c r="L159">
        <v>5</v>
      </c>
      <c r="M159">
        <f>L159</f>
        <v>5</v>
      </c>
      <c r="T159" t="s">
        <v>337</v>
      </c>
      <c r="U159">
        <v>7.0000000000000007E-2</v>
      </c>
      <c r="V159">
        <f>U159</f>
        <v>7.0000000000000007E-2</v>
      </c>
      <c r="AC159" t="s">
        <v>337</v>
      </c>
      <c r="AD159">
        <v>0.25</v>
      </c>
      <c r="AE159">
        <f>AD159</f>
        <v>0.25</v>
      </c>
      <c r="AL159" t="s">
        <v>337</v>
      </c>
      <c r="AM159">
        <v>0</v>
      </c>
      <c r="AN159">
        <f>AM161</f>
        <v>0</v>
      </c>
    </row>
    <row r="160" spans="2:46">
      <c r="B160" t="s">
        <v>54</v>
      </c>
      <c r="D160">
        <f>C162</f>
        <v>0.14000000000000001</v>
      </c>
      <c r="K160" t="s">
        <v>54</v>
      </c>
      <c r="M160">
        <f>L162</f>
        <v>5</v>
      </c>
      <c r="T160" t="s">
        <v>54</v>
      </c>
      <c r="V160">
        <f>U162</f>
        <v>7.0000000000000007E-2</v>
      </c>
      <c r="AC160" t="s">
        <v>54</v>
      </c>
      <c r="AE160">
        <f>AD162</f>
        <v>0.26</v>
      </c>
      <c r="AL160" t="s">
        <v>358</v>
      </c>
      <c r="AM160">
        <v>2E-3</v>
      </c>
      <c r="AN160">
        <f>AM166</f>
        <v>0</v>
      </c>
    </row>
    <row r="161" spans="2:40">
      <c r="B161" t="s">
        <v>336</v>
      </c>
      <c r="C161">
        <v>0.39500000000000002</v>
      </c>
      <c r="D161">
        <f>C165</f>
        <v>0.5</v>
      </c>
      <c r="K161" t="s">
        <v>351</v>
      </c>
      <c r="M161">
        <f>L165</f>
        <v>8</v>
      </c>
      <c r="T161" t="s">
        <v>336</v>
      </c>
      <c r="U161">
        <v>0.24199999999999999</v>
      </c>
      <c r="V161">
        <f>U165</f>
        <v>0.22</v>
      </c>
      <c r="AC161" t="s">
        <v>336</v>
      </c>
      <c r="AD161">
        <v>0.48199999999999998</v>
      </c>
      <c r="AE161">
        <f>AD165</f>
        <v>0.76</v>
      </c>
      <c r="AL161" t="s">
        <v>359</v>
      </c>
      <c r="AM161">
        <v>0</v>
      </c>
      <c r="AN161">
        <f>AM171</f>
        <v>0</v>
      </c>
    </row>
    <row r="162" spans="2:40">
      <c r="B162" t="s">
        <v>337</v>
      </c>
      <c r="C162">
        <v>0.14000000000000001</v>
      </c>
      <c r="D162">
        <f>C168</f>
        <v>0.61</v>
      </c>
      <c r="K162" t="s">
        <v>339</v>
      </c>
      <c r="L162">
        <v>5</v>
      </c>
      <c r="M162">
        <f>L168</f>
        <v>8</v>
      </c>
      <c r="T162" t="s">
        <v>337</v>
      </c>
      <c r="U162">
        <v>7.0000000000000007E-2</v>
      </c>
      <c r="V162">
        <f>U168</f>
        <v>0.14000000000000001</v>
      </c>
      <c r="AC162" t="s">
        <v>337</v>
      </c>
      <c r="AD162">
        <v>0.26</v>
      </c>
      <c r="AE162">
        <f>AD168</f>
        <v>0.67</v>
      </c>
      <c r="AL162" t="s">
        <v>34</v>
      </c>
      <c r="AN162">
        <f>AM176</f>
        <v>0</v>
      </c>
    </row>
    <row r="163" spans="2:40">
      <c r="B163" t="s">
        <v>55</v>
      </c>
      <c r="D163">
        <f>C171</f>
        <v>0.21</v>
      </c>
      <c r="K163" t="s">
        <v>55</v>
      </c>
      <c r="M163">
        <f>L171</f>
        <v>6</v>
      </c>
      <c r="T163" t="s">
        <v>55</v>
      </c>
      <c r="V163">
        <f>U171</f>
        <v>0.11</v>
      </c>
      <c r="AC163" t="s">
        <v>55</v>
      </c>
      <c r="AE163">
        <f>AD171</f>
        <v>0.36</v>
      </c>
      <c r="AL163" t="s">
        <v>336</v>
      </c>
      <c r="AM163">
        <v>1E-3</v>
      </c>
      <c r="AN163">
        <f>AM181</f>
        <v>0</v>
      </c>
    </row>
    <row r="164" spans="2:40">
      <c r="B164" t="s">
        <v>336</v>
      </c>
      <c r="C164">
        <v>0.80600000000000005</v>
      </c>
      <c r="D164">
        <f>C174</f>
        <v>0.51</v>
      </c>
      <c r="K164" t="s">
        <v>352</v>
      </c>
      <c r="M164">
        <f>L174</f>
        <v>8</v>
      </c>
      <c r="T164" t="s">
        <v>336</v>
      </c>
      <c r="U164">
        <v>0.503</v>
      </c>
      <c r="V164">
        <f>U174</f>
        <v>0.23</v>
      </c>
      <c r="AC164" t="s">
        <v>336</v>
      </c>
      <c r="AD164">
        <v>1.514</v>
      </c>
      <c r="AE164">
        <f>AD174</f>
        <v>0.69</v>
      </c>
      <c r="AL164" t="s">
        <v>337</v>
      </c>
      <c r="AM164">
        <v>0</v>
      </c>
      <c r="AN164">
        <f>AM186</f>
        <v>0</v>
      </c>
    </row>
    <row r="165" spans="2:40">
      <c r="B165" t="s">
        <v>337</v>
      </c>
      <c r="C165">
        <v>0.5</v>
      </c>
      <c r="D165">
        <f>C177</f>
        <v>0.25</v>
      </c>
      <c r="K165" t="s">
        <v>339</v>
      </c>
      <c r="L165">
        <v>8</v>
      </c>
      <c r="M165">
        <f>L177</f>
        <v>6</v>
      </c>
      <c r="T165" t="s">
        <v>337</v>
      </c>
      <c r="U165">
        <v>0.22</v>
      </c>
      <c r="V165">
        <f>U177</f>
        <v>7.0000000000000007E-2</v>
      </c>
      <c r="AC165" t="s">
        <v>337</v>
      </c>
      <c r="AD165">
        <v>0.76</v>
      </c>
      <c r="AE165">
        <f>AD177</f>
        <v>0.35</v>
      </c>
      <c r="AL165" t="s">
        <v>358</v>
      </c>
      <c r="AM165">
        <v>6.0000000000000001E-3</v>
      </c>
      <c r="AN165">
        <f>AM191</f>
        <v>0</v>
      </c>
    </row>
    <row r="166" spans="2:40">
      <c r="B166" t="s">
        <v>56</v>
      </c>
      <c r="D166">
        <f>C180</f>
        <v>0.6</v>
      </c>
      <c r="K166" t="s">
        <v>56</v>
      </c>
      <c r="M166">
        <f>L180</f>
        <v>8</v>
      </c>
      <c r="T166" t="s">
        <v>56</v>
      </c>
      <c r="V166">
        <f>U180</f>
        <v>0.22</v>
      </c>
      <c r="AC166" t="s">
        <v>56</v>
      </c>
      <c r="AE166">
        <f>AD180</f>
        <v>0.76</v>
      </c>
      <c r="AL166" t="s">
        <v>359</v>
      </c>
      <c r="AM166">
        <v>0</v>
      </c>
      <c r="AN166">
        <f>AM196</f>
        <v>0</v>
      </c>
    </row>
    <row r="167" spans="2:40">
      <c r="B167" t="s">
        <v>336</v>
      </c>
      <c r="C167">
        <v>1.1419999999999999</v>
      </c>
      <c r="D167">
        <f>C183</f>
        <v>0.34</v>
      </c>
      <c r="K167" t="s">
        <v>343</v>
      </c>
      <c r="M167">
        <f>L183</f>
        <v>7</v>
      </c>
      <c r="T167" t="s">
        <v>336</v>
      </c>
      <c r="U167">
        <v>0.36</v>
      </c>
      <c r="V167">
        <f>U183</f>
        <v>0.18</v>
      </c>
      <c r="AC167" t="s">
        <v>336</v>
      </c>
      <c r="AD167">
        <v>1.254</v>
      </c>
      <c r="AE167">
        <f>AD183</f>
        <v>0.53</v>
      </c>
      <c r="AL167" t="s">
        <v>35</v>
      </c>
      <c r="AN167">
        <f>AM201</f>
        <v>0</v>
      </c>
    </row>
    <row r="168" spans="2:40">
      <c r="B168" t="s">
        <v>337</v>
      </c>
      <c r="C168">
        <v>0.61</v>
      </c>
      <c r="D168">
        <f>C186</f>
        <v>0.93</v>
      </c>
      <c r="K168" t="s">
        <v>339</v>
      </c>
      <c r="L168">
        <v>8</v>
      </c>
      <c r="M168">
        <f>L186</f>
        <v>9</v>
      </c>
      <c r="T168" t="s">
        <v>337</v>
      </c>
      <c r="U168">
        <v>0.14000000000000001</v>
      </c>
      <c r="V168">
        <f>U186</f>
        <v>0.27</v>
      </c>
      <c r="AC168" t="s">
        <v>337</v>
      </c>
      <c r="AD168">
        <v>0.67</v>
      </c>
      <c r="AE168">
        <f>AD186</f>
        <v>0.97</v>
      </c>
      <c r="AL168" t="s">
        <v>336</v>
      </c>
      <c r="AM168">
        <v>1E-3</v>
      </c>
      <c r="AN168">
        <f>AM206</f>
        <v>0</v>
      </c>
    </row>
    <row r="169" spans="2:40">
      <c r="B169" t="s">
        <v>57</v>
      </c>
      <c r="K169" t="s">
        <v>57</v>
      </c>
      <c r="T169" t="s">
        <v>57</v>
      </c>
      <c r="AC169" t="s">
        <v>57</v>
      </c>
      <c r="AL169" t="s">
        <v>337</v>
      </c>
      <c r="AM169">
        <v>0</v>
      </c>
    </row>
    <row r="170" spans="2:40">
      <c r="B170" t="s">
        <v>336</v>
      </c>
      <c r="C170">
        <v>0.504</v>
      </c>
      <c r="K170" t="s">
        <v>351</v>
      </c>
      <c r="T170" t="s">
        <v>336</v>
      </c>
      <c r="U170">
        <v>0.27200000000000002</v>
      </c>
      <c r="AC170" t="s">
        <v>336</v>
      </c>
      <c r="AD170">
        <v>0.749</v>
      </c>
      <c r="AL170" t="s">
        <v>358</v>
      </c>
      <c r="AM170">
        <v>2E-3</v>
      </c>
    </row>
    <row r="171" spans="2:40">
      <c r="B171" t="s">
        <v>337</v>
      </c>
      <c r="C171">
        <v>0.21</v>
      </c>
      <c r="K171" t="s">
        <v>339</v>
      </c>
      <c r="L171">
        <v>6</v>
      </c>
      <c r="T171" t="s">
        <v>337</v>
      </c>
      <c r="U171">
        <v>0.11</v>
      </c>
      <c r="AC171" t="s">
        <v>337</v>
      </c>
      <c r="AD171">
        <v>0.36</v>
      </c>
      <c r="AL171" t="s">
        <v>359</v>
      </c>
      <c r="AM171">
        <v>0</v>
      </c>
    </row>
    <row r="172" spans="2:40">
      <c r="B172" t="s">
        <v>58</v>
      </c>
      <c r="K172" t="s">
        <v>58</v>
      </c>
      <c r="T172" t="s">
        <v>58</v>
      </c>
      <c r="AC172" t="s">
        <v>58</v>
      </c>
      <c r="AL172" t="s">
        <v>36</v>
      </c>
    </row>
    <row r="173" spans="2:40">
      <c r="B173" t="s">
        <v>336</v>
      </c>
      <c r="C173">
        <v>1.1140000000000001</v>
      </c>
      <c r="K173" t="s">
        <v>345</v>
      </c>
      <c r="T173" t="s">
        <v>336</v>
      </c>
      <c r="U173">
        <v>0.56100000000000005</v>
      </c>
      <c r="AC173" t="s">
        <v>336</v>
      </c>
      <c r="AD173">
        <v>1.266</v>
      </c>
      <c r="AL173" t="s">
        <v>336</v>
      </c>
      <c r="AM173">
        <v>1E-3</v>
      </c>
    </row>
    <row r="174" spans="2:40">
      <c r="B174" t="s">
        <v>337</v>
      </c>
      <c r="C174">
        <v>0.51</v>
      </c>
      <c r="K174" t="s">
        <v>339</v>
      </c>
      <c r="L174">
        <v>8</v>
      </c>
      <c r="T174" t="s">
        <v>337</v>
      </c>
      <c r="U174">
        <v>0.23</v>
      </c>
      <c r="AC174" t="s">
        <v>337</v>
      </c>
      <c r="AD174">
        <v>0.69</v>
      </c>
      <c r="AL174" t="s">
        <v>337</v>
      </c>
      <c r="AM174">
        <v>0</v>
      </c>
    </row>
    <row r="175" spans="2:40">
      <c r="B175" t="s">
        <v>59</v>
      </c>
      <c r="K175" t="s">
        <v>59</v>
      </c>
      <c r="T175" t="s">
        <v>59</v>
      </c>
      <c r="AC175" t="s">
        <v>59</v>
      </c>
      <c r="AL175" t="s">
        <v>358</v>
      </c>
      <c r="AM175">
        <v>2E-3</v>
      </c>
    </row>
    <row r="176" spans="2:40">
      <c r="B176" t="s">
        <v>336</v>
      </c>
      <c r="C176">
        <v>0.45800000000000002</v>
      </c>
      <c r="K176" t="s">
        <v>348</v>
      </c>
      <c r="T176" t="s">
        <v>336</v>
      </c>
      <c r="U176">
        <v>0.20699999999999999</v>
      </c>
      <c r="AC176" t="s">
        <v>336</v>
      </c>
      <c r="AD176">
        <v>0.68500000000000005</v>
      </c>
      <c r="AL176" t="s">
        <v>359</v>
      </c>
      <c r="AM176">
        <v>0</v>
      </c>
    </row>
    <row r="177" spans="2:39">
      <c r="B177" t="s">
        <v>337</v>
      </c>
      <c r="C177">
        <v>0.25</v>
      </c>
      <c r="K177" t="s">
        <v>339</v>
      </c>
      <c r="L177">
        <v>6</v>
      </c>
      <c r="T177" t="s">
        <v>337</v>
      </c>
      <c r="U177">
        <v>7.0000000000000007E-2</v>
      </c>
      <c r="AC177" t="s">
        <v>337</v>
      </c>
      <c r="AD177">
        <v>0.35</v>
      </c>
      <c r="AL177" t="s">
        <v>37</v>
      </c>
    </row>
    <row r="178" spans="2:39">
      <c r="B178" t="s">
        <v>60</v>
      </c>
      <c r="K178" t="s">
        <v>60</v>
      </c>
      <c r="T178" t="s">
        <v>60</v>
      </c>
      <c r="AC178" t="s">
        <v>60</v>
      </c>
      <c r="AL178" t="s">
        <v>336</v>
      </c>
      <c r="AM178">
        <v>1E-3</v>
      </c>
    </row>
    <row r="179" spans="2:39">
      <c r="B179" t="s">
        <v>336</v>
      </c>
      <c r="C179">
        <v>1.149</v>
      </c>
      <c r="K179" t="s">
        <v>345</v>
      </c>
      <c r="T179" t="s">
        <v>336</v>
      </c>
      <c r="U179">
        <v>0.48699999999999999</v>
      </c>
      <c r="AC179" t="s">
        <v>336</v>
      </c>
      <c r="AD179">
        <v>1.1759999999999999</v>
      </c>
      <c r="AL179" t="s">
        <v>337</v>
      </c>
      <c r="AM179">
        <v>0</v>
      </c>
    </row>
    <row r="180" spans="2:39">
      <c r="B180" t="s">
        <v>337</v>
      </c>
      <c r="C180">
        <v>0.6</v>
      </c>
      <c r="K180" t="s">
        <v>339</v>
      </c>
      <c r="L180">
        <v>8</v>
      </c>
      <c r="T180" t="s">
        <v>337</v>
      </c>
      <c r="U180">
        <v>0.22</v>
      </c>
      <c r="AC180" t="s">
        <v>337</v>
      </c>
      <c r="AD180">
        <v>0.76</v>
      </c>
      <c r="AL180" t="s">
        <v>358</v>
      </c>
      <c r="AM180">
        <v>4.0000000000000001E-3</v>
      </c>
    </row>
    <row r="181" spans="2:39">
      <c r="B181" t="s">
        <v>61</v>
      </c>
      <c r="K181" t="s">
        <v>61</v>
      </c>
      <c r="T181" t="s">
        <v>61</v>
      </c>
      <c r="AC181" t="s">
        <v>61</v>
      </c>
      <c r="AL181" t="s">
        <v>359</v>
      </c>
      <c r="AM181">
        <v>0</v>
      </c>
    </row>
    <row r="182" spans="2:39">
      <c r="B182" t="s">
        <v>336</v>
      </c>
      <c r="C182">
        <v>0.64700000000000002</v>
      </c>
      <c r="K182" t="s">
        <v>340</v>
      </c>
      <c r="T182" t="s">
        <v>336</v>
      </c>
      <c r="U182">
        <v>0.47599999999999998</v>
      </c>
      <c r="AC182" t="s">
        <v>336</v>
      </c>
      <c r="AD182">
        <v>0.82299999999999995</v>
      </c>
      <c r="AL182" t="s">
        <v>38</v>
      </c>
    </row>
    <row r="183" spans="2:39">
      <c r="B183" t="s">
        <v>337</v>
      </c>
      <c r="C183">
        <v>0.34</v>
      </c>
      <c r="K183" t="s">
        <v>339</v>
      </c>
      <c r="L183">
        <v>7</v>
      </c>
      <c r="T183" t="s">
        <v>337</v>
      </c>
      <c r="U183">
        <v>0.18</v>
      </c>
      <c r="AC183" t="s">
        <v>337</v>
      </c>
      <c r="AD183">
        <v>0.53</v>
      </c>
      <c r="AL183" t="s">
        <v>336</v>
      </c>
      <c r="AM183">
        <v>1E-3</v>
      </c>
    </row>
    <row r="184" spans="2:39">
      <c r="B184" t="s">
        <v>62</v>
      </c>
      <c r="K184" t="s">
        <v>62</v>
      </c>
      <c r="T184" t="s">
        <v>62</v>
      </c>
      <c r="AC184" t="s">
        <v>62</v>
      </c>
      <c r="AL184" t="s">
        <v>337</v>
      </c>
      <c r="AM184">
        <v>0</v>
      </c>
    </row>
    <row r="185" spans="2:39">
      <c r="B185" t="s">
        <v>336</v>
      </c>
      <c r="C185">
        <v>1.601</v>
      </c>
      <c r="K185" t="s">
        <v>345</v>
      </c>
      <c r="T185" t="s">
        <v>336</v>
      </c>
      <c r="U185">
        <v>0.86099999999999999</v>
      </c>
      <c r="AC185" t="s">
        <v>336</v>
      </c>
      <c r="AD185">
        <v>1.403</v>
      </c>
      <c r="AL185" t="s">
        <v>358</v>
      </c>
      <c r="AM185">
        <v>6.0000000000000001E-3</v>
      </c>
    </row>
    <row r="186" spans="2:39">
      <c r="B186" t="s">
        <v>337</v>
      </c>
      <c r="C186">
        <v>0.93</v>
      </c>
      <c r="K186" t="s">
        <v>339</v>
      </c>
      <c r="L186">
        <v>9</v>
      </c>
      <c r="T186" t="s">
        <v>337</v>
      </c>
      <c r="U186">
        <v>0.27</v>
      </c>
      <c r="AC186" t="s">
        <v>337</v>
      </c>
      <c r="AD186">
        <v>0.97</v>
      </c>
      <c r="AL186" t="s">
        <v>359</v>
      </c>
      <c r="AM186">
        <v>0</v>
      </c>
    </row>
    <row r="187" spans="2:39">
      <c r="B187" t="s">
        <v>63</v>
      </c>
      <c r="K187" t="s">
        <v>63</v>
      </c>
      <c r="T187" t="s">
        <v>63</v>
      </c>
      <c r="AC187" t="s">
        <v>63</v>
      </c>
      <c r="AL187" t="s">
        <v>39</v>
      </c>
    </row>
    <row r="188" spans="2:39">
      <c r="B188" t="s">
        <v>336</v>
      </c>
      <c r="C188">
        <v>0.98</v>
      </c>
      <c r="E188">
        <f>MIN(C189,C192,C195,C198,C201,C204,C207,C210,C213,C216)</f>
        <v>0.13</v>
      </c>
      <c r="F188">
        <f>QUARTILE(D189:D198,1)</f>
        <v>0.245</v>
      </c>
      <c r="G188">
        <f>MEDIAN(C189,C192,C195,C198,C201,C204,C207,C210,C213,C216)</f>
        <v>0.51</v>
      </c>
      <c r="H188">
        <f>QUARTILE(D189:D198,3)</f>
        <v>0.72</v>
      </c>
      <c r="I188">
        <f>MAX(C189,C192,C195,C198,C201,C204,C207,C210,C213,C216)</f>
        <v>1.04</v>
      </c>
      <c r="J188">
        <f>SUMIF(D189:D198,"&lt;64",D189:D198)/COUNTIF(D189:D198,"&lt;64")</f>
        <v>0.51800000000000002</v>
      </c>
      <c r="K188" t="s">
        <v>345</v>
      </c>
      <c r="N188">
        <f>MIN(L189,L192,L195,L198,L201,L204,L207,L210,L213,L216)</f>
        <v>5</v>
      </c>
      <c r="O188">
        <f>QUARTILE(M189:M198,1)</f>
        <v>6</v>
      </c>
      <c r="P188">
        <f>MEDIAN(L189,L192,L195,L198,L201,L204,L207,L210,L213,L216)</f>
        <v>7</v>
      </c>
      <c r="Q188">
        <f>QUARTILE(M189:M198,3)</f>
        <v>8</v>
      </c>
      <c r="R188">
        <f>MAX(L189,L192,L195,L198,L201,L204,L207,L210,L213,L216)</f>
        <v>9</v>
      </c>
      <c r="S188">
        <f>SUM(M189:M198)/COUNTIF(M189:M198,"&gt;0")</f>
        <v>7</v>
      </c>
      <c r="T188" t="s">
        <v>336</v>
      </c>
      <c r="U188">
        <v>0.71</v>
      </c>
      <c r="W188">
        <f>MIN(U189,U192,U195,U198,U201,U204,U207,U210,U213,U216)</f>
        <v>0.09</v>
      </c>
      <c r="X188">
        <f>QUARTILE(V189:V198,1)</f>
        <v>0.12</v>
      </c>
      <c r="Y188">
        <f>MEDIAN(U189,U192,U195,U198,U201,U204,U207,U210,U213,U216)</f>
        <v>0.20500000000000002</v>
      </c>
      <c r="Z188">
        <f>QUARTILE(V189:V198,3)</f>
        <v>0.3175</v>
      </c>
      <c r="AA188">
        <f>MAX(U189,U192,U195,U198,U201,U204,U207,U210,U213,U216)</f>
        <v>0.49</v>
      </c>
      <c r="AB188">
        <f>SUMIF(V189:V198,"&lt;64",V189:V198)/COUNTIF(V189:V198,"&lt;64")</f>
        <v>0.23300000000000001</v>
      </c>
      <c r="AC188" t="s">
        <v>336</v>
      </c>
      <c r="AD188">
        <v>1.3620000000000001</v>
      </c>
      <c r="AF188">
        <f>MIN(AD189,AD192,AD195,AD198,AD201,AD204,AD207,AD210,AD213,AD216)</f>
        <v>0.3</v>
      </c>
      <c r="AG188">
        <f>QUARTILE(AE189:AE198,1)</f>
        <v>0.42499999999999999</v>
      </c>
      <c r="AH188">
        <f>MEDIAN(AD189,AD192,AD195,AD198,AD201,AD204,AD207,AD210,AD213,AD216)</f>
        <v>0.65500000000000003</v>
      </c>
      <c r="AI188">
        <f>QUARTILE(AE189:AE198,3)</f>
        <v>0.96750000000000003</v>
      </c>
      <c r="AJ188">
        <f>MAX(AD189,AD192,AD195,AD198,AD201,AD204,AD207,AD210,AD213,AD216)</f>
        <v>1.18</v>
      </c>
      <c r="AK188">
        <f>SUMIF(AE189:AE198,"&lt;64",AE189:AE198)/COUNTIF(AE189:AE198,"&lt;64")</f>
        <v>0.69700000000000006</v>
      </c>
      <c r="AL188" t="s">
        <v>336</v>
      </c>
      <c r="AM188">
        <v>1E-3</v>
      </c>
    </row>
    <row r="189" spans="2:39">
      <c r="B189" t="s">
        <v>337</v>
      </c>
      <c r="C189">
        <v>0.69</v>
      </c>
      <c r="D189">
        <f>C189</f>
        <v>0.69</v>
      </c>
      <c r="K189" t="s">
        <v>339</v>
      </c>
      <c r="L189">
        <v>8</v>
      </c>
      <c r="M189">
        <f>L189</f>
        <v>8</v>
      </c>
      <c r="T189" t="s">
        <v>337</v>
      </c>
      <c r="U189">
        <v>0.32</v>
      </c>
      <c r="V189">
        <f>U189</f>
        <v>0.32</v>
      </c>
      <c r="AC189" t="s">
        <v>337</v>
      </c>
      <c r="AD189">
        <v>0.99</v>
      </c>
      <c r="AE189">
        <f>AD189</f>
        <v>0.99</v>
      </c>
      <c r="AL189" t="s">
        <v>337</v>
      </c>
      <c r="AM189">
        <v>0</v>
      </c>
    </row>
    <row r="190" spans="2:39">
      <c r="B190" t="s">
        <v>64</v>
      </c>
      <c r="D190">
        <f>C192</f>
        <v>0.15</v>
      </c>
      <c r="K190" t="s">
        <v>64</v>
      </c>
      <c r="M190">
        <f>L192</f>
        <v>5</v>
      </c>
      <c r="T190" t="s">
        <v>64</v>
      </c>
      <c r="V190">
        <f>U192</f>
        <v>0.1</v>
      </c>
      <c r="AC190" t="s">
        <v>64</v>
      </c>
      <c r="AE190">
        <f>AD192</f>
        <v>0.32</v>
      </c>
      <c r="AL190" t="s">
        <v>358</v>
      </c>
      <c r="AM190">
        <v>2E-3</v>
      </c>
    </row>
    <row r="191" spans="2:39">
      <c r="B191" t="s">
        <v>336</v>
      </c>
      <c r="C191">
        <v>0.437</v>
      </c>
      <c r="D191">
        <f>C195</f>
        <v>0.9</v>
      </c>
      <c r="K191" t="s">
        <v>351</v>
      </c>
      <c r="M191">
        <f>L195</f>
        <v>9</v>
      </c>
      <c r="T191" t="s">
        <v>336</v>
      </c>
      <c r="U191">
        <v>0.28899999999999998</v>
      </c>
      <c r="V191">
        <f>U195</f>
        <v>0.37</v>
      </c>
      <c r="AC191" t="s">
        <v>336</v>
      </c>
      <c r="AD191">
        <v>0.70699999999999996</v>
      </c>
      <c r="AE191">
        <f>AD195</f>
        <v>1.18</v>
      </c>
      <c r="AL191" t="s">
        <v>359</v>
      </c>
      <c r="AM191">
        <v>0</v>
      </c>
    </row>
    <row r="192" spans="2:39">
      <c r="B192" t="s">
        <v>337</v>
      </c>
      <c r="C192">
        <v>0.15</v>
      </c>
      <c r="D192">
        <f>C198</f>
        <v>0.28999999999999998</v>
      </c>
      <c r="K192" t="s">
        <v>339</v>
      </c>
      <c r="L192">
        <v>5</v>
      </c>
      <c r="M192">
        <f>L198</f>
        <v>6</v>
      </c>
      <c r="T192" t="s">
        <v>337</v>
      </c>
      <c r="U192">
        <v>0.1</v>
      </c>
      <c r="V192">
        <f>U198</f>
        <v>0.12</v>
      </c>
      <c r="AC192" t="s">
        <v>337</v>
      </c>
      <c r="AD192">
        <v>0.32</v>
      </c>
      <c r="AE192">
        <f>AD198</f>
        <v>0.44</v>
      </c>
      <c r="AL192" t="s">
        <v>40</v>
      </c>
    </row>
    <row r="193" spans="2:46">
      <c r="B193" t="s">
        <v>65</v>
      </c>
      <c r="D193">
        <f>C201</f>
        <v>0.73</v>
      </c>
      <c r="K193" t="s">
        <v>65</v>
      </c>
      <c r="M193">
        <f>L201</f>
        <v>8</v>
      </c>
      <c r="T193" t="s">
        <v>65</v>
      </c>
      <c r="V193">
        <f>U201</f>
        <v>0.31</v>
      </c>
      <c r="AC193" t="s">
        <v>65</v>
      </c>
      <c r="AE193">
        <f>AD201</f>
        <v>0.9</v>
      </c>
      <c r="AL193" t="s">
        <v>336</v>
      </c>
      <c r="AM193">
        <v>1E-3</v>
      </c>
    </row>
    <row r="194" spans="2:46">
      <c r="B194" t="s">
        <v>336</v>
      </c>
      <c r="C194">
        <v>1.4419999999999999</v>
      </c>
      <c r="D194">
        <f>C204</f>
        <v>1.04</v>
      </c>
      <c r="K194" t="s">
        <v>350</v>
      </c>
      <c r="M194">
        <f>L204</f>
        <v>9</v>
      </c>
      <c r="T194" t="s">
        <v>336</v>
      </c>
      <c r="U194">
        <v>0.82299999999999995</v>
      </c>
      <c r="V194">
        <f>U204</f>
        <v>0.49</v>
      </c>
      <c r="AC194" t="s">
        <v>336</v>
      </c>
      <c r="AD194">
        <v>1.52</v>
      </c>
      <c r="AE194">
        <f>AD204</f>
        <v>1.1100000000000001</v>
      </c>
      <c r="AL194" t="s">
        <v>337</v>
      </c>
      <c r="AM194">
        <v>0</v>
      </c>
    </row>
    <row r="195" spans="2:46">
      <c r="B195" t="s">
        <v>337</v>
      </c>
      <c r="C195">
        <v>0.9</v>
      </c>
      <c r="D195">
        <f>C207</f>
        <v>0.23</v>
      </c>
      <c r="K195" t="s">
        <v>339</v>
      </c>
      <c r="L195">
        <v>9</v>
      </c>
      <c r="M195">
        <f>L207</f>
        <v>6</v>
      </c>
      <c r="T195" t="s">
        <v>337</v>
      </c>
      <c r="U195">
        <v>0.37</v>
      </c>
      <c r="V195">
        <f>U207</f>
        <v>0.12</v>
      </c>
      <c r="AC195" t="s">
        <v>337</v>
      </c>
      <c r="AD195">
        <v>1.18</v>
      </c>
      <c r="AE195">
        <f>AD207</f>
        <v>0.42</v>
      </c>
      <c r="AL195" t="s">
        <v>358</v>
      </c>
      <c r="AM195">
        <v>3.0000000000000001E-3</v>
      </c>
    </row>
    <row r="196" spans="2:46">
      <c r="B196" t="s">
        <v>66</v>
      </c>
      <c r="D196">
        <f>C210</f>
        <v>0.45</v>
      </c>
      <c r="K196" t="s">
        <v>66</v>
      </c>
      <c r="M196">
        <f>L210</f>
        <v>7</v>
      </c>
      <c r="T196" t="s">
        <v>66</v>
      </c>
      <c r="V196">
        <f>U210</f>
        <v>0.2</v>
      </c>
      <c r="AC196" t="s">
        <v>66</v>
      </c>
      <c r="AE196">
        <f>AD210</f>
        <v>0.65</v>
      </c>
      <c r="AL196" t="s">
        <v>359</v>
      </c>
      <c r="AM196">
        <v>0</v>
      </c>
    </row>
    <row r="197" spans="2:46">
      <c r="B197" t="s">
        <v>336</v>
      </c>
      <c r="C197">
        <v>0.33700000000000002</v>
      </c>
      <c r="D197">
        <f>C213</f>
        <v>0.13</v>
      </c>
      <c r="K197" t="s">
        <v>343</v>
      </c>
      <c r="M197">
        <f>L213</f>
        <v>5</v>
      </c>
      <c r="T197" t="s">
        <v>336</v>
      </c>
      <c r="U197">
        <v>0.34899999999999998</v>
      </c>
      <c r="V197">
        <f>U213</f>
        <v>0.09</v>
      </c>
      <c r="AC197" t="s">
        <v>336</v>
      </c>
      <c r="AD197">
        <v>0.81299999999999994</v>
      </c>
      <c r="AE197">
        <f>AD213</f>
        <v>0.3</v>
      </c>
      <c r="AL197" t="s">
        <v>41</v>
      </c>
    </row>
    <row r="198" spans="2:46">
      <c r="B198" t="s">
        <v>337</v>
      </c>
      <c r="C198">
        <v>0.28999999999999998</v>
      </c>
      <c r="D198">
        <f>C216</f>
        <v>0.56999999999999995</v>
      </c>
      <c r="K198" t="s">
        <v>339</v>
      </c>
      <c r="L198">
        <v>6</v>
      </c>
      <c r="M198">
        <f>L216</f>
        <v>7</v>
      </c>
      <c r="T198" t="s">
        <v>337</v>
      </c>
      <c r="U198">
        <v>0.12</v>
      </c>
      <c r="V198">
        <f>U216</f>
        <v>0.21</v>
      </c>
      <c r="AC198" t="s">
        <v>337</v>
      </c>
      <c r="AD198">
        <v>0.44</v>
      </c>
      <c r="AE198">
        <f>AD216</f>
        <v>0.66</v>
      </c>
      <c r="AL198" t="s">
        <v>336</v>
      </c>
      <c r="AM198">
        <v>1E-3</v>
      </c>
    </row>
    <row r="199" spans="2:46">
      <c r="B199" t="s">
        <v>67</v>
      </c>
      <c r="K199" t="s">
        <v>67</v>
      </c>
      <c r="T199" t="s">
        <v>67</v>
      </c>
      <c r="AC199" t="s">
        <v>67</v>
      </c>
      <c r="AL199" t="s">
        <v>337</v>
      </c>
      <c r="AM199">
        <v>0</v>
      </c>
    </row>
    <row r="200" spans="2:46">
      <c r="B200" t="s">
        <v>336</v>
      </c>
      <c r="C200">
        <v>0.97599999999999998</v>
      </c>
      <c r="K200" t="s">
        <v>351</v>
      </c>
      <c r="T200" t="s">
        <v>336</v>
      </c>
      <c r="U200">
        <v>0.65400000000000003</v>
      </c>
      <c r="AC200" t="s">
        <v>336</v>
      </c>
      <c r="AD200">
        <v>1.4239999999999999</v>
      </c>
      <c r="AL200" t="s">
        <v>358</v>
      </c>
      <c r="AM200">
        <v>2E-3</v>
      </c>
    </row>
    <row r="201" spans="2:46">
      <c r="B201" t="s">
        <v>337</v>
      </c>
      <c r="C201">
        <v>0.73</v>
      </c>
      <c r="K201" t="s">
        <v>339</v>
      </c>
      <c r="L201">
        <v>8</v>
      </c>
      <c r="T201" t="s">
        <v>337</v>
      </c>
      <c r="U201">
        <v>0.31</v>
      </c>
      <c r="AC201" t="s">
        <v>337</v>
      </c>
      <c r="AD201">
        <v>0.9</v>
      </c>
      <c r="AL201" t="s">
        <v>359</v>
      </c>
      <c r="AM201">
        <v>0</v>
      </c>
    </row>
    <row r="202" spans="2:46">
      <c r="B202" t="s">
        <v>68</v>
      </c>
      <c r="K202" t="s">
        <v>68</v>
      </c>
      <c r="T202" t="s">
        <v>68</v>
      </c>
      <c r="AC202" t="s">
        <v>68</v>
      </c>
      <c r="AL202" t="s">
        <v>42</v>
      </c>
    </row>
    <row r="203" spans="2:46">
      <c r="B203" t="s">
        <v>336</v>
      </c>
      <c r="C203">
        <v>1.514</v>
      </c>
      <c r="K203" t="s">
        <v>352</v>
      </c>
      <c r="T203" t="s">
        <v>336</v>
      </c>
      <c r="U203">
        <v>0.77</v>
      </c>
      <c r="AC203" t="s">
        <v>336</v>
      </c>
      <c r="AD203">
        <v>1.7430000000000001</v>
      </c>
      <c r="AL203" t="s">
        <v>336</v>
      </c>
      <c r="AM203">
        <v>1E-3</v>
      </c>
    </row>
    <row r="204" spans="2:46">
      <c r="B204" t="s">
        <v>337</v>
      </c>
      <c r="C204">
        <v>1.04</v>
      </c>
      <c r="K204" t="s">
        <v>339</v>
      </c>
      <c r="L204">
        <v>9</v>
      </c>
      <c r="T204" t="s">
        <v>337</v>
      </c>
      <c r="U204">
        <v>0.49</v>
      </c>
      <c r="AC204" t="s">
        <v>337</v>
      </c>
      <c r="AD204">
        <v>1.1100000000000001</v>
      </c>
      <c r="AL204" t="s">
        <v>337</v>
      </c>
      <c r="AM204">
        <v>0</v>
      </c>
    </row>
    <row r="205" spans="2:46">
      <c r="B205" t="s">
        <v>69</v>
      </c>
      <c r="K205" t="s">
        <v>69</v>
      </c>
      <c r="T205" t="s">
        <v>69</v>
      </c>
      <c r="AC205" t="s">
        <v>69</v>
      </c>
      <c r="AL205" t="s">
        <v>358</v>
      </c>
      <c r="AM205">
        <v>2E-3</v>
      </c>
    </row>
    <row r="206" spans="2:46">
      <c r="B206" t="s">
        <v>336</v>
      </c>
      <c r="C206">
        <v>0.29099999999999998</v>
      </c>
      <c r="K206" t="s">
        <v>354</v>
      </c>
      <c r="T206" t="s">
        <v>336</v>
      </c>
      <c r="U206">
        <v>0.36099999999999999</v>
      </c>
      <c r="AC206" t="s">
        <v>336</v>
      </c>
      <c r="AD206">
        <v>0.80800000000000005</v>
      </c>
      <c r="AL206" t="s">
        <v>359</v>
      </c>
      <c r="AM206">
        <v>0</v>
      </c>
    </row>
    <row r="207" spans="2:46">
      <c r="B207" t="s">
        <v>337</v>
      </c>
      <c r="C207">
        <v>0.23</v>
      </c>
      <c r="K207" t="s">
        <v>339</v>
      </c>
      <c r="L207">
        <v>6</v>
      </c>
      <c r="T207" t="s">
        <v>337</v>
      </c>
      <c r="U207">
        <v>0.12</v>
      </c>
      <c r="AC207" t="s">
        <v>337</v>
      </c>
      <c r="AD207">
        <v>0.42</v>
      </c>
      <c r="AL207" t="s">
        <v>43</v>
      </c>
    </row>
    <row r="208" spans="2:46">
      <c r="B208" t="s">
        <v>70</v>
      </c>
      <c r="K208" t="s">
        <v>70</v>
      </c>
      <c r="T208" t="s">
        <v>70</v>
      </c>
      <c r="AC208" t="s">
        <v>70</v>
      </c>
      <c r="AL208" t="s">
        <v>336</v>
      </c>
      <c r="AM208">
        <v>1E-3</v>
      </c>
      <c r="AO208">
        <f>MIN(AN209:AN218)</f>
        <v>0</v>
      </c>
      <c r="AP208">
        <f>QUARTILE(AN209:AN218,1)</f>
        <v>0</v>
      </c>
      <c r="AQ208">
        <f>MEDIAN(AN209:AN218)</f>
        <v>5.0000000000000001E-3</v>
      </c>
      <c r="AR208">
        <f>QUARTILE(AN209:AN218,3)</f>
        <v>9.9999999999999992E-2</v>
      </c>
      <c r="AS208">
        <f>MAX(AN209:AN218)</f>
        <v>64.010000000000005</v>
      </c>
      <c r="AT208">
        <f>SUMIF(AN209:AN218,"&lt;64",AN209:AN218)/COUNTIF(AN209:AN218,"&lt;64")</f>
        <v>0.70111111111111102</v>
      </c>
    </row>
    <row r="209" spans="2:40">
      <c r="B209" t="s">
        <v>336</v>
      </c>
      <c r="C209">
        <v>0.627</v>
      </c>
      <c r="K209" t="s">
        <v>340</v>
      </c>
      <c r="T209" t="s">
        <v>336</v>
      </c>
      <c r="U209">
        <v>0.40699999999999997</v>
      </c>
      <c r="AC209" t="s">
        <v>336</v>
      </c>
      <c r="AD209">
        <v>1.018</v>
      </c>
      <c r="AL209" t="s">
        <v>337</v>
      </c>
      <c r="AM209">
        <v>0</v>
      </c>
      <c r="AN209">
        <f>AM211</f>
        <v>0</v>
      </c>
    </row>
    <row r="210" spans="2:40">
      <c r="B210" t="s">
        <v>337</v>
      </c>
      <c r="C210">
        <v>0.45</v>
      </c>
      <c r="K210" t="s">
        <v>339</v>
      </c>
      <c r="L210">
        <v>7</v>
      </c>
      <c r="T210" t="s">
        <v>337</v>
      </c>
      <c r="U210">
        <v>0.2</v>
      </c>
      <c r="AC210" t="s">
        <v>337</v>
      </c>
      <c r="AD210">
        <v>0.65</v>
      </c>
      <c r="AL210" t="s">
        <v>358</v>
      </c>
      <c r="AM210">
        <v>4.0000000000000001E-3</v>
      </c>
      <c r="AN210">
        <f>AM216</f>
        <v>64.010000000000005</v>
      </c>
    </row>
    <row r="211" spans="2:40">
      <c r="B211" t="s">
        <v>71</v>
      </c>
      <c r="K211" t="s">
        <v>71</v>
      </c>
      <c r="T211" t="s">
        <v>71</v>
      </c>
      <c r="AC211" t="s">
        <v>71</v>
      </c>
      <c r="AL211" t="s">
        <v>359</v>
      </c>
      <c r="AM211">
        <v>0</v>
      </c>
      <c r="AN211">
        <f>AM221</f>
        <v>6.14</v>
      </c>
    </row>
    <row r="212" spans="2:40">
      <c r="B212" t="s">
        <v>336</v>
      </c>
      <c r="C212">
        <v>0.27300000000000002</v>
      </c>
      <c r="K212" t="s">
        <v>345</v>
      </c>
      <c r="T212" t="s">
        <v>336</v>
      </c>
      <c r="U212">
        <v>0.34200000000000003</v>
      </c>
      <c r="AC212" t="s">
        <v>336</v>
      </c>
      <c r="AD212">
        <v>0.71</v>
      </c>
      <c r="AL212" t="s">
        <v>44</v>
      </c>
      <c r="AN212">
        <f>AM226</f>
        <v>0</v>
      </c>
    </row>
    <row r="213" spans="2:40">
      <c r="B213" t="s">
        <v>337</v>
      </c>
      <c r="C213">
        <v>0.13</v>
      </c>
      <c r="K213" t="s">
        <v>339</v>
      </c>
      <c r="L213">
        <v>5</v>
      </c>
      <c r="T213" t="s">
        <v>337</v>
      </c>
      <c r="U213">
        <v>0.09</v>
      </c>
      <c r="AC213" t="s">
        <v>337</v>
      </c>
      <c r="AD213">
        <v>0.3</v>
      </c>
      <c r="AL213" t="s">
        <v>336</v>
      </c>
      <c r="AM213">
        <v>7.88</v>
      </c>
      <c r="AN213">
        <f>AM231</f>
        <v>0.01</v>
      </c>
    </row>
    <row r="214" spans="2:40">
      <c r="B214" t="s">
        <v>72</v>
      </c>
      <c r="K214" t="s">
        <v>72</v>
      </c>
      <c r="T214" t="s">
        <v>72</v>
      </c>
      <c r="AC214" t="s">
        <v>72</v>
      </c>
      <c r="AL214" t="s">
        <v>337</v>
      </c>
      <c r="AM214">
        <v>7.88</v>
      </c>
      <c r="AN214">
        <f>AM236</f>
        <v>0.04</v>
      </c>
    </row>
    <row r="215" spans="2:40">
      <c r="B215" t="s">
        <v>336</v>
      </c>
      <c r="C215">
        <v>0.89300000000000002</v>
      </c>
      <c r="K215" t="s">
        <v>345</v>
      </c>
      <c r="T215" t="s">
        <v>336</v>
      </c>
      <c r="U215">
        <v>0.58299999999999996</v>
      </c>
      <c r="AC215" t="s">
        <v>336</v>
      </c>
      <c r="AD215">
        <v>1.2869999999999999</v>
      </c>
      <c r="AL215" t="s">
        <v>358</v>
      </c>
      <c r="AM215">
        <v>64.010000000000005</v>
      </c>
      <c r="AN215">
        <f>AM241</f>
        <v>0</v>
      </c>
    </row>
    <row r="216" spans="2:40">
      <c r="B216" t="s">
        <v>337</v>
      </c>
      <c r="C216">
        <v>0.56999999999999995</v>
      </c>
      <c r="K216" t="s">
        <v>339</v>
      </c>
      <c r="L216">
        <v>7</v>
      </c>
      <c r="T216" t="s">
        <v>337</v>
      </c>
      <c r="U216">
        <v>0.21</v>
      </c>
      <c r="AC216" t="s">
        <v>337</v>
      </c>
      <c r="AD216">
        <v>0.66</v>
      </c>
      <c r="AL216" t="s">
        <v>359</v>
      </c>
      <c r="AM216">
        <v>64.010000000000005</v>
      </c>
      <c r="AN216">
        <f>AM246</f>
        <v>0</v>
      </c>
    </row>
    <row r="217" spans="2:40">
      <c r="B217" t="s">
        <v>73</v>
      </c>
      <c r="K217" t="s">
        <v>73</v>
      </c>
      <c r="T217" t="s">
        <v>73</v>
      </c>
      <c r="AC217" t="s">
        <v>73</v>
      </c>
      <c r="AL217" t="s">
        <v>45</v>
      </c>
      <c r="AN217">
        <f>AM251</f>
        <v>0</v>
      </c>
    </row>
    <row r="218" spans="2:40">
      <c r="B218" t="s">
        <v>336</v>
      </c>
      <c r="C218">
        <v>1.462</v>
      </c>
      <c r="E218">
        <f>MIN(C219,C222,C225,C228,C231,C234,C237,C240,C243,C246)</f>
        <v>0.2</v>
      </c>
      <c r="F218">
        <f>QUARTILE(D219:D228,1)</f>
        <v>0.64749999999999996</v>
      </c>
      <c r="G218">
        <f>MEDIAN(C219,C222,C225,C228,C231,C234,C237,C240,C243,C246)</f>
        <v>0.83499999999999996</v>
      </c>
      <c r="H218">
        <f>QUARTILE(D219:D228,3)</f>
        <v>1.0225</v>
      </c>
      <c r="I218">
        <f>MAX(C219,C222,C225,C228,C231,C234,C237,C240,C243,C246)</f>
        <v>2.11</v>
      </c>
      <c r="J218">
        <f>SUMIF(D219:D228,"&lt;64",D219:D228)/COUNTIF(D219:D228,"&lt;64")</f>
        <v>0.96000000000000019</v>
      </c>
      <c r="K218" t="s">
        <v>351</v>
      </c>
      <c r="N218">
        <f>MIN(L219,L222,L225,L228,L231,L234,L237,L240,L243,L246)</f>
        <v>5</v>
      </c>
      <c r="O218">
        <f>QUARTILE(M219:M228,1)</f>
        <v>7</v>
      </c>
      <c r="P218">
        <f>MEDIAN(L219,L222,L225,L228,L231,L234,L237,L240,L243,L246)</f>
        <v>8</v>
      </c>
      <c r="Q218">
        <f>QUARTILE(M219:M228,3)</f>
        <v>8</v>
      </c>
      <c r="R218">
        <f>MAX(L219,L222,L225,L228,L231,L234,L237,L240,L243,L246)</f>
        <v>9</v>
      </c>
      <c r="S218">
        <f>SUM(M219:M228)/COUNTIF(M219:M228,"&gt;0")</f>
        <v>7.4</v>
      </c>
      <c r="T218" t="s">
        <v>336</v>
      </c>
      <c r="U218">
        <v>0.60599999999999998</v>
      </c>
      <c r="W218">
        <f>MIN(U219,U222,U225,U228,U231,U234,U237,U240,U243,U246)</f>
        <v>0.12</v>
      </c>
      <c r="X218">
        <f>QUARTILE(V219:V228,1)</f>
        <v>0.2225</v>
      </c>
      <c r="Y218">
        <f>MEDIAN(U219,U222,U225,U228,U231,U234,U237,U240,U243,U246)</f>
        <v>0.32500000000000001</v>
      </c>
      <c r="Z218">
        <f>QUARTILE(V219:V228,3)</f>
        <v>0.40499999999999997</v>
      </c>
      <c r="AA218">
        <f>MAX(U219,U222,U225,U228,U231,U234,U237,U240,U243,U246)</f>
        <v>0.69</v>
      </c>
      <c r="AB218">
        <f>SUMIF(V219:V228,"&lt;64",V219:V228)/COUNTIF(V219:V228,"&lt;64")</f>
        <v>0.34300000000000003</v>
      </c>
      <c r="AC218" t="s">
        <v>336</v>
      </c>
      <c r="AD218">
        <v>2.431</v>
      </c>
      <c r="AF218">
        <f>MIN(AD219,AD222,AD225,AD228,AD231,AD234,AD237,AD240,AD243,AD246)</f>
        <v>0.39</v>
      </c>
      <c r="AG218">
        <f>QUARTILE(AE219:AE228,1)</f>
        <v>0.78500000000000003</v>
      </c>
      <c r="AH218">
        <f>MEDIAN(AD219,AD222,AD225,AD228,AD231,AD234,AD237,AD240,AD243,AD246)</f>
        <v>1.1099999999999999</v>
      </c>
      <c r="AI218">
        <f>QUARTILE(AE219:AE228,3)</f>
        <v>1.2149999999999999</v>
      </c>
      <c r="AJ218">
        <f>MAX(AD219,AD222,AD225,AD228,AD231,AD234,AD237,AD240,AD243,AD246)</f>
        <v>1.56</v>
      </c>
      <c r="AK218">
        <f>SUMIF(AE219:AE228,"&lt;64",AE219:AE228)/COUNTIF(AE219:AE228,"&lt;64")</f>
        <v>0.99600000000000022</v>
      </c>
      <c r="AL218" t="s">
        <v>336</v>
      </c>
      <c r="AM218">
        <v>2E-3</v>
      </c>
      <c r="AN218">
        <f>AM256</f>
        <v>0.12</v>
      </c>
    </row>
    <row r="219" spans="2:40">
      <c r="B219" t="s">
        <v>337</v>
      </c>
      <c r="C219">
        <v>1.03</v>
      </c>
      <c r="D219">
        <f>C219</f>
        <v>1.03</v>
      </c>
      <c r="K219" t="s">
        <v>339</v>
      </c>
      <c r="L219">
        <v>8</v>
      </c>
      <c r="M219">
        <f>L219</f>
        <v>8</v>
      </c>
      <c r="T219" t="s">
        <v>337</v>
      </c>
      <c r="U219">
        <v>0.36</v>
      </c>
      <c r="V219">
        <f>U219</f>
        <v>0.36</v>
      </c>
      <c r="AC219" t="s">
        <v>337</v>
      </c>
      <c r="AD219">
        <v>1.25</v>
      </c>
      <c r="AE219">
        <f>AD219</f>
        <v>1.25</v>
      </c>
      <c r="AL219" t="s">
        <v>337</v>
      </c>
      <c r="AM219">
        <v>0</v>
      </c>
    </row>
    <row r="220" spans="2:40">
      <c r="B220" t="s">
        <v>74</v>
      </c>
      <c r="D220">
        <f>C222</f>
        <v>2.11</v>
      </c>
      <c r="K220" t="s">
        <v>74</v>
      </c>
      <c r="M220">
        <f>L222</f>
        <v>8</v>
      </c>
      <c r="T220" t="s">
        <v>74</v>
      </c>
      <c r="V220">
        <f>U222</f>
        <v>0.54</v>
      </c>
      <c r="AC220" t="s">
        <v>74</v>
      </c>
      <c r="AE220">
        <f>AD222</f>
        <v>1.2</v>
      </c>
      <c r="AL220" t="s">
        <v>358</v>
      </c>
      <c r="AM220">
        <v>6.1459999999999999</v>
      </c>
    </row>
    <row r="221" spans="2:40">
      <c r="B221" t="s">
        <v>336</v>
      </c>
      <c r="C221">
        <v>3.3159999999999998</v>
      </c>
      <c r="D221">
        <f>C225</f>
        <v>0.73</v>
      </c>
      <c r="K221" t="s">
        <v>351</v>
      </c>
      <c r="M221">
        <f>L225</f>
        <v>8</v>
      </c>
      <c r="T221" t="s">
        <v>336</v>
      </c>
      <c r="U221">
        <v>1.0109999999999999</v>
      </c>
      <c r="V221">
        <f>U225</f>
        <v>0.33</v>
      </c>
      <c r="AC221" t="s">
        <v>336</v>
      </c>
      <c r="AD221">
        <v>2.2040000000000002</v>
      </c>
      <c r="AE221">
        <f>AD225</f>
        <v>1.22</v>
      </c>
      <c r="AL221" t="s">
        <v>359</v>
      </c>
      <c r="AM221">
        <v>6.14</v>
      </c>
    </row>
    <row r="222" spans="2:40">
      <c r="B222" t="s">
        <v>337</v>
      </c>
      <c r="C222">
        <v>2.11</v>
      </c>
      <c r="D222">
        <f>C228</f>
        <v>0.93</v>
      </c>
      <c r="K222" t="s">
        <v>339</v>
      </c>
      <c r="L222">
        <v>8</v>
      </c>
      <c r="M222">
        <f>L228</f>
        <v>8</v>
      </c>
      <c r="T222" t="s">
        <v>337</v>
      </c>
      <c r="U222">
        <v>0.54</v>
      </c>
      <c r="V222">
        <f>U228</f>
        <v>0.23</v>
      </c>
      <c r="AC222" t="s">
        <v>337</v>
      </c>
      <c r="AD222">
        <v>1.2</v>
      </c>
      <c r="AE222">
        <f>AD228</f>
        <v>1.1499999999999999</v>
      </c>
      <c r="AL222" t="s">
        <v>46</v>
      </c>
    </row>
    <row r="223" spans="2:40">
      <c r="B223" t="s">
        <v>75</v>
      </c>
      <c r="D223">
        <f>C231</f>
        <v>0.62</v>
      </c>
      <c r="K223" t="s">
        <v>75</v>
      </c>
      <c r="M223">
        <f>L231</f>
        <v>7</v>
      </c>
      <c r="T223" t="s">
        <v>75</v>
      </c>
      <c r="V223">
        <f>U231</f>
        <v>0.32</v>
      </c>
      <c r="AC223" t="s">
        <v>75</v>
      </c>
      <c r="AE223">
        <f>AD231</f>
        <v>0.8</v>
      </c>
      <c r="AL223" t="s">
        <v>336</v>
      </c>
      <c r="AM223">
        <v>1E-3</v>
      </c>
    </row>
    <row r="224" spans="2:40">
      <c r="B224" t="s">
        <v>336</v>
      </c>
      <c r="C224">
        <v>1.661</v>
      </c>
      <c r="D224">
        <f>C234</f>
        <v>0.74</v>
      </c>
      <c r="K224" t="s">
        <v>355</v>
      </c>
      <c r="M224">
        <f>L234</f>
        <v>7</v>
      </c>
      <c r="T224" t="s">
        <v>336</v>
      </c>
      <c r="U224">
        <v>0.69899999999999995</v>
      </c>
      <c r="V224">
        <f>U234</f>
        <v>0.22</v>
      </c>
      <c r="AC224" t="s">
        <v>336</v>
      </c>
      <c r="AD224">
        <v>1.516</v>
      </c>
      <c r="AE224">
        <f>AD234</f>
        <v>0.78</v>
      </c>
      <c r="AL224" t="s">
        <v>337</v>
      </c>
      <c r="AM224">
        <v>0</v>
      </c>
    </row>
    <row r="225" spans="2:39">
      <c r="B225" t="s">
        <v>337</v>
      </c>
      <c r="C225">
        <v>0.73</v>
      </c>
      <c r="D225">
        <f>C237</f>
        <v>1</v>
      </c>
      <c r="K225" t="s">
        <v>339</v>
      </c>
      <c r="L225">
        <v>8</v>
      </c>
      <c r="M225">
        <f>L237</f>
        <v>8</v>
      </c>
      <c r="T225" t="s">
        <v>337</v>
      </c>
      <c r="U225">
        <v>0.33</v>
      </c>
      <c r="V225">
        <f>U237</f>
        <v>0.42</v>
      </c>
      <c r="AC225" t="s">
        <v>337</v>
      </c>
      <c r="AD225">
        <v>1.22</v>
      </c>
      <c r="AE225">
        <f>AD237</f>
        <v>1.07</v>
      </c>
      <c r="AL225" t="s">
        <v>358</v>
      </c>
      <c r="AM225">
        <v>7.0000000000000001E-3</v>
      </c>
    </row>
    <row r="226" spans="2:39">
      <c r="B226" t="s">
        <v>76</v>
      </c>
      <c r="D226">
        <f>C240</f>
        <v>0.44</v>
      </c>
      <c r="K226" t="s">
        <v>76</v>
      </c>
      <c r="M226">
        <f>L240</f>
        <v>6</v>
      </c>
      <c r="T226" t="s">
        <v>76</v>
      </c>
      <c r="V226">
        <f>U240</f>
        <v>0.2</v>
      </c>
      <c r="AC226" t="s">
        <v>76</v>
      </c>
      <c r="AE226">
        <f>AD240</f>
        <v>0.54</v>
      </c>
      <c r="AL226" t="s">
        <v>359</v>
      </c>
      <c r="AM226">
        <v>0</v>
      </c>
    </row>
    <row r="227" spans="2:39">
      <c r="B227" t="s">
        <v>336</v>
      </c>
      <c r="C227">
        <v>1.6220000000000001</v>
      </c>
      <c r="D227">
        <f>C243</f>
        <v>0.2</v>
      </c>
      <c r="K227" t="s">
        <v>345</v>
      </c>
      <c r="M227">
        <f>L243</f>
        <v>5</v>
      </c>
      <c r="T227" t="s">
        <v>336</v>
      </c>
      <c r="U227">
        <v>0.66400000000000003</v>
      </c>
      <c r="V227">
        <f>U243</f>
        <v>0.12</v>
      </c>
      <c r="AC227" t="s">
        <v>336</v>
      </c>
      <c r="AD227">
        <v>1.845</v>
      </c>
      <c r="AE227">
        <f>AD243</f>
        <v>0.39</v>
      </c>
      <c r="AL227" t="s">
        <v>47</v>
      </c>
    </row>
    <row r="228" spans="2:39">
      <c r="B228" t="s">
        <v>337</v>
      </c>
      <c r="C228">
        <v>0.93</v>
      </c>
      <c r="D228">
        <f>C246</f>
        <v>1.8</v>
      </c>
      <c r="K228" t="s">
        <v>339</v>
      </c>
      <c r="L228">
        <v>8</v>
      </c>
      <c r="M228">
        <f>L246</f>
        <v>9</v>
      </c>
      <c r="T228" t="s">
        <v>337</v>
      </c>
      <c r="U228">
        <v>0.23</v>
      </c>
      <c r="V228">
        <f>U246</f>
        <v>0.69</v>
      </c>
      <c r="AC228" t="s">
        <v>337</v>
      </c>
      <c r="AD228">
        <v>1.1499999999999999</v>
      </c>
      <c r="AE228">
        <f>AD246</f>
        <v>1.56</v>
      </c>
      <c r="AL228" t="s">
        <v>336</v>
      </c>
      <c r="AM228">
        <v>2E-3</v>
      </c>
    </row>
    <row r="229" spans="2:39">
      <c r="B229" t="s">
        <v>77</v>
      </c>
      <c r="K229" t="s">
        <v>77</v>
      </c>
      <c r="T229" t="s">
        <v>77</v>
      </c>
      <c r="AC229" t="s">
        <v>77</v>
      </c>
      <c r="AL229" t="s">
        <v>337</v>
      </c>
      <c r="AM229">
        <v>0</v>
      </c>
    </row>
    <row r="230" spans="2:39">
      <c r="B230" t="s">
        <v>336</v>
      </c>
      <c r="C230">
        <v>0.67400000000000004</v>
      </c>
      <c r="K230" t="s">
        <v>351</v>
      </c>
      <c r="T230" t="s">
        <v>336</v>
      </c>
      <c r="U230">
        <v>0.53700000000000003</v>
      </c>
      <c r="AC230" t="s">
        <v>336</v>
      </c>
      <c r="AD230">
        <v>1.4179999999999999</v>
      </c>
      <c r="AL230" t="s">
        <v>358</v>
      </c>
      <c r="AM230">
        <v>1.7999999999999999E-2</v>
      </c>
    </row>
    <row r="231" spans="2:39">
      <c r="B231" t="s">
        <v>337</v>
      </c>
      <c r="C231">
        <v>0.62</v>
      </c>
      <c r="K231" t="s">
        <v>339</v>
      </c>
      <c r="L231">
        <v>7</v>
      </c>
      <c r="T231" t="s">
        <v>337</v>
      </c>
      <c r="U231">
        <v>0.32</v>
      </c>
      <c r="AC231" t="s">
        <v>337</v>
      </c>
      <c r="AD231">
        <v>0.8</v>
      </c>
      <c r="AL231" t="s">
        <v>359</v>
      </c>
      <c r="AM231">
        <v>0.01</v>
      </c>
    </row>
    <row r="232" spans="2:39">
      <c r="B232" t="s">
        <v>78</v>
      </c>
      <c r="K232" t="s">
        <v>78</v>
      </c>
      <c r="T232" t="s">
        <v>78</v>
      </c>
      <c r="AC232" t="s">
        <v>78</v>
      </c>
      <c r="AL232" t="s">
        <v>48</v>
      </c>
    </row>
    <row r="233" spans="2:39">
      <c r="B233" t="s">
        <v>336</v>
      </c>
      <c r="C233">
        <v>0.84799999999999998</v>
      </c>
      <c r="K233" t="s">
        <v>343</v>
      </c>
      <c r="T233" t="s">
        <v>336</v>
      </c>
      <c r="U233">
        <v>0.52200000000000002</v>
      </c>
      <c r="AC233" t="s">
        <v>336</v>
      </c>
      <c r="AD233">
        <v>1.5189999999999999</v>
      </c>
      <c r="AL233" t="s">
        <v>336</v>
      </c>
      <c r="AM233">
        <v>2E-3</v>
      </c>
    </row>
    <row r="234" spans="2:39">
      <c r="B234" t="s">
        <v>337</v>
      </c>
      <c r="C234">
        <v>0.74</v>
      </c>
      <c r="K234" t="s">
        <v>339</v>
      </c>
      <c r="L234">
        <v>7</v>
      </c>
      <c r="T234" t="s">
        <v>337</v>
      </c>
      <c r="U234">
        <v>0.22</v>
      </c>
      <c r="AC234" t="s">
        <v>337</v>
      </c>
      <c r="AD234">
        <v>0.78</v>
      </c>
      <c r="AL234" t="s">
        <v>337</v>
      </c>
      <c r="AM234">
        <v>0</v>
      </c>
    </row>
    <row r="235" spans="2:39">
      <c r="B235" t="s">
        <v>79</v>
      </c>
      <c r="K235" t="s">
        <v>79</v>
      </c>
      <c r="T235" t="s">
        <v>79</v>
      </c>
      <c r="AC235" t="s">
        <v>79</v>
      </c>
      <c r="AL235" t="s">
        <v>358</v>
      </c>
      <c r="AM235">
        <v>4.4999999999999998E-2</v>
      </c>
    </row>
    <row r="236" spans="2:39">
      <c r="B236" t="s">
        <v>336</v>
      </c>
      <c r="C236">
        <v>1.2250000000000001</v>
      </c>
      <c r="K236" t="s">
        <v>351</v>
      </c>
      <c r="T236" t="s">
        <v>336</v>
      </c>
      <c r="U236">
        <v>0.72599999999999998</v>
      </c>
      <c r="AC236" t="s">
        <v>336</v>
      </c>
      <c r="AD236">
        <v>1.944</v>
      </c>
      <c r="AL236" t="s">
        <v>359</v>
      </c>
      <c r="AM236">
        <v>0.04</v>
      </c>
    </row>
    <row r="237" spans="2:39">
      <c r="B237" t="s">
        <v>337</v>
      </c>
      <c r="C237">
        <v>1</v>
      </c>
      <c r="K237" t="s">
        <v>339</v>
      </c>
      <c r="L237">
        <v>8</v>
      </c>
      <c r="T237" t="s">
        <v>337</v>
      </c>
      <c r="U237">
        <v>0.42</v>
      </c>
      <c r="AC237" t="s">
        <v>337</v>
      </c>
      <c r="AD237">
        <v>1.07</v>
      </c>
      <c r="AL237" t="s">
        <v>49</v>
      </c>
    </row>
    <row r="238" spans="2:39">
      <c r="B238" t="s">
        <v>80</v>
      </c>
      <c r="K238" t="s">
        <v>80</v>
      </c>
      <c r="T238" t="s">
        <v>80</v>
      </c>
      <c r="AC238" t="s">
        <v>80</v>
      </c>
      <c r="AL238" t="s">
        <v>336</v>
      </c>
      <c r="AM238">
        <v>1E-3</v>
      </c>
    </row>
    <row r="239" spans="2:39">
      <c r="B239" t="s">
        <v>336</v>
      </c>
      <c r="C239">
        <v>0.70099999999999996</v>
      </c>
      <c r="K239" t="s">
        <v>345</v>
      </c>
      <c r="T239" t="s">
        <v>336</v>
      </c>
      <c r="U239">
        <v>0.38400000000000001</v>
      </c>
      <c r="AC239" t="s">
        <v>336</v>
      </c>
      <c r="AD239">
        <v>0.84299999999999997</v>
      </c>
      <c r="AL239" t="s">
        <v>337</v>
      </c>
      <c r="AM239">
        <v>0</v>
      </c>
    </row>
    <row r="240" spans="2:39">
      <c r="B240" t="s">
        <v>337</v>
      </c>
      <c r="C240">
        <v>0.44</v>
      </c>
      <c r="K240" t="s">
        <v>339</v>
      </c>
      <c r="L240">
        <v>6</v>
      </c>
      <c r="T240" t="s">
        <v>337</v>
      </c>
      <c r="U240">
        <v>0.2</v>
      </c>
      <c r="AC240" t="s">
        <v>337</v>
      </c>
      <c r="AD240">
        <v>0.54</v>
      </c>
      <c r="AL240" t="s">
        <v>358</v>
      </c>
      <c r="AM240">
        <v>4.0000000000000001E-3</v>
      </c>
    </row>
    <row r="241" spans="2:39">
      <c r="B241" t="s">
        <v>81</v>
      </c>
      <c r="K241" t="s">
        <v>81</v>
      </c>
      <c r="T241" t="s">
        <v>81</v>
      </c>
      <c r="AC241" t="s">
        <v>81</v>
      </c>
      <c r="AL241" t="s">
        <v>359</v>
      </c>
      <c r="AM241">
        <v>0</v>
      </c>
    </row>
    <row r="242" spans="2:39">
      <c r="B242" t="s">
        <v>336</v>
      </c>
      <c r="C242">
        <v>0.30499999999999999</v>
      </c>
      <c r="K242" t="s">
        <v>343</v>
      </c>
      <c r="T242" t="s">
        <v>336</v>
      </c>
      <c r="U242">
        <v>0.30099999999999999</v>
      </c>
      <c r="AC242" t="s">
        <v>336</v>
      </c>
      <c r="AD242">
        <v>0.86199999999999999</v>
      </c>
      <c r="AL242" t="s">
        <v>50</v>
      </c>
    </row>
    <row r="243" spans="2:39">
      <c r="B243" t="s">
        <v>337</v>
      </c>
      <c r="C243">
        <v>0.2</v>
      </c>
      <c r="K243" t="s">
        <v>339</v>
      </c>
      <c r="L243">
        <v>5</v>
      </c>
      <c r="T243" t="s">
        <v>337</v>
      </c>
      <c r="U243">
        <v>0.12</v>
      </c>
      <c r="AC243" t="s">
        <v>337</v>
      </c>
      <c r="AD243">
        <v>0.39</v>
      </c>
      <c r="AL243" t="s">
        <v>336</v>
      </c>
      <c r="AM243">
        <v>1E-3</v>
      </c>
    </row>
    <row r="244" spans="2:39">
      <c r="B244" t="s">
        <v>82</v>
      </c>
      <c r="K244" t="s">
        <v>82</v>
      </c>
      <c r="T244" t="s">
        <v>82</v>
      </c>
      <c r="AC244" t="s">
        <v>82</v>
      </c>
      <c r="AL244" t="s">
        <v>337</v>
      </c>
      <c r="AM244">
        <v>0</v>
      </c>
    </row>
    <row r="245" spans="2:39">
      <c r="B245" t="s">
        <v>336</v>
      </c>
      <c r="C245">
        <v>2.19</v>
      </c>
      <c r="K245" t="s">
        <v>349</v>
      </c>
      <c r="T245" t="s">
        <v>336</v>
      </c>
      <c r="U245">
        <v>0.96099999999999997</v>
      </c>
      <c r="AC245" t="s">
        <v>336</v>
      </c>
      <c r="AD245">
        <v>2.4860000000000002</v>
      </c>
      <c r="AL245" t="s">
        <v>358</v>
      </c>
      <c r="AM245">
        <v>3.0000000000000001E-3</v>
      </c>
    </row>
    <row r="246" spans="2:39">
      <c r="B246" t="s">
        <v>337</v>
      </c>
      <c r="C246">
        <v>1.8</v>
      </c>
      <c r="K246" t="s">
        <v>339</v>
      </c>
      <c r="L246">
        <v>9</v>
      </c>
      <c r="T246" t="s">
        <v>337</v>
      </c>
      <c r="U246">
        <v>0.69</v>
      </c>
      <c r="AC246" t="s">
        <v>337</v>
      </c>
      <c r="AD246">
        <v>1.56</v>
      </c>
      <c r="AL246" t="s">
        <v>359</v>
      </c>
      <c r="AM246">
        <v>0</v>
      </c>
    </row>
    <row r="247" spans="2:39">
      <c r="B247" t="s">
        <v>83</v>
      </c>
      <c r="K247" t="s">
        <v>83</v>
      </c>
      <c r="T247" t="s">
        <v>83</v>
      </c>
      <c r="AC247" t="s">
        <v>83</v>
      </c>
      <c r="AL247" t="s">
        <v>51</v>
      </c>
    </row>
    <row r="248" spans="2:39">
      <c r="B248" t="s">
        <v>336</v>
      </c>
      <c r="C248">
        <v>0.86799999999999999</v>
      </c>
      <c r="E248">
        <f>MIN(C249,C252,C255,C258,C261,C264,C267,C270,C273,C276)</f>
        <v>0.27</v>
      </c>
      <c r="F248">
        <f>QUARTILE(D249:D258,1)</f>
        <v>0.40750000000000003</v>
      </c>
      <c r="G248">
        <f>MEDIAN(C249,C252,C255,C258,C261,C264,C267,C270,C273,C276)</f>
        <v>0.60000000000000009</v>
      </c>
      <c r="H248">
        <f>QUARTILE(D249:D258,3)</f>
        <v>0.94750000000000001</v>
      </c>
      <c r="I248">
        <f>MAX(C249,C252,C255,C258,C261,C264,C267,C270,C273,C276)</f>
        <v>2.4700000000000002</v>
      </c>
      <c r="J248">
        <f>SUMIF(D249:D258,"&lt;64",D249:D258)/COUNTIF(D249:D258,"&lt;64")</f>
        <v>0.82100000000000006</v>
      </c>
      <c r="K248" t="s">
        <v>349</v>
      </c>
      <c r="N248">
        <f>MIN(L249,L252,L255,L258,L261,L264,L267,L270,L273,L276)</f>
        <v>5</v>
      </c>
      <c r="O248">
        <f>QUARTILE(M249:M258,1)</f>
        <v>6.25</v>
      </c>
      <c r="P248">
        <f>MEDIAN(L249,L252,L255,L258,L261,L264,L267,L270,L273,L276)</f>
        <v>7</v>
      </c>
      <c r="Q248">
        <f>QUARTILE(M249:M258,3)</f>
        <v>7.75</v>
      </c>
      <c r="R248">
        <f>MAX(L249,L252,L255,L258,L261,L264,L267,L270,L273,L276)</f>
        <v>10</v>
      </c>
      <c r="S248">
        <f>SUM(M249:M258)/COUNTIF(M249:M258,"&gt;0")</f>
        <v>7.1</v>
      </c>
      <c r="T248" t="s">
        <v>336</v>
      </c>
      <c r="U248">
        <v>0.505</v>
      </c>
      <c r="W248">
        <f>MIN(U249,U252,U255,U258,U261,U264,U267,U270,U273,U276)</f>
        <v>0.2</v>
      </c>
      <c r="X248">
        <f>QUARTILE(V249:V258,1)</f>
        <v>0.22500000000000001</v>
      </c>
      <c r="Y248">
        <f>MEDIAN(U249,U252,U255,U258,U261,U264,U267,U270,U273,U276)</f>
        <v>0.27</v>
      </c>
      <c r="Z248">
        <f>QUARTILE(V249:V258,3)</f>
        <v>0.46250000000000002</v>
      </c>
      <c r="AA248">
        <f>MAX(U249,U252,U255,U258,U261,U264,U267,U270,U273,U276)</f>
        <v>1.21</v>
      </c>
      <c r="AB248">
        <f>SUMIF(V249:V258,"&lt;64",V249:V258)/COUNTIF(V249:V258,"&lt;64")</f>
        <v>0.39899999999999997</v>
      </c>
      <c r="AC248" t="s">
        <v>336</v>
      </c>
      <c r="AD248">
        <v>1.109</v>
      </c>
      <c r="AF248">
        <f>MIN(AD249,AD252,AD255,AD258,AD261,AD264,AD267,AD270,AD273,AD276)</f>
        <v>0.51</v>
      </c>
      <c r="AG248">
        <f>QUARTILE(AE249:AE258,1)</f>
        <v>0.86250000000000004</v>
      </c>
      <c r="AH248">
        <f>MEDIAN(AD249,AD252,AD255,AD258,AD261,AD264,AD267,AD270,AD273,AD276)</f>
        <v>1.03</v>
      </c>
      <c r="AI248">
        <f>QUARTILE(AE249:AE258,3)</f>
        <v>1.3599999999999999</v>
      </c>
      <c r="AJ248">
        <f>MAX(AD249,AD252,AD255,AD258,AD261,AD264,AD267,AD270,AD273,AD276)</f>
        <v>2.65</v>
      </c>
      <c r="AK248">
        <f>SUMIF(AE249:AE258,"&lt;64",AE249:AE258)/COUNTIF(AE249:AE258,"&lt;64")</f>
        <v>1.1800000000000002</v>
      </c>
      <c r="AL248" t="s">
        <v>336</v>
      </c>
      <c r="AM248">
        <v>1E-3</v>
      </c>
    </row>
    <row r="249" spans="2:39">
      <c r="B249" t="s">
        <v>337</v>
      </c>
      <c r="C249">
        <v>0.39</v>
      </c>
      <c r="D249">
        <f>C249</f>
        <v>0.39</v>
      </c>
      <c r="K249" t="s">
        <v>339</v>
      </c>
      <c r="L249">
        <v>6</v>
      </c>
      <c r="M249">
        <f>L249</f>
        <v>6</v>
      </c>
      <c r="T249" t="s">
        <v>337</v>
      </c>
      <c r="U249">
        <v>0.24</v>
      </c>
      <c r="V249">
        <f>U249</f>
        <v>0.24</v>
      </c>
      <c r="AC249" t="s">
        <v>337</v>
      </c>
      <c r="AD249">
        <v>0.85</v>
      </c>
      <c r="AE249">
        <f>AD249</f>
        <v>0.85</v>
      </c>
      <c r="AL249" t="s">
        <v>337</v>
      </c>
      <c r="AM249">
        <v>0</v>
      </c>
    </row>
    <row r="250" spans="2:39">
      <c r="B250" t="s">
        <v>84</v>
      </c>
      <c r="D250">
        <f>C252</f>
        <v>0.27</v>
      </c>
      <c r="K250" t="s">
        <v>84</v>
      </c>
      <c r="M250">
        <f>L252</f>
        <v>5</v>
      </c>
      <c r="T250" t="s">
        <v>84</v>
      </c>
      <c r="V250">
        <f>U252</f>
        <v>0.2</v>
      </c>
      <c r="AC250" t="s">
        <v>84</v>
      </c>
      <c r="AE250">
        <f>AD252</f>
        <v>0.51</v>
      </c>
      <c r="AL250" t="s">
        <v>358</v>
      </c>
      <c r="AM250">
        <v>4.0000000000000001E-3</v>
      </c>
    </row>
    <row r="251" spans="2:39">
      <c r="B251" t="s">
        <v>336</v>
      </c>
      <c r="C251">
        <v>0.62</v>
      </c>
      <c r="D251">
        <f>C255</f>
        <v>1.03</v>
      </c>
      <c r="K251" t="s">
        <v>343</v>
      </c>
      <c r="M251">
        <f>L255</f>
        <v>8</v>
      </c>
      <c r="T251" t="s">
        <v>336</v>
      </c>
      <c r="U251">
        <v>0.45500000000000002</v>
      </c>
      <c r="V251">
        <f>U255</f>
        <v>0.5</v>
      </c>
      <c r="AC251" t="s">
        <v>336</v>
      </c>
      <c r="AD251">
        <v>1.077</v>
      </c>
      <c r="AE251">
        <f>AD255</f>
        <v>1.46</v>
      </c>
      <c r="AL251" t="s">
        <v>359</v>
      </c>
      <c r="AM251">
        <v>0</v>
      </c>
    </row>
    <row r="252" spans="2:39">
      <c r="B252" t="s">
        <v>337</v>
      </c>
      <c r="C252">
        <v>0.27</v>
      </c>
      <c r="D252">
        <f>C258</f>
        <v>0.33</v>
      </c>
      <c r="K252" t="s">
        <v>339</v>
      </c>
      <c r="L252">
        <v>5</v>
      </c>
      <c r="M252">
        <f>L258</f>
        <v>6</v>
      </c>
      <c r="T252" t="s">
        <v>337</v>
      </c>
      <c r="U252">
        <v>0.2</v>
      </c>
      <c r="V252">
        <f>U258</f>
        <v>0.2</v>
      </c>
      <c r="AC252" t="s">
        <v>337</v>
      </c>
      <c r="AD252">
        <v>0.51</v>
      </c>
      <c r="AE252">
        <f>AD258</f>
        <v>0.73</v>
      </c>
      <c r="AL252" t="s">
        <v>52</v>
      </c>
    </row>
    <row r="253" spans="2:39">
      <c r="B253" t="s">
        <v>85</v>
      </c>
      <c r="D253">
        <f>C261</f>
        <v>2.4700000000000002</v>
      </c>
      <c r="K253" t="s">
        <v>85</v>
      </c>
      <c r="M253">
        <f>L261</f>
        <v>10</v>
      </c>
      <c r="T253" t="s">
        <v>85</v>
      </c>
      <c r="V253">
        <f>U261</f>
        <v>1.21</v>
      </c>
      <c r="AC253" t="s">
        <v>85</v>
      </c>
      <c r="AE253">
        <f>AD261</f>
        <v>2.65</v>
      </c>
      <c r="AL253" t="s">
        <v>336</v>
      </c>
      <c r="AM253">
        <v>3.0000000000000001E-3</v>
      </c>
    </row>
    <row r="254" spans="2:39">
      <c r="B254" t="s">
        <v>336</v>
      </c>
      <c r="C254">
        <v>1.958</v>
      </c>
      <c r="D254">
        <f>C264</f>
        <v>0.46</v>
      </c>
      <c r="K254" t="s">
        <v>356</v>
      </c>
      <c r="M254">
        <f>L264</f>
        <v>7</v>
      </c>
      <c r="T254" t="s">
        <v>336</v>
      </c>
      <c r="U254">
        <v>1.06</v>
      </c>
      <c r="V254">
        <f>U264</f>
        <v>0.35</v>
      </c>
      <c r="AC254" t="s">
        <v>336</v>
      </c>
      <c r="AD254">
        <v>2.7370000000000001</v>
      </c>
      <c r="AE254">
        <f>AD264</f>
        <v>0.9</v>
      </c>
      <c r="AL254" t="s">
        <v>337</v>
      </c>
      <c r="AM254">
        <v>0.01</v>
      </c>
    </row>
    <row r="255" spans="2:39">
      <c r="B255" t="s">
        <v>337</v>
      </c>
      <c r="C255">
        <v>1.03</v>
      </c>
      <c r="D255">
        <f>C267</f>
        <v>0.53</v>
      </c>
      <c r="K255" t="s">
        <v>339</v>
      </c>
      <c r="L255">
        <v>8</v>
      </c>
      <c r="M255">
        <f>L267</f>
        <v>7</v>
      </c>
      <c r="T255" t="s">
        <v>337</v>
      </c>
      <c r="U255">
        <v>0.5</v>
      </c>
      <c r="V255">
        <f>U267</f>
        <v>0.3</v>
      </c>
      <c r="AC255" t="s">
        <v>337</v>
      </c>
      <c r="AD255">
        <v>1.46</v>
      </c>
      <c r="AE255">
        <f>AD267</f>
        <v>1.02</v>
      </c>
      <c r="AL255" t="s">
        <v>358</v>
      </c>
      <c r="AM255">
        <v>0.129</v>
      </c>
    </row>
    <row r="256" spans="2:39">
      <c r="B256" t="s">
        <v>86</v>
      </c>
      <c r="D256">
        <f>C270</f>
        <v>1.36</v>
      </c>
      <c r="K256" t="s">
        <v>86</v>
      </c>
      <c r="M256">
        <f>L270</f>
        <v>8</v>
      </c>
      <c r="T256" t="s">
        <v>86</v>
      </c>
      <c r="V256">
        <f>U270</f>
        <v>0.53</v>
      </c>
      <c r="AC256" t="s">
        <v>86</v>
      </c>
      <c r="AE256">
        <f>AD270</f>
        <v>1.58</v>
      </c>
      <c r="AL256" t="s">
        <v>359</v>
      </c>
      <c r="AM256">
        <v>0.12</v>
      </c>
    </row>
    <row r="257" spans="2:46">
      <c r="B257" t="s">
        <v>336</v>
      </c>
      <c r="C257">
        <v>0.378</v>
      </c>
      <c r="D257">
        <f>C273</f>
        <v>0.67</v>
      </c>
      <c r="K257" t="s">
        <v>349</v>
      </c>
      <c r="M257">
        <f>L273</f>
        <v>7</v>
      </c>
      <c r="T257" t="s">
        <v>336</v>
      </c>
      <c r="U257">
        <v>0.498</v>
      </c>
      <c r="V257">
        <f>U273</f>
        <v>0.24</v>
      </c>
      <c r="AC257" t="s">
        <v>336</v>
      </c>
      <c r="AD257">
        <v>0.93799999999999994</v>
      </c>
      <c r="AE257">
        <f>AD273</f>
        <v>1.06</v>
      </c>
      <c r="AL257" t="s">
        <v>53</v>
      </c>
    </row>
    <row r="258" spans="2:46">
      <c r="B258" t="s">
        <v>337</v>
      </c>
      <c r="C258">
        <v>0.33</v>
      </c>
      <c r="D258">
        <f>C276</f>
        <v>0.7</v>
      </c>
      <c r="K258" t="s">
        <v>339</v>
      </c>
      <c r="L258">
        <v>6</v>
      </c>
      <c r="M258">
        <f>L276</f>
        <v>7</v>
      </c>
      <c r="T258" t="s">
        <v>337</v>
      </c>
      <c r="U258">
        <v>0.2</v>
      </c>
      <c r="V258">
        <f>U276</f>
        <v>0.22</v>
      </c>
      <c r="AC258" t="s">
        <v>337</v>
      </c>
      <c r="AD258">
        <v>0.73</v>
      </c>
      <c r="AE258">
        <f>AD276</f>
        <v>1.04</v>
      </c>
      <c r="AL258" t="s">
        <v>336</v>
      </c>
      <c r="AM258">
        <v>1E-3</v>
      </c>
      <c r="AO258">
        <f>MIN(AN259:AN268)</f>
        <v>0</v>
      </c>
      <c r="AP258">
        <f>QUARTILE(AN259:AN268,1)</f>
        <v>0</v>
      </c>
      <c r="AQ258">
        <f>MEDIAN(AN259:AN268)</f>
        <v>0</v>
      </c>
      <c r="AR258">
        <f>QUARTILE(AN259:AN268,3)</f>
        <v>7.7499999999999999E-2</v>
      </c>
      <c r="AS258">
        <f>MAX(AN259:AN268)</f>
        <v>64.010000000000005</v>
      </c>
      <c r="AT258">
        <f>SUMIF(AN259:AN268,"&lt;64",AN259:AN268)/COUNTIF(AN259:AN268,"&lt;64")</f>
        <v>2.4188888888888891</v>
      </c>
    </row>
    <row r="259" spans="2:46">
      <c r="B259" t="s">
        <v>87</v>
      </c>
      <c r="K259" t="s">
        <v>87</v>
      </c>
      <c r="T259" t="s">
        <v>87</v>
      </c>
      <c r="AC259" t="s">
        <v>87</v>
      </c>
      <c r="AL259" t="s">
        <v>337</v>
      </c>
      <c r="AM259">
        <v>0</v>
      </c>
      <c r="AN259">
        <f>AM261</f>
        <v>0</v>
      </c>
    </row>
    <row r="260" spans="2:46">
      <c r="B260" t="s">
        <v>336</v>
      </c>
      <c r="C260">
        <v>2.7530000000000001</v>
      </c>
      <c r="K260" t="s">
        <v>351</v>
      </c>
      <c r="T260" t="s">
        <v>336</v>
      </c>
      <c r="U260">
        <v>1.7470000000000001</v>
      </c>
      <c r="AC260" t="s">
        <v>336</v>
      </c>
      <c r="AD260">
        <v>3.835</v>
      </c>
      <c r="AL260" t="s">
        <v>358</v>
      </c>
      <c r="AM260">
        <v>5.0000000000000001E-3</v>
      </c>
      <c r="AN260">
        <f>AM266</f>
        <v>0.01</v>
      </c>
    </row>
    <row r="261" spans="2:46">
      <c r="B261" t="s">
        <v>337</v>
      </c>
      <c r="C261">
        <v>2.4700000000000002</v>
      </c>
      <c r="K261" t="s">
        <v>339</v>
      </c>
      <c r="L261">
        <v>10</v>
      </c>
      <c r="T261" t="s">
        <v>337</v>
      </c>
      <c r="U261">
        <v>1.21</v>
      </c>
      <c r="AC261" t="s">
        <v>337</v>
      </c>
      <c r="AD261">
        <v>2.65</v>
      </c>
      <c r="AL261" t="s">
        <v>359</v>
      </c>
      <c r="AM261">
        <v>0</v>
      </c>
      <c r="AN261">
        <f>AM271</f>
        <v>21.66</v>
      </c>
    </row>
    <row r="262" spans="2:46">
      <c r="B262" t="s">
        <v>88</v>
      </c>
      <c r="K262" t="s">
        <v>88</v>
      </c>
      <c r="T262" t="s">
        <v>88</v>
      </c>
      <c r="AC262" t="s">
        <v>88</v>
      </c>
      <c r="AL262" t="s">
        <v>54</v>
      </c>
      <c r="AN262">
        <f>AM276</f>
        <v>0</v>
      </c>
    </row>
    <row r="263" spans="2:46">
      <c r="B263" t="s">
        <v>336</v>
      </c>
      <c r="C263">
        <v>0.752</v>
      </c>
      <c r="K263" t="s">
        <v>352</v>
      </c>
      <c r="T263" t="s">
        <v>336</v>
      </c>
      <c r="U263">
        <v>0.56499999999999995</v>
      </c>
      <c r="AC263" t="s">
        <v>336</v>
      </c>
      <c r="AD263">
        <v>1.502</v>
      </c>
      <c r="AL263" t="s">
        <v>336</v>
      </c>
      <c r="AM263">
        <v>1E-3</v>
      </c>
      <c r="AN263">
        <f>AM281</f>
        <v>0</v>
      </c>
    </row>
    <row r="264" spans="2:46">
      <c r="B264" t="s">
        <v>337</v>
      </c>
      <c r="C264">
        <v>0.46</v>
      </c>
      <c r="K264" t="s">
        <v>339</v>
      </c>
      <c r="L264">
        <v>7</v>
      </c>
      <c r="T264" t="s">
        <v>337</v>
      </c>
      <c r="U264">
        <v>0.35</v>
      </c>
      <c r="AC264" t="s">
        <v>337</v>
      </c>
      <c r="AD264">
        <v>0.9</v>
      </c>
      <c r="AL264" t="s">
        <v>337</v>
      </c>
      <c r="AM264">
        <v>0</v>
      </c>
      <c r="AN264">
        <f>AM286</f>
        <v>0.1</v>
      </c>
    </row>
    <row r="265" spans="2:46">
      <c r="B265" t="s">
        <v>89</v>
      </c>
      <c r="K265" t="s">
        <v>89</v>
      </c>
      <c r="T265" t="s">
        <v>89</v>
      </c>
      <c r="AC265" t="s">
        <v>89</v>
      </c>
      <c r="AL265" t="s">
        <v>358</v>
      </c>
      <c r="AM265">
        <v>1.4999999999999999E-2</v>
      </c>
      <c r="AN265">
        <f>AM291</f>
        <v>0</v>
      </c>
    </row>
    <row r="266" spans="2:46">
      <c r="B266" t="s">
        <v>336</v>
      </c>
      <c r="C266">
        <v>0.78200000000000003</v>
      </c>
      <c r="K266" t="s">
        <v>351</v>
      </c>
      <c r="T266" t="s">
        <v>336</v>
      </c>
      <c r="U266">
        <v>0.53800000000000003</v>
      </c>
      <c r="AC266" t="s">
        <v>336</v>
      </c>
      <c r="AD266">
        <v>1.399</v>
      </c>
      <c r="AL266" t="s">
        <v>359</v>
      </c>
      <c r="AM266">
        <v>0.01</v>
      </c>
      <c r="AN266">
        <f>AM296</f>
        <v>0</v>
      </c>
    </row>
    <row r="267" spans="2:46">
      <c r="B267" t="s">
        <v>337</v>
      </c>
      <c r="C267">
        <v>0.53</v>
      </c>
      <c r="K267" t="s">
        <v>339</v>
      </c>
      <c r="L267">
        <v>7</v>
      </c>
      <c r="T267" t="s">
        <v>337</v>
      </c>
      <c r="U267">
        <v>0.3</v>
      </c>
      <c r="AC267" t="s">
        <v>337</v>
      </c>
      <c r="AD267">
        <v>1.02</v>
      </c>
      <c r="AL267" t="s">
        <v>55</v>
      </c>
      <c r="AN267">
        <f>AM301</f>
        <v>64.010000000000005</v>
      </c>
    </row>
    <row r="268" spans="2:46">
      <c r="B268" t="s">
        <v>90</v>
      </c>
      <c r="K268" t="s">
        <v>90</v>
      </c>
      <c r="T268" t="s">
        <v>90</v>
      </c>
      <c r="AC268" t="s">
        <v>90</v>
      </c>
      <c r="AL268" t="s">
        <v>336</v>
      </c>
      <c r="AM268">
        <v>0.65600000000000003</v>
      </c>
      <c r="AN268">
        <f>AM306</f>
        <v>0</v>
      </c>
    </row>
    <row r="269" spans="2:46">
      <c r="B269" t="s">
        <v>336</v>
      </c>
      <c r="C269">
        <v>1.9019999999999999</v>
      </c>
      <c r="K269" t="s">
        <v>348</v>
      </c>
      <c r="T269" t="s">
        <v>336</v>
      </c>
      <c r="U269">
        <v>1.1399999999999999</v>
      </c>
      <c r="AC269" t="s">
        <v>336</v>
      </c>
      <c r="AD269">
        <v>1.8520000000000001</v>
      </c>
      <c r="AL269" t="s">
        <v>337</v>
      </c>
      <c r="AM269">
        <v>0.66</v>
      </c>
    </row>
    <row r="270" spans="2:46">
      <c r="B270" t="s">
        <v>337</v>
      </c>
      <c r="C270">
        <v>1.36</v>
      </c>
      <c r="K270" t="s">
        <v>339</v>
      </c>
      <c r="L270">
        <v>8</v>
      </c>
      <c r="T270" t="s">
        <v>337</v>
      </c>
      <c r="U270">
        <v>0.53</v>
      </c>
      <c r="AC270" t="s">
        <v>337</v>
      </c>
      <c r="AD270">
        <v>1.58</v>
      </c>
      <c r="AL270" t="s">
        <v>358</v>
      </c>
      <c r="AM270">
        <v>21.670999999999999</v>
      </c>
    </row>
    <row r="271" spans="2:46">
      <c r="B271" t="s">
        <v>91</v>
      </c>
      <c r="K271" t="s">
        <v>91</v>
      </c>
      <c r="T271" t="s">
        <v>91</v>
      </c>
      <c r="AC271" t="s">
        <v>91</v>
      </c>
      <c r="AL271" t="s">
        <v>359</v>
      </c>
      <c r="AM271">
        <v>21.66</v>
      </c>
    </row>
    <row r="272" spans="2:46">
      <c r="B272" t="s">
        <v>336</v>
      </c>
      <c r="C272">
        <v>0.90100000000000002</v>
      </c>
      <c r="K272" t="s">
        <v>348</v>
      </c>
      <c r="T272" t="s">
        <v>336</v>
      </c>
      <c r="U272">
        <v>0.629</v>
      </c>
      <c r="AC272" t="s">
        <v>336</v>
      </c>
      <c r="AD272">
        <v>1.089</v>
      </c>
      <c r="AL272" t="s">
        <v>56</v>
      </c>
    </row>
    <row r="273" spans="2:39">
      <c r="B273" t="s">
        <v>337</v>
      </c>
      <c r="C273">
        <v>0.67</v>
      </c>
      <c r="K273" t="s">
        <v>339</v>
      </c>
      <c r="L273">
        <v>7</v>
      </c>
      <c r="T273" t="s">
        <v>337</v>
      </c>
      <c r="U273">
        <v>0.24</v>
      </c>
      <c r="AC273" t="s">
        <v>337</v>
      </c>
      <c r="AD273">
        <v>1.06</v>
      </c>
      <c r="AL273" t="s">
        <v>336</v>
      </c>
      <c r="AM273">
        <v>1E-3</v>
      </c>
    </row>
    <row r="274" spans="2:39">
      <c r="B274" t="s">
        <v>92</v>
      </c>
      <c r="K274" t="s">
        <v>92</v>
      </c>
      <c r="T274" t="s">
        <v>92</v>
      </c>
      <c r="AC274" t="s">
        <v>92</v>
      </c>
      <c r="AL274" t="s">
        <v>337</v>
      </c>
      <c r="AM274">
        <v>0</v>
      </c>
    </row>
    <row r="275" spans="2:39">
      <c r="B275" t="s">
        <v>336</v>
      </c>
      <c r="C275">
        <v>1.3180000000000001</v>
      </c>
      <c r="K275" t="s">
        <v>347</v>
      </c>
      <c r="T275" t="s">
        <v>336</v>
      </c>
      <c r="U275">
        <v>0.34599999999999997</v>
      </c>
      <c r="AC275" t="s">
        <v>336</v>
      </c>
      <c r="AD275">
        <v>1.093</v>
      </c>
      <c r="AL275" t="s">
        <v>358</v>
      </c>
      <c r="AM275">
        <v>5.0000000000000001E-3</v>
      </c>
    </row>
    <row r="276" spans="2:39">
      <c r="B276" t="s">
        <v>337</v>
      </c>
      <c r="C276">
        <v>0.7</v>
      </c>
      <c r="K276" t="s">
        <v>339</v>
      </c>
      <c r="L276">
        <v>7</v>
      </c>
      <c r="T276" t="s">
        <v>337</v>
      </c>
      <c r="U276">
        <v>0.22</v>
      </c>
      <c r="AC276" t="s">
        <v>337</v>
      </c>
      <c r="AD276">
        <v>1.04</v>
      </c>
      <c r="AL276" t="s">
        <v>359</v>
      </c>
      <c r="AM276">
        <v>0</v>
      </c>
    </row>
    <row r="277" spans="2:39">
      <c r="B277" t="s">
        <v>93</v>
      </c>
      <c r="K277" t="s">
        <v>93</v>
      </c>
      <c r="T277" t="s">
        <v>93</v>
      </c>
      <c r="AC277" t="s">
        <v>93</v>
      </c>
      <c r="AL277" t="s">
        <v>57</v>
      </c>
    </row>
    <row r="278" spans="2:39">
      <c r="B278" t="s">
        <v>336</v>
      </c>
      <c r="C278">
        <v>0.84499999999999997</v>
      </c>
      <c r="E278">
        <f>MIN(C279,C282,C285,C288,C291,C294,C297,C300,C303,C306)</f>
        <v>0.37</v>
      </c>
      <c r="F278">
        <f>QUARTILE(D279:D288,1)</f>
        <v>0.48</v>
      </c>
      <c r="G278">
        <f>MEDIAN(C279,C282,C285,C288,C291,C294,C297,C300,C303,C306)</f>
        <v>0.69500000000000006</v>
      </c>
      <c r="H278">
        <f>QUARTILE(D279:D288,3)</f>
        <v>1.18</v>
      </c>
      <c r="I278">
        <f>MAX(C279,C282,C285,C288,C291,C294,C297,C300,C303,C306)</f>
        <v>2.06</v>
      </c>
      <c r="J278">
        <f>SUMIF(D279:D288,"&lt;64",D279:D288)/COUNTIF(D279:D288,"&lt;64")</f>
        <v>0.93999999999999984</v>
      </c>
      <c r="K278" t="s">
        <v>345</v>
      </c>
      <c r="N278">
        <f>MIN(L279,L282,L285,L288,L291,L294,L297,L300,L303,L306)</f>
        <v>6</v>
      </c>
      <c r="O278">
        <f>QUARTILE(M279:M288,1)</f>
        <v>6</v>
      </c>
      <c r="P278">
        <f>MEDIAN(L279,L282,L285,L288,L291,L294,L297,L300,L303,L306)</f>
        <v>6.5</v>
      </c>
      <c r="Q278">
        <f>QUARTILE(M279:M288,3)</f>
        <v>8</v>
      </c>
      <c r="R278">
        <f>MAX(L279,L282,L285,L288,L291,L294,L297,L300,L303,L306)</f>
        <v>8</v>
      </c>
      <c r="S278">
        <f>SUM(M279:M288)/COUNTIF(M279:M288,"&gt;0")</f>
        <v>6.9</v>
      </c>
      <c r="T278" t="s">
        <v>336</v>
      </c>
      <c r="U278">
        <v>0.65800000000000003</v>
      </c>
      <c r="W278">
        <f>MIN(U279,U282,U285,U288,U291,U294,U297,U300,U303,U306)</f>
        <v>0.17</v>
      </c>
      <c r="X278">
        <f>QUARTILE(V279:V288,1)</f>
        <v>0.29249999999999998</v>
      </c>
      <c r="Y278">
        <f>MEDIAN(U279,U282,U285,U288,U291,U294,U297,U300,U303,U306)</f>
        <v>0.39500000000000002</v>
      </c>
      <c r="Z278">
        <f>QUARTILE(V279:V288,3)</f>
        <v>0.60250000000000004</v>
      </c>
      <c r="AA278">
        <f>MAX(U279,U282,U285,U288,U291,U294,U297,U300,U303,U306)</f>
        <v>0.64</v>
      </c>
      <c r="AB278">
        <f>SUMIF(V279:V288,"&lt;64",V279:V288)/COUNTIF(V279:V288,"&lt;64")</f>
        <v>0.42599999999999999</v>
      </c>
      <c r="AC278" t="s">
        <v>336</v>
      </c>
      <c r="AD278">
        <v>1.2629999999999999</v>
      </c>
      <c r="AF278">
        <f>MIN(AD279,AD282,AD285,AD288,AD291,AD294,AD297,AD300,AD303,AD306)</f>
        <v>0.83</v>
      </c>
      <c r="AG278">
        <f>QUARTILE(AE279:AE288,1)</f>
        <v>0.86</v>
      </c>
      <c r="AH278">
        <f>MEDIAN(AD279,AD282,AD285,AD288,AD291,AD294,AD297,AD300,AD303,AD306)</f>
        <v>1.02</v>
      </c>
      <c r="AI278">
        <f>QUARTILE(AE279:AE288,3)</f>
        <v>1.615</v>
      </c>
      <c r="AJ278">
        <f>MAX(AD279,AD282,AD285,AD288,AD291,AD294,AD297,AD300,AD303,AD306)</f>
        <v>1.75</v>
      </c>
      <c r="AK278">
        <f>SUMIF(AE279:AE288,"&lt;64",AE279:AE288)/COUNTIF(AE279:AE288,"&lt;64")</f>
        <v>1.2079999999999997</v>
      </c>
      <c r="AL278" t="s">
        <v>336</v>
      </c>
      <c r="AM278">
        <v>1E-3</v>
      </c>
    </row>
    <row r="279" spans="2:39">
      <c r="B279" t="s">
        <v>337</v>
      </c>
      <c r="C279">
        <v>0.48</v>
      </c>
      <c r="D279">
        <f>C279</f>
        <v>0.48</v>
      </c>
      <c r="K279" t="s">
        <v>339</v>
      </c>
      <c r="L279">
        <v>6</v>
      </c>
      <c r="M279">
        <f>L279</f>
        <v>6</v>
      </c>
      <c r="T279" t="s">
        <v>337</v>
      </c>
      <c r="U279">
        <v>0.33</v>
      </c>
      <c r="V279">
        <f>U279</f>
        <v>0.33</v>
      </c>
      <c r="AC279" t="s">
        <v>337</v>
      </c>
      <c r="AD279">
        <v>0.89</v>
      </c>
      <c r="AE279">
        <f>AD279</f>
        <v>0.89</v>
      </c>
      <c r="AL279" t="s">
        <v>337</v>
      </c>
      <c r="AM279">
        <v>0</v>
      </c>
    </row>
    <row r="280" spans="2:39">
      <c r="B280" t="s">
        <v>94</v>
      </c>
      <c r="D280">
        <f>C282</f>
        <v>0.51</v>
      </c>
      <c r="K280" t="s">
        <v>94</v>
      </c>
      <c r="M280">
        <f>L282</f>
        <v>6</v>
      </c>
      <c r="T280" t="s">
        <v>94</v>
      </c>
      <c r="V280">
        <f>U282</f>
        <v>0.3</v>
      </c>
      <c r="AC280" t="s">
        <v>94</v>
      </c>
      <c r="AE280">
        <f>AD282</f>
        <v>0.83</v>
      </c>
      <c r="AL280" t="s">
        <v>358</v>
      </c>
      <c r="AM280">
        <v>1.6E-2</v>
      </c>
    </row>
    <row r="281" spans="2:39">
      <c r="B281" t="s">
        <v>336</v>
      </c>
      <c r="C281">
        <v>0.80200000000000005</v>
      </c>
      <c r="D281">
        <f>C285</f>
        <v>1.99</v>
      </c>
      <c r="K281" t="s">
        <v>351</v>
      </c>
      <c r="M281">
        <f>L285</f>
        <v>8</v>
      </c>
      <c r="T281" t="s">
        <v>336</v>
      </c>
      <c r="U281">
        <v>0.53600000000000003</v>
      </c>
      <c r="V281">
        <f>U285</f>
        <v>0.61</v>
      </c>
      <c r="AC281" t="s">
        <v>336</v>
      </c>
      <c r="AD281">
        <v>1.409</v>
      </c>
      <c r="AE281">
        <f>AD285</f>
        <v>1.69</v>
      </c>
      <c r="AL281" t="s">
        <v>359</v>
      </c>
      <c r="AM281">
        <v>0</v>
      </c>
    </row>
    <row r="282" spans="2:39">
      <c r="B282" t="s">
        <v>337</v>
      </c>
      <c r="C282">
        <v>0.51</v>
      </c>
      <c r="D282">
        <f>C288</f>
        <v>1.23</v>
      </c>
      <c r="K282" t="s">
        <v>339</v>
      </c>
      <c r="L282">
        <v>6</v>
      </c>
      <c r="M282">
        <f>L288</f>
        <v>8</v>
      </c>
      <c r="T282" t="s">
        <v>337</v>
      </c>
      <c r="U282">
        <v>0.3</v>
      </c>
      <c r="V282">
        <f>U288</f>
        <v>0.61</v>
      </c>
      <c r="AC282" t="s">
        <v>337</v>
      </c>
      <c r="AD282">
        <v>0.83</v>
      </c>
      <c r="AE282">
        <f>AD288</f>
        <v>1.75</v>
      </c>
      <c r="AL282" t="s">
        <v>58</v>
      </c>
    </row>
    <row r="283" spans="2:39">
      <c r="B283" t="s">
        <v>95</v>
      </c>
      <c r="D283">
        <f>C291</f>
        <v>2.06</v>
      </c>
      <c r="K283" t="s">
        <v>95</v>
      </c>
      <c r="M283">
        <f>L291</f>
        <v>8</v>
      </c>
      <c r="T283" t="s">
        <v>95</v>
      </c>
      <c r="V283">
        <f>U291</f>
        <v>0.64</v>
      </c>
      <c r="AC283" t="s">
        <v>95</v>
      </c>
      <c r="AE283">
        <f>AD291</f>
        <v>1.63</v>
      </c>
      <c r="AL283" t="s">
        <v>336</v>
      </c>
      <c r="AM283">
        <v>1E-3</v>
      </c>
    </row>
    <row r="284" spans="2:39">
      <c r="B284" t="s">
        <v>336</v>
      </c>
      <c r="C284">
        <v>3.5680000000000001</v>
      </c>
      <c r="D284">
        <f>C294</f>
        <v>0.88</v>
      </c>
      <c r="K284" t="s">
        <v>351</v>
      </c>
      <c r="M284">
        <f>L294</f>
        <v>7</v>
      </c>
      <c r="T284" t="s">
        <v>336</v>
      </c>
      <c r="U284">
        <v>1.3109999999999999</v>
      </c>
      <c r="V284">
        <f>U294</f>
        <v>0.46</v>
      </c>
      <c r="AC284" t="s">
        <v>336</v>
      </c>
      <c r="AD284">
        <v>2.6429999999999998</v>
      </c>
      <c r="AE284">
        <f>AD294</f>
        <v>1.1499999999999999</v>
      </c>
      <c r="AL284" t="s">
        <v>337</v>
      </c>
      <c r="AM284">
        <v>0</v>
      </c>
    </row>
    <row r="285" spans="2:39">
      <c r="B285" t="s">
        <v>337</v>
      </c>
      <c r="C285">
        <v>1.99</v>
      </c>
      <c r="D285">
        <f>C297</f>
        <v>1.03</v>
      </c>
      <c r="K285" t="s">
        <v>339</v>
      </c>
      <c r="L285">
        <v>8</v>
      </c>
      <c r="M285">
        <f>L297</f>
        <v>8</v>
      </c>
      <c r="T285" t="s">
        <v>337</v>
      </c>
      <c r="U285">
        <v>0.61</v>
      </c>
      <c r="V285">
        <f>U297</f>
        <v>0.57999999999999996</v>
      </c>
      <c r="AC285" t="s">
        <v>337</v>
      </c>
      <c r="AD285">
        <v>1.69</v>
      </c>
      <c r="AE285">
        <f>AD297</f>
        <v>1.57</v>
      </c>
      <c r="AL285" t="s">
        <v>358</v>
      </c>
      <c r="AM285">
        <v>0.107</v>
      </c>
    </row>
    <row r="286" spans="2:39">
      <c r="B286" t="s">
        <v>96</v>
      </c>
      <c r="D286">
        <f>C300</f>
        <v>0.37</v>
      </c>
      <c r="K286" t="s">
        <v>96</v>
      </c>
      <c r="M286">
        <f>L300</f>
        <v>6</v>
      </c>
      <c r="T286" t="s">
        <v>96</v>
      </c>
      <c r="V286">
        <f>U300</f>
        <v>0.27</v>
      </c>
      <c r="AC286" t="s">
        <v>96</v>
      </c>
      <c r="AE286">
        <f>AD300</f>
        <v>0.86</v>
      </c>
      <c r="AL286" t="s">
        <v>359</v>
      </c>
      <c r="AM286">
        <v>0.1</v>
      </c>
    </row>
    <row r="287" spans="2:39">
      <c r="B287" t="s">
        <v>336</v>
      </c>
      <c r="C287">
        <v>1.7889999999999999</v>
      </c>
      <c r="D287">
        <f>C303</f>
        <v>0.37</v>
      </c>
      <c r="K287" t="s">
        <v>345</v>
      </c>
      <c r="M287">
        <f>L303</f>
        <v>6</v>
      </c>
      <c r="T287" t="s">
        <v>336</v>
      </c>
      <c r="U287">
        <v>0.83599999999999997</v>
      </c>
      <c r="V287">
        <f>U303</f>
        <v>0.28999999999999998</v>
      </c>
      <c r="AC287" t="s">
        <v>336</v>
      </c>
      <c r="AD287">
        <v>3.153</v>
      </c>
      <c r="AE287">
        <f>AD303</f>
        <v>0.86</v>
      </c>
      <c r="AL287" t="s">
        <v>59</v>
      </c>
    </row>
    <row r="288" spans="2:39">
      <c r="B288" t="s">
        <v>337</v>
      </c>
      <c r="C288">
        <v>1.23</v>
      </c>
      <c r="D288">
        <f>C306</f>
        <v>0.48</v>
      </c>
      <c r="K288" t="s">
        <v>339</v>
      </c>
      <c r="L288">
        <v>8</v>
      </c>
      <c r="M288">
        <f>L306</f>
        <v>6</v>
      </c>
      <c r="T288" t="s">
        <v>337</v>
      </c>
      <c r="U288">
        <v>0.61</v>
      </c>
      <c r="V288">
        <f>U306</f>
        <v>0.17</v>
      </c>
      <c r="AC288" t="s">
        <v>337</v>
      </c>
      <c r="AD288">
        <v>1.75</v>
      </c>
      <c r="AE288">
        <f>AD306</f>
        <v>0.85</v>
      </c>
      <c r="AL288" t="s">
        <v>336</v>
      </c>
      <c r="AM288">
        <v>1E-3</v>
      </c>
    </row>
    <row r="289" spans="2:39">
      <c r="B289" t="s">
        <v>97</v>
      </c>
      <c r="K289" t="s">
        <v>97</v>
      </c>
      <c r="T289" t="s">
        <v>97</v>
      </c>
      <c r="AC289" t="s">
        <v>97</v>
      </c>
      <c r="AL289" t="s">
        <v>337</v>
      </c>
      <c r="AM289">
        <v>0</v>
      </c>
    </row>
    <row r="290" spans="2:39">
      <c r="B290" t="s">
        <v>336</v>
      </c>
      <c r="C290">
        <v>3.07</v>
      </c>
      <c r="K290" t="s">
        <v>351</v>
      </c>
      <c r="T290" t="s">
        <v>336</v>
      </c>
      <c r="U290">
        <v>1.048</v>
      </c>
      <c r="AC290" t="s">
        <v>336</v>
      </c>
      <c r="AD290">
        <v>2.4319999999999999</v>
      </c>
      <c r="AL290" t="s">
        <v>358</v>
      </c>
      <c r="AM290">
        <v>6.0000000000000001E-3</v>
      </c>
    </row>
    <row r="291" spans="2:39">
      <c r="B291" t="s">
        <v>337</v>
      </c>
      <c r="C291">
        <v>2.06</v>
      </c>
      <c r="K291" t="s">
        <v>339</v>
      </c>
      <c r="L291">
        <v>8</v>
      </c>
      <c r="T291" t="s">
        <v>337</v>
      </c>
      <c r="U291">
        <v>0.64</v>
      </c>
      <c r="AC291" t="s">
        <v>337</v>
      </c>
      <c r="AD291">
        <v>1.63</v>
      </c>
      <c r="AL291" t="s">
        <v>359</v>
      </c>
      <c r="AM291">
        <v>0</v>
      </c>
    </row>
    <row r="292" spans="2:39">
      <c r="B292" t="s">
        <v>98</v>
      </c>
      <c r="K292" t="s">
        <v>98</v>
      </c>
      <c r="T292" t="s">
        <v>98</v>
      </c>
      <c r="AC292" t="s">
        <v>98</v>
      </c>
      <c r="AL292" t="s">
        <v>60</v>
      </c>
    </row>
    <row r="293" spans="2:39">
      <c r="B293" t="s">
        <v>336</v>
      </c>
      <c r="C293">
        <v>1.206</v>
      </c>
      <c r="K293" t="s">
        <v>349</v>
      </c>
      <c r="T293" t="s">
        <v>336</v>
      </c>
      <c r="U293">
        <v>0.96</v>
      </c>
      <c r="AC293" t="s">
        <v>336</v>
      </c>
      <c r="AD293">
        <v>1.75</v>
      </c>
      <c r="AL293" t="s">
        <v>336</v>
      </c>
      <c r="AM293">
        <v>1E-3</v>
      </c>
    </row>
    <row r="294" spans="2:39">
      <c r="B294" t="s">
        <v>337</v>
      </c>
      <c r="C294">
        <v>0.88</v>
      </c>
      <c r="K294" t="s">
        <v>339</v>
      </c>
      <c r="L294">
        <v>7</v>
      </c>
      <c r="T294" t="s">
        <v>337</v>
      </c>
      <c r="U294">
        <v>0.46</v>
      </c>
      <c r="AC294" t="s">
        <v>337</v>
      </c>
      <c r="AD294">
        <v>1.1499999999999999</v>
      </c>
      <c r="AL294" t="s">
        <v>337</v>
      </c>
      <c r="AM294">
        <v>0</v>
      </c>
    </row>
    <row r="295" spans="2:39">
      <c r="B295" t="s">
        <v>99</v>
      </c>
      <c r="K295" t="s">
        <v>99</v>
      </c>
      <c r="T295" t="s">
        <v>99</v>
      </c>
      <c r="AC295" t="s">
        <v>99</v>
      </c>
      <c r="AL295" t="s">
        <v>358</v>
      </c>
      <c r="AM295">
        <v>5.0000000000000001E-3</v>
      </c>
    </row>
    <row r="296" spans="2:39">
      <c r="B296" t="s">
        <v>336</v>
      </c>
      <c r="C296">
        <v>2.0369999999999999</v>
      </c>
      <c r="K296" t="s">
        <v>351</v>
      </c>
      <c r="T296" t="s">
        <v>336</v>
      </c>
      <c r="U296">
        <v>1.1739999999999999</v>
      </c>
      <c r="AC296" t="s">
        <v>336</v>
      </c>
      <c r="AD296">
        <v>2.863</v>
      </c>
      <c r="AL296" t="s">
        <v>359</v>
      </c>
      <c r="AM296">
        <v>0</v>
      </c>
    </row>
    <row r="297" spans="2:39">
      <c r="B297" t="s">
        <v>337</v>
      </c>
      <c r="C297">
        <v>1.03</v>
      </c>
      <c r="K297" t="s">
        <v>339</v>
      </c>
      <c r="L297">
        <v>8</v>
      </c>
      <c r="T297" t="s">
        <v>337</v>
      </c>
      <c r="U297">
        <v>0.57999999999999996</v>
      </c>
      <c r="AC297" t="s">
        <v>337</v>
      </c>
      <c r="AD297">
        <v>1.57</v>
      </c>
      <c r="AL297" t="s">
        <v>61</v>
      </c>
    </row>
    <row r="298" spans="2:39">
      <c r="B298" t="s">
        <v>100</v>
      </c>
      <c r="K298" t="s">
        <v>100</v>
      </c>
      <c r="T298" t="s">
        <v>100</v>
      </c>
      <c r="AC298" t="s">
        <v>100</v>
      </c>
      <c r="AL298" t="s">
        <v>336</v>
      </c>
      <c r="AM298">
        <v>5.173</v>
      </c>
    </row>
    <row r="299" spans="2:39">
      <c r="B299" t="s">
        <v>336</v>
      </c>
      <c r="C299">
        <v>0.749</v>
      </c>
      <c r="K299" t="s">
        <v>349</v>
      </c>
      <c r="T299" t="s">
        <v>336</v>
      </c>
      <c r="U299">
        <v>0.45300000000000001</v>
      </c>
      <c r="AC299" t="s">
        <v>336</v>
      </c>
      <c r="AD299">
        <v>1.413</v>
      </c>
      <c r="AL299" t="s">
        <v>337</v>
      </c>
      <c r="AM299">
        <v>5.16</v>
      </c>
    </row>
    <row r="300" spans="2:39">
      <c r="B300" t="s">
        <v>337</v>
      </c>
      <c r="C300">
        <v>0.37</v>
      </c>
      <c r="K300" t="s">
        <v>339</v>
      </c>
      <c r="L300">
        <v>6</v>
      </c>
      <c r="T300" t="s">
        <v>337</v>
      </c>
      <c r="U300">
        <v>0.27</v>
      </c>
      <c r="AC300" t="s">
        <v>337</v>
      </c>
      <c r="AD300">
        <v>0.86</v>
      </c>
      <c r="AL300" t="s">
        <v>358</v>
      </c>
      <c r="AM300">
        <v>64.018000000000001</v>
      </c>
    </row>
    <row r="301" spans="2:39">
      <c r="B301" t="s">
        <v>101</v>
      </c>
      <c r="K301" t="s">
        <v>101</v>
      </c>
      <c r="T301" t="s">
        <v>101</v>
      </c>
      <c r="AC301" t="s">
        <v>101</v>
      </c>
      <c r="AL301" t="s">
        <v>359</v>
      </c>
      <c r="AM301">
        <v>64.010000000000005</v>
      </c>
    </row>
    <row r="302" spans="2:39">
      <c r="B302" t="s">
        <v>336</v>
      </c>
      <c r="C302">
        <v>0.40100000000000002</v>
      </c>
      <c r="K302" t="s">
        <v>345</v>
      </c>
      <c r="T302" t="s">
        <v>336</v>
      </c>
      <c r="U302">
        <v>0.56299999999999994</v>
      </c>
      <c r="AC302" t="s">
        <v>336</v>
      </c>
      <c r="AD302">
        <v>0.99299999999999999</v>
      </c>
      <c r="AL302" t="s">
        <v>62</v>
      </c>
    </row>
    <row r="303" spans="2:39">
      <c r="B303" t="s">
        <v>337</v>
      </c>
      <c r="C303">
        <v>0.37</v>
      </c>
      <c r="K303" t="s">
        <v>339</v>
      </c>
      <c r="L303">
        <v>6</v>
      </c>
      <c r="T303" t="s">
        <v>337</v>
      </c>
      <c r="U303">
        <v>0.28999999999999998</v>
      </c>
      <c r="AC303" t="s">
        <v>337</v>
      </c>
      <c r="AD303">
        <v>0.86</v>
      </c>
      <c r="AL303" t="s">
        <v>336</v>
      </c>
      <c r="AM303">
        <v>1E-3</v>
      </c>
    </row>
    <row r="304" spans="2:39">
      <c r="B304" t="s">
        <v>102</v>
      </c>
      <c r="K304" t="s">
        <v>102</v>
      </c>
      <c r="T304" t="s">
        <v>102</v>
      </c>
      <c r="AC304" t="s">
        <v>102</v>
      </c>
      <c r="AL304" t="s">
        <v>337</v>
      </c>
      <c r="AM304">
        <v>0</v>
      </c>
    </row>
    <row r="305" spans="2:46">
      <c r="B305" t="s">
        <v>336</v>
      </c>
      <c r="C305">
        <v>0.90200000000000002</v>
      </c>
      <c r="K305" t="s">
        <v>343</v>
      </c>
      <c r="T305" t="s">
        <v>336</v>
      </c>
      <c r="U305">
        <v>0.36199999999999999</v>
      </c>
      <c r="AC305" t="s">
        <v>336</v>
      </c>
      <c r="AD305">
        <v>0.90400000000000003</v>
      </c>
      <c r="AL305" t="s">
        <v>358</v>
      </c>
      <c r="AM305">
        <v>7.0000000000000001E-3</v>
      </c>
    </row>
    <row r="306" spans="2:46">
      <c r="B306" t="s">
        <v>337</v>
      </c>
      <c r="C306">
        <v>0.48</v>
      </c>
      <c r="K306" t="s">
        <v>339</v>
      </c>
      <c r="L306">
        <v>6</v>
      </c>
      <c r="T306" t="s">
        <v>337</v>
      </c>
      <c r="U306">
        <v>0.17</v>
      </c>
      <c r="AC306" t="s">
        <v>337</v>
      </c>
      <c r="AD306">
        <v>0.85</v>
      </c>
      <c r="AL306" t="s">
        <v>359</v>
      </c>
      <c r="AM306">
        <v>0</v>
      </c>
    </row>
    <row r="307" spans="2:46">
      <c r="B307" t="s">
        <v>103</v>
      </c>
      <c r="K307" t="s">
        <v>103</v>
      </c>
      <c r="T307" t="s">
        <v>103</v>
      </c>
      <c r="AC307" t="s">
        <v>103</v>
      </c>
      <c r="AL307" t="s">
        <v>63</v>
      </c>
    </row>
    <row r="308" spans="2:46">
      <c r="B308" t="s">
        <v>336</v>
      </c>
      <c r="C308">
        <v>1.649</v>
      </c>
      <c r="E308">
        <f>MIN(C309,C312,C315,C318,C321,C324,C327,C330,C333,C336)</f>
        <v>0.47</v>
      </c>
      <c r="F308">
        <f>QUARTILE(D309:D318,1)</f>
        <v>1.2875000000000001</v>
      </c>
      <c r="G308">
        <f>MEDIAN(C309,C312,C315,C318,C321,C324,C327,C330,C333,C336)</f>
        <v>1.5049999999999999</v>
      </c>
      <c r="H308">
        <f>QUARTILE(D309:D318,3)</f>
        <v>2.1675</v>
      </c>
      <c r="I308">
        <f>MAX(C309,C312,C315,C318,C321,C324,C327,C330,C333,C336)</f>
        <v>15.42</v>
      </c>
      <c r="J308">
        <f>SUMIF(D309:D318,"&lt;64",D309:D318)/COUNTIF(D309:D318,"&lt;64")</f>
        <v>2.9750000000000001</v>
      </c>
      <c r="K308" t="s">
        <v>351</v>
      </c>
      <c r="N308">
        <f>MIN(L309,L312,L315,L318,L321,L324,L327,L330,L333,L336)</f>
        <v>6</v>
      </c>
      <c r="O308">
        <f>QUARTILE(M309:M318,1)</f>
        <v>7</v>
      </c>
      <c r="P308">
        <f>MEDIAN(L309,L312,L315,L318,L321,L324,L327,L330,L333,L336)</f>
        <v>7.5</v>
      </c>
      <c r="Q308">
        <f>QUARTILE(M309:M318,3)</f>
        <v>9</v>
      </c>
      <c r="R308">
        <f>MAX(L309,L312,L315,L318,L321,L324,L327,L330,L333,L336)</f>
        <v>10</v>
      </c>
      <c r="S308">
        <f>SUM(M309:M318)/COUNTIF(M309:M318,"&gt;0")</f>
        <v>7.9</v>
      </c>
      <c r="T308" t="s">
        <v>336</v>
      </c>
      <c r="U308">
        <v>1.8360000000000001</v>
      </c>
      <c r="W308">
        <f>MIN(U309,U312,U315,U318,U321,U324,U327,U330,U333,U336)</f>
        <v>0.32</v>
      </c>
      <c r="X308">
        <f>QUARTILE(V309:V318,1)</f>
        <v>0.62</v>
      </c>
      <c r="Y308">
        <f>MEDIAN(U309,U312,U315,U318,U321,U324,U327,U330,U333,U336)</f>
        <v>0.96500000000000008</v>
      </c>
      <c r="Z308">
        <f>QUARTILE(V309:V318,3)</f>
        <v>1.3425</v>
      </c>
      <c r="AA308">
        <f>MAX(U309,U312,U315,U318,U321,U324,U327,U330,U333,U336)</f>
        <v>2.71</v>
      </c>
      <c r="AB308">
        <f>SUMIF(V309:V318,"&lt;64",V309:V318)/COUNTIF(V309:V318,"&lt;64")</f>
        <v>1.1440000000000001</v>
      </c>
      <c r="AC308" t="s">
        <v>336</v>
      </c>
      <c r="AD308">
        <v>1.5640000000000001</v>
      </c>
      <c r="AF308">
        <f>MIN(AD309,AD312,AD315,AD318,AD321,AD324,AD327,AD330,AD333,AD336)</f>
        <v>1.03</v>
      </c>
      <c r="AG308">
        <f>QUARTILE(AE309:AE318,1)</f>
        <v>1.4324999999999999</v>
      </c>
      <c r="AH308">
        <f>MEDIAN(AD309,AD312,AD315,AD318,AD321,AD324,AD327,AD330,AD333,AD336)</f>
        <v>1.7850000000000001</v>
      </c>
      <c r="AI308">
        <f>QUARTILE(AE309:AE318,3)</f>
        <v>2.79</v>
      </c>
      <c r="AJ308">
        <f>MAX(AD309,AD312,AD315,AD318,AD321,AD324,AD327,AD330,AD333,AD336)</f>
        <v>3.91</v>
      </c>
      <c r="AK308">
        <f>SUMIF(AE309:AE318,"&lt;64",AE309:AE318)/COUNTIF(AE309:AE318,"&lt;64")</f>
        <v>2.1190000000000007</v>
      </c>
      <c r="AL308" t="s">
        <v>336</v>
      </c>
      <c r="AM308">
        <v>1E-3</v>
      </c>
      <c r="AO308">
        <f>MIN(AN309:AN318)</f>
        <v>0</v>
      </c>
      <c r="AP308">
        <f>QUARTILE(AN309:AN318,1)</f>
        <v>0</v>
      </c>
      <c r="AQ308">
        <f>MEDIAN(AN309:AN318)</f>
        <v>0.01</v>
      </c>
      <c r="AR308">
        <f>QUARTILE(AN309:AN318,3)</f>
        <v>0.12</v>
      </c>
      <c r="AS308">
        <f>MAX(AN309:AN318)</f>
        <v>64.010000000000005</v>
      </c>
      <c r="AT308">
        <f>SUMIF(AN309:AN318,"&lt;64",AN309:AN318)/COUNTIF(AN309:AN318,"&lt;64")</f>
        <v>0.09</v>
      </c>
    </row>
    <row r="309" spans="2:46">
      <c r="B309" t="s">
        <v>337</v>
      </c>
      <c r="C309">
        <v>1.27</v>
      </c>
      <c r="D309">
        <f>C309</f>
        <v>1.27</v>
      </c>
      <c r="K309" t="s">
        <v>339</v>
      </c>
      <c r="L309">
        <v>7</v>
      </c>
      <c r="M309">
        <f>L309</f>
        <v>7</v>
      </c>
      <c r="T309" t="s">
        <v>337</v>
      </c>
      <c r="U309">
        <v>1.1000000000000001</v>
      </c>
      <c r="V309">
        <f>U309</f>
        <v>1.1000000000000001</v>
      </c>
      <c r="AC309" t="s">
        <v>337</v>
      </c>
      <c r="AD309">
        <v>1.5</v>
      </c>
      <c r="AE309">
        <f>AD309</f>
        <v>1.5</v>
      </c>
      <c r="AL309" t="s">
        <v>337</v>
      </c>
      <c r="AM309">
        <v>0</v>
      </c>
      <c r="AN309">
        <f>AM311</f>
        <v>0</v>
      </c>
    </row>
    <row r="310" spans="2:46">
      <c r="B310" t="s">
        <v>104</v>
      </c>
      <c r="D310">
        <f>C312</f>
        <v>1.34</v>
      </c>
      <c r="K310" t="s">
        <v>104</v>
      </c>
      <c r="M310">
        <f>L312</f>
        <v>8</v>
      </c>
      <c r="T310" t="s">
        <v>104</v>
      </c>
      <c r="V310">
        <f>U312</f>
        <v>0.71</v>
      </c>
      <c r="AC310" t="s">
        <v>104</v>
      </c>
      <c r="AE310">
        <f>AD312</f>
        <v>1.98</v>
      </c>
      <c r="AL310" t="s">
        <v>358</v>
      </c>
      <c r="AM310">
        <v>8.9999999999999993E-3</v>
      </c>
      <c r="AN310">
        <f>AM316</f>
        <v>0.09</v>
      </c>
    </row>
    <row r="311" spans="2:46">
      <c r="B311" t="s">
        <v>336</v>
      </c>
      <c r="C311">
        <v>2.0990000000000002</v>
      </c>
      <c r="D311">
        <f>C315</f>
        <v>1.63</v>
      </c>
      <c r="K311" t="s">
        <v>351</v>
      </c>
      <c r="M311">
        <f>L315</f>
        <v>7</v>
      </c>
      <c r="T311" t="s">
        <v>336</v>
      </c>
      <c r="U311">
        <v>0.89100000000000001</v>
      </c>
      <c r="V311">
        <f>U315</f>
        <v>0.59</v>
      </c>
      <c r="AC311" t="s">
        <v>336</v>
      </c>
      <c r="AD311">
        <v>2.7440000000000002</v>
      </c>
      <c r="AE311">
        <f>AD315</f>
        <v>1.59</v>
      </c>
      <c r="AL311" t="s">
        <v>359</v>
      </c>
      <c r="AM311">
        <v>0</v>
      </c>
      <c r="AN311">
        <f>AM321</f>
        <v>0</v>
      </c>
    </row>
    <row r="312" spans="2:46">
      <c r="B312" t="s">
        <v>337</v>
      </c>
      <c r="C312">
        <v>1.34</v>
      </c>
      <c r="D312">
        <f>C318</f>
        <v>15.42</v>
      </c>
      <c r="K312" t="s">
        <v>339</v>
      </c>
      <c r="L312">
        <v>8</v>
      </c>
      <c r="M312">
        <f>L318</f>
        <v>10</v>
      </c>
      <c r="T312" t="s">
        <v>337</v>
      </c>
      <c r="U312">
        <v>0.71</v>
      </c>
      <c r="V312">
        <f>U318</f>
        <v>2.13</v>
      </c>
      <c r="AC312" t="s">
        <v>337</v>
      </c>
      <c r="AD312">
        <v>1.98</v>
      </c>
      <c r="AE312">
        <f>AD318</f>
        <v>3.91</v>
      </c>
      <c r="AL312" t="s">
        <v>64</v>
      </c>
      <c r="AN312">
        <f>AM326</f>
        <v>0.01</v>
      </c>
    </row>
    <row r="313" spans="2:46">
      <c r="B313" t="s">
        <v>105</v>
      </c>
      <c r="D313">
        <f>C321</f>
        <v>2.0099999999999998</v>
      </c>
      <c r="K313" t="s">
        <v>105</v>
      </c>
      <c r="M313">
        <f>L321</f>
        <v>9</v>
      </c>
      <c r="T313" t="s">
        <v>105</v>
      </c>
      <c r="V313">
        <f>U321</f>
        <v>1.1100000000000001</v>
      </c>
      <c r="AC313" t="s">
        <v>105</v>
      </c>
      <c r="AE313">
        <f>AD321</f>
        <v>2.84</v>
      </c>
      <c r="AL313" t="s">
        <v>336</v>
      </c>
      <c r="AM313">
        <v>2E-3</v>
      </c>
      <c r="AN313">
        <f>AM331</f>
        <v>0.01</v>
      </c>
    </row>
    <row r="314" spans="2:46">
      <c r="B314" t="s">
        <v>336</v>
      </c>
      <c r="C314">
        <v>1.976</v>
      </c>
      <c r="D314">
        <f>C324</f>
        <v>2.2200000000000002</v>
      </c>
      <c r="K314" t="s">
        <v>357</v>
      </c>
      <c r="M314">
        <f>L324</f>
        <v>9</v>
      </c>
      <c r="T314" t="s">
        <v>336</v>
      </c>
      <c r="U314">
        <v>0.68700000000000006</v>
      </c>
      <c r="V314">
        <f>U324</f>
        <v>1.42</v>
      </c>
      <c r="AC314" t="s">
        <v>336</v>
      </c>
      <c r="AD314">
        <v>2.1360000000000001</v>
      </c>
      <c r="AE314">
        <f>AD324</f>
        <v>2.64</v>
      </c>
      <c r="AL314" t="s">
        <v>337</v>
      </c>
      <c r="AM314">
        <v>0</v>
      </c>
      <c r="AN314">
        <f>AM336</f>
        <v>0.56999999999999995</v>
      </c>
    </row>
    <row r="315" spans="2:46">
      <c r="B315" t="s">
        <v>337</v>
      </c>
      <c r="C315">
        <v>1.63</v>
      </c>
      <c r="D315">
        <f>C327</f>
        <v>1.38</v>
      </c>
      <c r="K315" t="s">
        <v>339</v>
      </c>
      <c r="L315">
        <v>7</v>
      </c>
      <c r="M315">
        <f>L327</f>
        <v>7</v>
      </c>
      <c r="T315" t="s">
        <v>337</v>
      </c>
      <c r="U315">
        <v>0.59</v>
      </c>
      <c r="V315">
        <f>U327</f>
        <v>0.52</v>
      </c>
      <c r="AC315" t="s">
        <v>337</v>
      </c>
      <c r="AD315">
        <v>1.59</v>
      </c>
      <c r="AE315">
        <f>AD327</f>
        <v>1.37</v>
      </c>
      <c r="AL315" t="s">
        <v>358</v>
      </c>
      <c r="AM315">
        <v>0.10199999999999999</v>
      </c>
      <c r="AN315">
        <f>AM341</f>
        <v>0</v>
      </c>
    </row>
    <row r="316" spans="2:46">
      <c r="B316" t="s">
        <v>106</v>
      </c>
      <c r="D316">
        <f>C330</f>
        <v>0.47</v>
      </c>
      <c r="K316" t="s">
        <v>106</v>
      </c>
      <c r="M316">
        <f>L330</f>
        <v>6</v>
      </c>
      <c r="T316" t="s">
        <v>106</v>
      </c>
      <c r="V316">
        <f>U330</f>
        <v>0.32</v>
      </c>
      <c r="AC316" t="s">
        <v>106</v>
      </c>
      <c r="AE316">
        <f>AD330</f>
        <v>1.03</v>
      </c>
      <c r="AL316" t="s">
        <v>359</v>
      </c>
      <c r="AM316">
        <v>0.09</v>
      </c>
      <c r="AN316">
        <f>AM346</f>
        <v>0</v>
      </c>
    </row>
    <row r="317" spans="2:46">
      <c r="B317" t="s">
        <v>336</v>
      </c>
      <c r="C317">
        <v>21.734999999999999</v>
      </c>
      <c r="D317">
        <f>C333</f>
        <v>1.25</v>
      </c>
      <c r="K317" t="s">
        <v>349</v>
      </c>
      <c r="M317">
        <f>L333</f>
        <v>7</v>
      </c>
      <c r="T317" t="s">
        <v>336</v>
      </c>
      <c r="U317">
        <v>2.758</v>
      </c>
      <c r="V317">
        <f>U333</f>
        <v>0.83</v>
      </c>
      <c r="AC317" t="s">
        <v>336</v>
      </c>
      <c r="AD317">
        <v>5.6280000000000001</v>
      </c>
      <c r="AE317">
        <f>AD333</f>
        <v>1.41</v>
      </c>
      <c r="AL317" t="s">
        <v>65</v>
      </c>
      <c r="AN317">
        <f>AM351</f>
        <v>64.010000000000005</v>
      </c>
    </row>
    <row r="318" spans="2:46">
      <c r="B318" t="s">
        <v>337</v>
      </c>
      <c r="C318">
        <v>15.42</v>
      </c>
      <c r="D318">
        <f>C336</f>
        <v>2.76</v>
      </c>
      <c r="K318" t="s">
        <v>339</v>
      </c>
      <c r="L318">
        <v>10</v>
      </c>
      <c r="M318">
        <f>L336</f>
        <v>9</v>
      </c>
      <c r="T318" t="s">
        <v>337</v>
      </c>
      <c r="U318">
        <v>2.13</v>
      </c>
      <c r="V318">
        <f>U336</f>
        <v>2.71</v>
      </c>
      <c r="AC318" t="s">
        <v>337</v>
      </c>
      <c r="AD318">
        <v>3.91</v>
      </c>
      <c r="AE318">
        <f>AD336</f>
        <v>2.92</v>
      </c>
      <c r="AL318" t="s">
        <v>336</v>
      </c>
      <c r="AM318">
        <v>1E-3</v>
      </c>
      <c r="AN318">
        <f>AM356</f>
        <v>0.13</v>
      </c>
    </row>
    <row r="319" spans="2:46">
      <c r="B319" t="s">
        <v>107</v>
      </c>
      <c r="K319" t="s">
        <v>107</v>
      </c>
      <c r="T319" t="s">
        <v>107</v>
      </c>
      <c r="AC319" t="s">
        <v>107</v>
      </c>
      <c r="AL319" t="s">
        <v>337</v>
      </c>
      <c r="AM319">
        <v>0</v>
      </c>
    </row>
    <row r="320" spans="2:46">
      <c r="B320" t="s">
        <v>336</v>
      </c>
      <c r="C320">
        <v>3.5339999999999998</v>
      </c>
      <c r="K320" t="s">
        <v>351</v>
      </c>
      <c r="T320" t="s">
        <v>336</v>
      </c>
      <c r="U320">
        <v>2.1960000000000002</v>
      </c>
      <c r="AC320" t="s">
        <v>336</v>
      </c>
      <c r="AD320">
        <v>4.2089999999999996</v>
      </c>
      <c r="AL320" t="s">
        <v>358</v>
      </c>
      <c r="AM320">
        <v>7.0000000000000001E-3</v>
      </c>
    </row>
    <row r="321" spans="2:39">
      <c r="B321" t="s">
        <v>337</v>
      </c>
      <c r="C321">
        <v>2.0099999999999998</v>
      </c>
      <c r="K321" t="s">
        <v>339</v>
      </c>
      <c r="L321">
        <v>9</v>
      </c>
      <c r="T321" t="s">
        <v>337</v>
      </c>
      <c r="U321">
        <v>1.1100000000000001</v>
      </c>
      <c r="AC321" t="s">
        <v>337</v>
      </c>
      <c r="AD321">
        <v>2.84</v>
      </c>
      <c r="AL321" t="s">
        <v>359</v>
      </c>
      <c r="AM321">
        <v>0</v>
      </c>
    </row>
    <row r="322" spans="2:39">
      <c r="B322" t="s">
        <v>108</v>
      </c>
      <c r="K322" t="s">
        <v>108</v>
      </c>
      <c r="T322" t="s">
        <v>108</v>
      </c>
      <c r="AC322" t="s">
        <v>108</v>
      </c>
      <c r="AL322" t="s">
        <v>66</v>
      </c>
    </row>
    <row r="323" spans="2:39">
      <c r="B323" t="s">
        <v>336</v>
      </c>
      <c r="C323">
        <v>3.7080000000000002</v>
      </c>
      <c r="K323" t="s">
        <v>354</v>
      </c>
      <c r="T323" t="s">
        <v>336</v>
      </c>
      <c r="U323">
        <v>2.8039999999999998</v>
      </c>
      <c r="AC323" t="s">
        <v>336</v>
      </c>
      <c r="AD323">
        <v>5.1180000000000003</v>
      </c>
      <c r="AL323" t="s">
        <v>336</v>
      </c>
      <c r="AM323">
        <v>2E-3</v>
      </c>
    </row>
    <row r="324" spans="2:39">
      <c r="B324" t="s">
        <v>337</v>
      </c>
      <c r="C324">
        <v>2.2200000000000002</v>
      </c>
      <c r="K324" t="s">
        <v>339</v>
      </c>
      <c r="L324">
        <v>9</v>
      </c>
      <c r="T324" t="s">
        <v>337</v>
      </c>
      <c r="U324">
        <v>1.42</v>
      </c>
      <c r="AC324" t="s">
        <v>337</v>
      </c>
      <c r="AD324">
        <v>2.64</v>
      </c>
      <c r="AL324" t="s">
        <v>337</v>
      </c>
      <c r="AM324">
        <v>0</v>
      </c>
    </row>
    <row r="325" spans="2:39">
      <c r="B325" t="s">
        <v>109</v>
      </c>
      <c r="K325" t="s">
        <v>109</v>
      </c>
      <c r="T325" t="s">
        <v>109</v>
      </c>
      <c r="AC325" t="s">
        <v>109</v>
      </c>
      <c r="AL325" t="s">
        <v>358</v>
      </c>
      <c r="AM325">
        <v>1.4E-2</v>
      </c>
    </row>
    <row r="326" spans="2:39">
      <c r="B326" t="s">
        <v>336</v>
      </c>
      <c r="C326">
        <v>2.8079999999999998</v>
      </c>
      <c r="K326" t="s">
        <v>356</v>
      </c>
      <c r="T326" t="s">
        <v>336</v>
      </c>
      <c r="U326">
        <v>1.1299999999999999</v>
      </c>
      <c r="AC326" t="s">
        <v>336</v>
      </c>
      <c r="AD326">
        <v>2.2829999999999999</v>
      </c>
      <c r="AL326" t="s">
        <v>359</v>
      </c>
      <c r="AM326">
        <v>0.01</v>
      </c>
    </row>
    <row r="327" spans="2:39">
      <c r="B327" t="s">
        <v>337</v>
      </c>
      <c r="C327">
        <v>1.38</v>
      </c>
      <c r="K327" t="s">
        <v>339</v>
      </c>
      <c r="L327">
        <v>7</v>
      </c>
      <c r="T327" t="s">
        <v>337</v>
      </c>
      <c r="U327">
        <v>0.52</v>
      </c>
      <c r="AC327" t="s">
        <v>337</v>
      </c>
      <c r="AD327">
        <v>1.37</v>
      </c>
      <c r="AL327" t="s">
        <v>67</v>
      </c>
    </row>
    <row r="328" spans="2:39">
      <c r="B328" t="s">
        <v>110</v>
      </c>
      <c r="K328" t="s">
        <v>110</v>
      </c>
      <c r="T328" t="s">
        <v>110</v>
      </c>
      <c r="AC328" t="s">
        <v>110</v>
      </c>
      <c r="AL328" t="s">
        <v>336</v>
      </c>
      <c r="AM328">
        <v>1E-3</v>
      </c>
    </row>
    <row r="329" spans="2:39">
      <c r="B329" t="s">
        <v>336</v>
      </c>
      <c r="C329">
        <v>0.875</v>
      </c>
      <c r="K329" t="s">
        <v>345</v>
      </c>
      <c r="T329" t="s">
        <v>336</v>
      </c>
      <c r="U329">
        <v>0.77800000000000002</v>
      </c>
      <c r="AC329" t="s">
        <v>336</v>
      </c>
      <c r="AD329">
        <v>2.0910000000000002</v>
      </c>
      <c r="AL329" t="s">
        <v>337</v>
      </c>
      <c r="AM329">
        <v>0</v>
      </c>
    </row>
    <row r="330" spans="2:39">
      <c r="B330" t="s">
        <v>337</v>
      </c>
      <c r="C330">
        <v>0.47</v>
      </c>
      <c r="K330" t="s">
        <v>339</v>
      </c>
      <c r="L330">
        <v>6</v>
      </c>
      <c r="T330" t="s">
        <v>337</v>
      </c>
      <c r="U330">
        <v>0.32</v>
      </c>
      <c r="AC330" t="s">
        <v>337</v>
      </c>
      <c r="AD330">
        <v>1.03</v>
      </c>
      <c r="AL330" t="s">
        <v>358</v>
      </c>
      <c r="AM330">
        <v>1.4999999999999999E-2</v>
      </c>
    </row>
    <row r="331" spans="2:39">
      <c r="B331" t="s">
        <v>111</v>
      </c>
      <c r="K331" t="s">
        <v>111</v>
      </c>
      <c r="T331" t="s">
        <v>111</v>
      </c>
      <c r="AC331" t="s">
        <v>111</v>
      </c>
      <c r="AL331" t="s">
        <v>359</v>
      </c>
      <c r="AM331">
        <v>0.01</v>
      </c>
    </row>
    <row r="332" spans="2:39">
      <c r="B332" t="s">
        <v>336</v>
      </c>
      <c r="C332">
        <v>2.5609999999999999</v>
      </c>
      <c r="K332" t="s">
        <v>345</v>
      </c>
      <c r="T332" t="s">
        <v>336</v>
      </c>
      <c r="U332">
        <v>1.657</v>
      </c>
      <c r="AC332" t="s">
        <v>336</v>
      </c>
      <c r="AD332">
        <v>1.952</v>
      </c>
      <c r="AL332" t="s">
        <v>68</v>
      </c>
    </row>
    <row r="333" spans="2:39">
      <c r="B333" t="s">
        <v>337</v>
      </c>
      <c r="C333">
        <v>1.25</v>
      </c>
      <c r="K333" t="s">
        <v>339</v>
      </c>
      <c r="L333">
        <v>7</v>
      </c>
      <c r="T333" t="s">
        <v>337</v>
      </c>
      <c r="U333">
        <v>0.83</v>
      </c>
      <c r="AC333" t="s">
        <v>337</v>
      </c>
      <c r="AD333">
        <v>1.41</v>
      </c>
      <c r="AL333" t="s">
        <v>336</v>
      </c>
      <c r="AM333">
        <v>1E-3</v>
      </c>
    </row>
    <row r="334" spans="2:39">
      <c r="B334" t="s">
        <v>112</v>
      </c>
      <c r="K334" t="s">
        <v>112</v>
      </c>
      <c r="T334" t="s">
        <v>112</v>
      </c>
      <c r="AC334" t="s">
        <v>112</v>
      </c>
      <c r="AL334" t="s">
        <v>337</v>
      </c>
      <c r="AM334">
        <v>0</v>
      </c>
    </row>
    <row r="335" spans="2:39">
      <c r="B335" t="s">
        <v>336</v>
      </c>
      <c r="C335">
        <v>4.4260000000000002</v>
      </c>
      <c r="K335" t="s">
        <v>352</v>
      </c>
      <c r="T335" t="s">
        <v>336</v>
      </c>
      <c r="U335">
        <v>4.6859999999999999</v>
      </c>
      <c r="AC335" t="s">
        <v>336</v>
      </c>
      <c r="AD335">
        <v>3.5819999999999999</v>
      </c>
      <c r="AL335" t="s">
        <v>358</v>
      </c>
      <c r="AM335">
        <v>0.57399999999999995</v>
      </c>
    </row>
    <row r="336" spans="2:39">
      <c r="B336" t="s">
        <v>337</v>
      </c>
      <c r="C336">
        <v>2.76</v>
      </c>
      <c r="K336" t="s">
        <v>339</v>
      </c>
      <c r="L336">
        <v>9</v>
      </c>
      <c r="T336" t="s">
        <v>337</v>
      </c>
      <c r="U336">
        <v>2.71</v>
      </c>
      <c r="AC336" t="s">
        <v>337</v>
      </c>
      <c r="AD336">
        <v>2.92</v>
      </c>
      <c r="AL336" t="s">
        <v>359</v>
      </c>
      <c r="AM336">
        <v>0.56999999999999995</v>
      </c>
    </row>
    <row r="337" spans="2:39">
      <c r="B337" t="s">
        <v>113</v>
      </c>
      <c r="K337" t="s">
        <v>113</v>
      </c>
      <c r="T337" t="s">
        <v>113</v>
      </c>
      <c r="AC337" t="s">
        <v>113</v>
      </c>
      <c r="AL337" t="s">
        <v>69</v>
      </c>
    </row>
    <row r="338" spans="2:39">
      <c r="B338" t="s">
        <v>336</v>
      </c>
      <c r="C338">
        <v>1.39</v>
      </c>
      <c r="E338">
        <f>MIN(C339,C342,C345,C348,C351,C354,C357,C360,C363,C366)</f>
        <v>0.73</v>
      </c>
      <c r="F338">
        <f>QUARTILE(D339:D348,1)</f>
        <v>0.95</v>
      </c>
      <c r="G338">
        <f>MEDIAN(C339,C342,C345,C348,C351,C354,C357,C360,C363,C366)</f>
        <v>2.1349999999999998</v>
      </c>
      <c r="H338">
        <f>QUARTILE(D339:D348,3)</f>
        <v>3.3475000000000001</v>
      </c>
      <c r="I338">
        <f>MAX(C339,C342,C345,C348,C351,C354,C357,C360,C363,C366)</f>
        <v>7.07</v>
      </c>
      <c r="J338">
        <f>SUMIF(D339:D348,"&lt;64",D339:D348)/COUNTIF(D339:D348,"&lt;64")</f>
        <v>2.8069999999999999</v>
      </c>
      <c r="K338" t="s">
        <v>351</v>
      </c>
      <c r="N338">
        <f>MIN(L339,L342,L345,L348,L351,L354,L357,L360,L363,L366)</f>
        <v>7</v>
      </c>
      <c r="O338">
        <f>QUARTILE(M339:M348,1)</f>
        <v>7</v>
      </c>
      <c r="P338">
        <f>MEDIAN(L339,L342,L345,L348,L351,L354,L357,L360,L363,L366)</f>
        <v>7.5</v>
      </c>
      <c r="Q338">
        <f>QUARTILE(M339:M348,3)</f>
        <v>8.75</v>
      </c>
      <c r="R338">
        <f>MAX(L339,L342,L345,L348,L351,L354,L357,L360,L363,L366)</f>
        <v>10</v>
      </c>
      <c r="S338">
        <f>SUM(M339:M348)/COUNTIF(M339:M348,"&gt;0")</f>
        <v>7.9</v>
      </c>
      <c r="T338" t="s">
        <v>336</v>
      </c>
      <c r="U338">
        <v>1.1859999999999999</v>
      </c>
      <c r="W338">
        <f>MIN(U339,U342,U345,U348,U351,U354,U357,U360,U363,U366)</f>
        <v>0.61</v>
      </c>
      <c r="X338">
        <f>QUARTILE(V339:V348,1)</f>
        <v>0.77749999999999997</v>
      </c>
      <c r="Y338">
        <f>MEDIAN(U339,U342,U345,U348,U351,U354,U357,U360,U363,U366)</f>
        <v>1.05</v>
      </c>
      <c r="Z338">
        <f>QUARTILE(V339:V348,3)</f>
        <v>2.5949999999999998</v>
      </c>
      <c r="AA338">
        <f>MAX(U339,U342,U345,U348,U351,U354,U357,U360,U363,U366)</f>
        <v>3.98</v>
      </c>
      <c r="AB338">
        <f>SUMIF(V339:V348,"&lt;64",V339:V348)/COUNTIF(V339:V348,"&lt;64")</f>
        <v>1.6749999999999996</v>
      </c>
      <c r="AC338" t="s">
        <v>336</v>
      </c>
      <c r="AD338">
        <v>2.9359999999999999</v>
      </c>
      <c r="AF338">
        <f>MIN(AD339,AD342,AD345,AD348,AD351,AD354,AD357,AD360,AD363,AD366)</f>
        <v>1.51</v>
      </c>
      <c r="AG338">
        <f>QUARTILE(AE339:AE348,1)</f>
        <v>1.65</v>
      </c>
      <c r="AH338">
        <f>MEDIAN(AD339,AD342,AD345,AD348,AD351,AD354,AD357,AD360,AD363,AD366)</f>
        <v>2.02</v>
      </c>
      <c r="AI338">
        <f>QUARTILE(AE339:AE348,3)</f>
        <v>3.0025000000000004</v>
      </c>
      <c r="AJ338">
        <f>MAX(AD339,AD342,AD345,AD348,AD351,AD354,AD357,AD360,AD363,AD366)</f>
        <v>4.09</v>
      </c>
      <c r="AK338">
        <f>SUMIF(AE339:AE348,"&lt;64",AE339:AE348)/COUNTIF(AE339:AE348,"&lt;64")</f>
        <v>2.339</v>
      </c>
      <c r="AL338" t="s">
        <v>336</v>
      </c>
      <c r="AM338">
        <v>1E-3</v>
      </c>
    </row>
    <row r="339" spans="2:39">
      <c r="B339" t="s">
        <v>337</v>
      </c>
      <c r="C339">
        <v>0.89</v>
      </c>
      <c r="D339">
        <f>C339</f>
        <v>0.89</v>
      </c>
      <c r="K339" t="s">
        <v>339</v>
      </c>
      <c r="L339">
        <v>7</v>
      </c>
      <c r="M339">
        <f>L339</f>
        <v>7</v>
      </c>
      <c r="T339" t="s">
        <v>337</v>
      </c>
      <c r="U339">
        <v>0.76</v>
      </c>
      <c r="V339">
        <f>U339</f>
        <v>0.76</v>
      </c>
      <c r="AC339" t="s">
        <v>337</v>
      </c>
      <c r="AD339">
        <v>1.71</v>
      </c>
      <c r="AE339">
        <f>AD339</f>
        <v>1.71</v>
      </c>
      <c r="AL339" t="s">
        <v>337</v>
      </c>
      <c r="AM339">
        <v>0</v>
      </c>
    </row>
    <row r="340" spans="2:39">
      <c r="B340" t="s">
        <v>114</v>
      </c>
      <c r="D340">
        <f>C342</f>
        <v>1.93</v>
      </c>
      <c r="K340" t="s">
        <v>114</v>
      </c>
      <c r="M340">
        <f>L342</f>
        <v>8</v>
      </c>
      <c r="T340" t="s">
        <v>114</v>
      </c>
      <c r="V340">
        <f>U342</f>
        <v>1.08</v>
      </c>
      <c r="AC340" t="s">
        <v>114</v>
      </c>
      <c r="AE340">
        <f>AD342</f>
        <v>2.41</v>
      </c>
      <c r="AL340" t="s">
        <v>358</v>
      </c>
      <c r="AM340">
        <v>7.0000000000000001E-3</v>
      </c>
    </row>
    <row r="341" spans="2:39">
      <c r="B341" t="s">
        <v>336</v>
      </c>
      <c r="C341">
        <v>2.395</v>
      </c>
      <c r="D341">
        <f>C345</f>
        <v>7.07</v>
      </c>
      <c r="K341" t="s">
        <v>351</v>
      </c>
      <c r="M341">
        <f>L345</f>
        <v>9</v>
      </c>
      <c r="T341" t="s">
        <v>336</v>
      </c>
      <c r="U341">
        <v>1.726</v>
      </c>
      <c r="V341">
        <f>U345</f>
        <v>3.98</v>
      </c>
      <c r="AC341" t="s">
        <v>336</v>
      </c>
      <c r="AD341">
        <v>3.6709999999999998</v>
      </c>
      <c r="AE341">
        <f>AD345</f>
        <v>3.22</v>
      </c>
      <c r="AL341" t="s">
        <v>359</v>
      </c>
      <c r="AM341">
        <v>0</v>
      </c>
    </row>
    <row r="342" spans="2:39">
      <c r="B342" t="s">
        <v>337</v>
      </c>
      <c r="C342">
        <v>1.93</v>
      </c>
      <c r="D342">
        <f>C348</f>
        <v>1.1299999999999999</v>
      </c>
      <c r="K342" t="s">
        <v>339</v>
      </c>
      <c r="L342">
        <v>8</v>
      </c>
      <c r="M342">
        <f>L348</f>
        <v>7</v>
      </c>
      <c r="T342" t="s">
        <v>337</v>
      </c>
      <c r="U342">
        <v>1.08</v>
      </c>
      <c r="V342">
        <f>U348</f>
        <v>1.02</v>
      </c>
      <c r="AC342" t="s">
        <v>337</v>
      </c>
      <c r="AD342">
        <v>2.41</v>
      </c>
      <c r="AE342">
        <f>AD348</f>
        <v>1.51</v>
      </c>
      <c r="AL342" t="s">
        <v>70</v>
      </c>
    </row>
    <row r="343" spans="2:39">
      <c r="B343" t="s">
        <v>115</v>
      </c>
      <c r="D343">
        <f>C351</f>
        <v>6.52</v>
      </c>
      <c r="K343" t="s">
        <v>115</v>
      </c>
      <c r="M343">
        <f>L351</f>
        <v>10</v>
      </c>
      <c r="T343" t="s">
        <v>115</v>
      </c>
      <c r="V343">
        <f>U351</f>
        <v>3.06</v>
      </c>
      <c r="AC343" t="s">
        <v>115</v>
      </c>
      <c r="AE343">
        <f>AD351</f>
        <v>4.09</v>
      </c>
      <c r="AL343" t="s">
        <v>336</v>
      </c>
      <c r="AM343">
        <v>1E-3</v>
      </c>
    </row>
    <row r="344" spans="2:39">
      <c r="B344" t="s">
        <v>336</v>
      </c>
      <c r="C344">
        <v>9.7059999999999995</v>
      </c>
      <c r="D344">
        <f>C354</f>
        <v>0.73</v>
      </c>
      <c r="K344" t="s">
        <v>351</v>
      </c>
      <c r="M344">
        <f>L354</f>
        <v>7</v>
      </c>
      <c r="T344" t="s">
        <v>336</v>
      </c>
      <c r="U344">
        <v>5.14</v>
      </c>
      <c r="V344">
        <f>U354</f>
        <v>0.61</v>
      </c>
      <c r="AC344" t="s">
        <v>336</v>
      </c>
      <c r="AD344">
        <v>5.2190000000000003</v>
      </c>
      <c r="AE344">
        <f>AD354</f>
        <v>1.63</v>
      </c>
      <c r="AL344" t="s">
        <v>337</v>
      </c>
      <c r="AM344">
        <v>0</v>
      </c>
    </row>
    <row r="345" spans="2:39">
      <c r="B345" t="s">
        <v>337</v>
      </c>
      <c r="C345">
        <v>7.07</v>
      </c>
      <c r="D345">
        <f>C357</f>
        <v>3.16</v>
      </c>
      <c r="K345" t="s">
        <v>339</v>
      </c>
      <c r="L345">
        <v>9</v>
      </c>
      <c r="M345">
        <f>L357</f>
        <v>9</v>
      </c>
      <c r="T345" t="s">
        <v>337</v>
      </c>
      <c r="U345">
        <v>3.98</v>
      </c>
      <c r="V345">
        <f>U357</f>
        <v>1.86</v>
      </c>
      <c r="AC345" t="s">
        <v>337</v>
      </c>
      <c r="AD345">
        <v>3.22</v>
      </c>
      <c r="AE345">
        <f>AD357</f>
        <v>3.2</v>
      </c>
      <c r="AL345" t="s">
        <v>358</v>
      </c>
      <c r="AM345">
        <v>6.0000000000000001E-3</v>
      </c>
    </row>
    <row r="346" spans="2:39">
      <c r="B346" t="s">
        <v>116</v>
      </c>
      <c r="D346">
        <f>C360</f>
        <v>2.34</v>
      </c>
      <c r="K346" t="s">
        <v>116</v>
      </c>
      <c r="M346">
        <f>L360</f>
        <v>7</v>
      </c>
      <c r="T346" t="s">
        <v>116</v>
      </c>
      <c r="V346">
        <f>U360</f>
        <v>0.71</v>
      </c>
      <c r="AC346" t="s">
        <v>116</v>
      </c>
      <c r="AE346">
        <f>AD360</f>
        <v>1.58</v>
      </c>
      <c r="AL346" t="s">
        <v>359</v>
      </c>
      <c r="AM346">
        <v>0</v>
      </c>
    </row>
    <row r="347" spans="2:39">
      <c r="B347" t="s">
        <v>336</v>
      </c>
      <c r="C347">
        <v>1.84</v>
      </c>
      <c r="D347">
        <f>C363</f>
        <v>3.41</v>
      </c>
      <c r="K347" t="s">
        <v>349</v>
      </c>
      <c r="M347">
        <f>L363</f>
        <v>8</v>
      </c>
      <c r="T347" t="s">
        <v>336</v>
      </c>
      <c r="U347">
        <v>2.0539999999999998</v>
      </c>
      <c r="V347">
        <f>U363</f>
        <v>2.84</v>
      </c>
      <c r="AC347" t="s">
        <v>336</v>
      </c>
      <c r="AD347">
        <v>2.181</v>
      </c>
      <c r="AE347">
        <f>AD363</f>
        <v>2.25</v>
      </c>
      <c r="AL347" t="s">
        <v>71</v>
      </c>
    </row>
    <row r="348" spans="2:39">
      <c r="B348" t="s">
        <v>337</v>
      </c>
      <c r="C348">
        <v>1.1299999999999999</v>
      </c>
      <c r="D348">
        <f>C366</f>
        <v>0.89</v>
      </c>
      <c r="K348" t="s">
        <v>339</v>
      </c>
      <c r="L348">
        <v>7</v>
      </c>
      <c r="M348">
        <f>L366</f>
        <v>7</v>
      </c>
      <c r="T348" t="s">
        <v>337</v>
      </c>
      <c r="U348">
        <v>1.02</v>
      </c>
      <c r="V348">
        <f>U366</f>
        <v>0.83</v>
      </c>
      <c r="AC348" t="s">
        <v>337</v>
      </c>
      <c r="AD348">
        <v>1.51</v>
      </c>
      <c r="AE348">
        <f>AD366</f>
        <v>1.79</v>
      </c>
      <c r="AL348" t="s">
        <v>336</v>
      </c>
      <c r="AM348">
        <v>5.9790000000000001</v>
      </c>
    </row>
    <row r="349" spans="2:39">
      <c r="B349" t="s">
        <v>117</v>
      </c>
      <c r="K349" t="s">
        <v>117</v>
      </c>
      <c r="T349" t="s">
        <v>117</v>
      </c>
      <c r="AC349" t="s">
        <v>117</v>
      </c>
      <c r="AL349" t="s">
        <v>337</v>
      </c>
      <c r="AM349">
        <v>5.97</v>
      </c>
    </row>
    <row r="350" spans="2:39">
      <c r="B350" t="s">
        <v>336</v>
      </c>
      <c r="C350">
        <v>10.087</v>
      </c>
      <c r="K350" t="s">
        <v>351</v>
      </c>
      <c r="T350" t="s">
        <v>336</v>
      </c>
      <c r="U350">
        <v>5.0960000000000001</v>
      </c>
      <c r="AC350" t="s">
        <v>336</v>
      </c>
      <c r="AD350">
        <v>5.375</v>
      </c>
      <c r="AL350" t="s">
        <v>358</v>
      </c>
      <c r="AM350">
        <v>64.018000000000001</v>
      </c>
    </row>
    <row r="351" spans="2:39">
      <c r="B351" t="s">
        <v>337</v>
      </c>
      <c r="C351">
        <v>6.52</v>
      </c>
      <c r="K351" t="s">
        <v>339</v>
      </c>
      <c r="L351">
        <v>10</v>
      </c>
      <c r="T351" t="s">
        <v>337</v>
      </c>
      <c r="U351">
        <v>3.06</v>
      </c>
      <c r="AC351" t="s">
        <v>337</v>
      </c>
      <c r="AD351">
        <v>4.09</v>
      </c>
      <c r="AL351" t="s">
        <v>359</v>
      </c>
      <c r="AM351">
        <v>64.010000000000005</v>
      </c>
    </row>
    <row r="352" spans="2:39">
      <c r="B352" t="s">
        <v>118</v>
      </c>
      <c r="K352" t="s">
        <v>118</v>
      </c>
      <c r="T352" t="s">
        <v>118</v>
      </c>
      <c r="AC352" t="s">
        <v>118</v>
      </c>
      <c r="AL352" t="s">
        <v>72</v>
      </c>
    </row>
    <row r="353" spans="2:46">
      <c r="B353" t="s">
        <v>336</v>
      </c>
      <c r="C353">
        <v>1.351</v>
      </c>
      <c r="K353" t="s">
        <v>354</v>
      </c>
      <c r="T353" t="s">
        <v>336</v>
      </c>
      <c r="U353">
        <v>1.202</v>
      </c>
      <c r="AC353" t="s">
        <v>336</v>
      </c>
      <c r="AD353">
        <v>2.472</v>
      </c>
      <c r="AL353" t="s">
        <v>336</v>
      </c>
      <c r="AM353">
        <v>3.0000000000000001E-3</v>
      </c>
    </row>
    <row r="354" spans="2:46">
      <c r="B354" t="s">
        <v>337</v>
      </c>
      <c r="C354">
        <v>0.73</v>
      </c>
      <c r="K354" t="s">
        <v>339</v>
      </c>
      <c r="L354">
        <v>7</v>
      </c>
      <c r="T354" t="s">
        <v>337</v>
      </c>
      <c r="U354">
        <v>0.61</v>
      </c>
      <c r="AC354" t="s">
        <v>337</v>
      </c>
      <c r="AD354">
        <v>1.63</v>
      </c>
      <c r="AL354" t="s">
        <v>337</v>
      </c>
      <c r="AM354">
        <v>0</v>
      </c>
    </row>
    <row r="355" spans="2:46">
      <c r="B355" t="s">
        <v>119</v>
      </c>
      <c r="K355" t="s">
        <v>119</v>
      </c>
      <c r="T355" t="s">
        <v>119</v>
      </c>
      <c r="AC355" t="s">
        <v>119</v>
      </c>
      <c r="AL355" t="s">
        <v>358</v>
      </c>
      <c r="AM355">
        <v>0.13300000000000001</v>
      </c>
    </row>
    <row r="356" spans="2:46">
      <c r="B356" t="s">
        <v>336</v>
      </c>
      <c r="C356">
        <v>5.1289999999999996</v>
      </c>
      <c r="K356" t="s">
        <v>354</v>
      </c>
      <c r="T356" t="s">
        <v>336</v>
      </c>
      <c r="U356">
        <v>2.6669999999999998</v>
      </c>
      <c r="AC356" t="s">
        <v>336</v>
      </c>
      <c r="AD356">
        <v>5.4290000000000003</v>
      </c>
      <c r="AL356" t="s">
        <v>359</v>
      </c>
      <c r="AM356">
        <v>0.13</v>
      </c>
    </row>
    <row r="357" spans="2:46">
      <c r="B357" t="s">
        <v>337</v>
      </c>
      <c r="C357">
        <v>3.16</v>
      </c>
      <c r="K357" t="s">
        <v>339</v>
      </c>
      <c r="L357">
        <v>9</v>
      </c>
      <c r="T357" t="s">
        <v>337</v>
      </c>
      <c r="U357">
        <v>1.86</v>
      </c>
      <c r="AC357" t="s">
        <v>337</v>
      </c>
      <c r="AD357">
        <v>3.2</v>
      </c>
      <c r="AL357" t="s">
        <v>73</v>
      </c>
    </row>
    <row r="358" spans="2:46">
      <c r="B358" t="s">
        <v>120</v>
      </c>
      <c r="K358" t="s">
        <v>120</v>
      </c>
      <c r="T358" t="s">
        <v>120</v>
      </c>
      <c r="AC358" t="s">
        <v>120</v>
      </c>
      <c r="AL358" t="s">
        <v>336</v>
      </c>
      <c r="AM358">
        <v>1.972</v>
      </c>
      <c r="AO358">
        <f>MIN(AN359:AN368)</f>
        <v>0</v>
      </c>
      <c r="AP358">
        <f>QUARTILE(AN359:AN368,1)</f>
        <v>9.0374999999999996</v>
      </c>
      <c r="AQ358">
        <f>MEDIAN(AN359:AN368)</f>
        <v>48.035000000000004</v>
      </c>
      <c r="AR358">
        <f>QUARTILE(AN359:AN368,3)</f>
        <v>64.010000000000005</v>
      </c>
      <c r="AS358">
        <f>MAX(AN359:AN368)</f>
        <v>64.010000000000005</v>
      </c>
      <c r="AT358">
        <f>SUMIF(AN359:AN368,"&lt;64",AN359:AN368)/COUNTIF(AN359:AN368,"&lt;64")</f>
        <v>12.334</v>
      </c>
    </row>
    <row r="359" spans="2:46">
      <c r="B359" t="s">
        <v>336</v>
      </c>
      <c r="C359">
        <v>3.1360000000000001</v>
      </c>
      <c r="K359" t="s">
        <v>345</v>
      </c>
      <c r="T359" t="s">
        <v>336</v>
      </c>
      <c r="U359">
        <v>1.39</v>
      </c>
      <c r="AC359" t="s">
        <v>336</v>
      </c>
      <c r="AD359">
        <v>1.768</v>
      </c>
      <c r="AL359" t="s">
        <v>337</v>
      </c>
      <c r="AM359">
        <v>1.97</v>
      </c>
      <c r="AN359">
        <f>AM361</f>
        <v>64.010000000000005</v>
      </c>
    </row>
    <row r="360" spans="2:46">
      <c r="B360" t="s">
        <v>337</v>
      </c>
      <c r="C360">
        <v>2.34</v>
      </c>
      <c r="K360" t="s">
        <v>339</v>
      </c>
      <c r="L360">
        <v>7</v>
      </c>
      <c r="T360" t="s">
        <v>337</v>
      </c>
      <c r="U360">
        <v>0.71</v>
      </c>
      <c r="AC360" t="s">
        <v>337</v>
      </c>
      <c r="AD360">
        <v>1.58</v>
      </c>
      <c r="AL360" t="s">
        <v>358</v>
      </c>
      <c r="AM360">
        <v>64.016999999999996</v>
      </c>
      <c r="AN360">
        <f>AM366</f>
        <v>64.010000000000005</v>
      </c>
    </row>
    <row r="361" spans="2:46">
      <c r="B361" t="s">
        <v>121</v>
      </c>
      <c r="K361" t="s">
        <v>121</v>
      </c>
      <c r="T361" t="s">
        <v>121</v>
      </c>
      <c r="AC361" t="s">
        <v>121</v>
      </c>
      <c r="AL361" t="s">
        <v>359</v>
      </c>
      <c r="AM361">
        <v>64.010000000000005</v>
      </c>
      <c r="AN361">
        <f>AM371</f>
        <v>26.34</v>
      </c>
    </row>
    <row r="362" spans="2:46">
      <c r="B362" t="s">
        <v>336</v>
      </c>
      <c r="C362">
        <v>5.3940000000000001</v>
      </c>
      <c r="K362" t="s">
        <v>345</v>
      </c>
      <c r="T362" t="s">
        <v>336</v>
      </c>
      <c r="U362">
        <v>4.9459999999999997</v>
      </c>
      <c r="AC362" t="s">
        <v>336</v>
      </c>
      <c r="AD362">
        <v>3.39</v>
      </c>
      <c r="AL362" t="s">
        <v>74</v>
      </c>
      <c r="AN362">
        <f>AM376</f>
        <v>0</v>
      </c>
    </row>
    <row r="363" spans="2:46">
      <c r="B363" t="s">
        <v>337</v>
      </c>
      <c r="C363">
        <v>3.41</v>
      </c>
      <c r="K363" t="s">
        <v>339</v>
      </c>
      <c r="L363">
        <v>8</v>
      </c>
      <c r="T363" t="s">
        <v>337</v>
      </c>
      <c r="U363">
        <v>2.84</v>
      </c>
      <c r="AC363" t="s">
        <v>337</v>
      </c>
      <c r="AD363">
        <v>2.25</v>
      </c>
      <c r="AL363" t="s">
        <v>336</v>
      </c>
      <c r="AM363">
        <v>4.1959999999999997</v>
      </c>
      <c r="AN363">
        <f>AM381</f>
        <v>64.010000000000005</v>
      </c>
    </row>
    <row r="364" spans="2:46">
      <c r="B364" t="s">
        <v>122</v>
      </c>
      <c r="K364" t="s">
        <v>122</v>
      </c>
      <c r="T364" t="s">
        <v>122</v>
      </c>
      <c r="AC364" t="s">
        <v>122</v>
      </c>
      <c r="AL364" t="s">
        <v>337</v>
      </c>
      <c r="AM364">
        <v>4.1900000000000004</v>
      </c>
      <c r="AN364">
        <f>AM386</f>
        <v>3.27</v>
      </c>
    </row>
    <row r="365" spans="2:46">
      <c r="B365" t="s">
        <v>336</v>
      </c>
      <c r="C365">
        <v>1.018</v>
      </c>
      <c r="K365" t="s">
        <v>347</v>
      </c>
      <c r="T365" t="s">
        <v>336</v>
      </c>
      <c r="U365">
        <v>1.381</v>
      </c>
      <c r="AC365" t="s">
        <v>336</v>
      </c>
      <c r="AD365">
        <v>2.802</v>
      </c>
      <c r="AL365" t="s">
        <v>358</v>
      </c>
      <c r="AM365">
        <v>64.013999999999996</v>
      </c>
      <c r="AN365">
        <f>AM391</f>
        <v>32.06</v>
      </c>
    </row>
    <row r="366" spans="2:46">
      <c r="B366" t="s">
        <v>337</v>
      </c>
      <c r="C366">
        <v>0.89</v>
      </c>
      <c r="K366" t="s">
        <v>339</v>
      </c>
      <c r="L366">
        <v>7</v>
      </c>
      <c r="T366" t="s">
        <v>337</v>
      </c>
      <c r="U366">
        <v>0.83</v>
      </c>
      <c r="AC366" t="s">
        <v>337</v>
      </c>
      <c r="AD366">
        <v>1.79</v>
      </c>
      <c r="AL366" t="s">
        <v>359</v>
      </c>
      <c r="AM366">
        <v>64.010000000000005</v>
      </c>
      <c r="AN366">
        <f>AM396</f>
        <v>64.010000000000005</v>
      </c>
    </row>
    <row r="367" spans="2:46">
      <c r="B367" t="s">
        <v>123</v>
      </c>
      <c r="K367" t="s">
        <v>123</v>
      </c>
      <c r="T367" t="s">
        <v>123</v>
      </c>
      <c r="AC367" t="s">
        <v>123</v>
      </c>
      <c r="AL367" t="s">
        <v>75</v>
      </c>
      <c r="AN367">
        <f>AM401</f>
        <v>64.010000000000005</v>
      </c>
    </row>
    <row r="368" spans="2:46">
      <c r="B368" t="s">
        <v>336</v>
      </c>
      <c r="C368">
        <v>17.292999999999999</v>
      </c>
      <c r="E368">
        <f>MIN(C369,C372,C375,C378,C381,C384,C387,C390,C393,C396)</f>
        <v>1.43</v>
      </c>
      <c r="F368">
        <f>QUARTILE(D369:D378,1)</f>
        <v>3.4675000000000002</v>
      </c>
      <c r="G368">
        <f>MEDIAN(C369,C372,C375,C378,C381,C384,C387,C390,C393,C396)</f>
        <v>3.7349999999999999</v>
      </c>
      <c r="H368">
        <f>QUARTILE(D369:D378,3)</f>
        <v>53.814999999999998</v>
      </c>
      <c r="I368">
        <f>MAX(C369,C372,C375,C378,C381,C384,C387,C390,C393,C396)</f>
        <v>23.26</v>
      </c>
      <c r="J368">
        <f>SUMIF(D369:D378,"&lt;64",D369:D378)/COUNTIF(D369:D378,"&lt;64")</f>
        <v>8.3142857142857149</v>
      </c>
      <c r="K368" t="s">
        <v>351</v>
      </c>
      <c r="N368">
        <f>MIN(L369,L372,L375,L378,L381,L384,L387,L390,L393,L396)</f>
        <v>7</v>
      </c>
      <c r="O368">
        <f>QUARTILE(M369:M378,1)</f>
        <v>8.25</v>
      </c>
      <c r="P368">
        <f>MEDIAN(L369,L372,L375,L378,L381,L384,L387,L390,L393,L396)</f>
        <v>8</v>
      </c>
      <c r="Q368">
        <f>QUARTILE(M369:M378,3)</f>
        <v>50.25</v>
      </c>
      <c r="R368">
        <f>MAX(L369,L372,L375,L378,L381,L384,L387,L390,L393,L396)</f>
        <v>9</v>
      </c>
      <c r="S368">
        <f>SUM(M369:M378)/COUNTIF(M369:M378,"&gt;0")</f>
        <v>25</v>
      </c>
      <c r="T368" t="s">
        <v>336</v>
      </c>
      <c r="U368">
        <v>6.173</v>
      </c>
      <c r="W368">
        <f>MIN(U369,U372,U375,U378,U381,U384,U387,U390,U393,U396)</f>
        <v>0.96</v>
      </c>
      <c r="X368">
        <f>QUARTILE(V369:V378,1)</f>
        <v>1.855</v>
      </c>
      <c r="Y368">
        <f>MEDIAN(U369,U372,U375,U378,U381,U384,U387,U390,U393,U396)</f>
        <v>2</v>
      </c>
      <c r="Z368">
        <f>QUARTILE(V369:V378,3)</f>
        <v>50.022499999999994</v>
      </c>
      <c r="AA368">
        <f>MAX(U369,U372,U375,U378,U381,U384,U387,U390,U393,U396)</f>
        <v>8.09</v>
      </c>
      <c r="AB368">
        <f>SUMIF(V369:V378,"&lt;64",V369:V378)/COUNTIF(V369:V378,"&lt;64")</f>
        <v>3.0257142857142854</v>
      </c>
      <c r="AC368" t="s">
        <v>336</v>
      </c>
      <c r="AD368">
        <v>5.9690000000000003</v>
      </c>
      <c r="AF368">
        <f>MIN(AD369,AD372,AD375,AD378,AD381,AD384,AD387,AD390,AD393,AD396)</f>
        <v>1.73</v>
      </c>
      <c r="AG368">
        <f>QUARTILE(AE369:AE378,1)</f>
        <v>2.8125</v>
      </c>
      <c r="AH368">
        <f>MEDIAN(AD369,AD372,AD375,AD378,AD381,AD384,AD387,AD390,AD393,AD396)</f>
        <v>2.6150000000000002</v>
      </c>
      <c r="AI368">
        <f>QUARTILE(AE369:AE378,3)</f>
        <v>48.959999999999994</v>
      </c>
      <c r="AJ368">
        <f>MAX(AD369,AD372,AD375,AD378,AD381,AD384,AD387,AD390,AD393,AD396)</f>
        <v>3.84</v>
      </c>
      <c r="AK368">
        <f>SUMIF(AE369:AE378,"&lt;64",AE369:AE378)/COUNTIF(AE369:AE378,"&lt;64")</f>
        <v>2.98</v>
      </c>
      <c r="AL368" t="s">
        <v>336</v>
      </c>
      <c r="AM368">
        <v>2E-3</v>
      </c>
      <c r="AN368">
        <f>AM406</f>
        <v>0</v>
      </c>
    </row>
    <row r="369" spans="2:39">
      <c r="B369" t="s">
        <v>337</v>
      </c>
      <c r="C369">
        <v>10.49</v>
      </c>
      <c r="D369">
        <f>C369</f>
        <v>10.49</v>
      </c>
      <c r="K369" t="s">
        <v>339</v>
      </c>
      <c r="L369">
        <v>9</v>
      </c>
      <c r="M369">
        <f>L369</f>
        <v>9</v>
      </c>
      <c r="T369" t="s">
        <v>337</v>
      </c>
      <c r="U369">
        <v>3.51</v>
      </c>
      <c r="V369">
        <f>U369</f>
        <v>3.51</v>
      </c>
      <c r="AC369" t="s">
        <v>337</v>
      </c>
      <c r="AD369">
        <v>3.73</v>
      </c>
      <c r="AE369">
        <f>AD369</f>
        <v>3.73</v>
      </c>
      <c r="AL369" t="s">
        <v>337</v>
      </c>
      <c r="AM369">
        <v>0</v>
      </c>
    </row>
    <row r="370" spans="2:39">
      <c r="B370" t="s">
        <v>124</v>
      </c>
      <c r="D370">
        <v>64</v>
      </c>
      <c r="K370" t="s">
        <v>124</v>
      </c>
      <c r="M370">
        <v>64</v>
      </c>
      <c r="T370" t="s">
        <v>124</v>
      </c>
      <c r="V370">
        <v>64</v>
      </c>
      <c r="AC370" t="s">
        <v>124</v>
      </c>
      <c r="AE370">
        <v>64</v>
      </c>
      <c r="AL370" t="s">
        <v>358</v>
      </c>
      <c r="AM370">
        <v>26.347000000000001</v>
      </c>
    </row>
    <row r="371" spans="2:39">
      <c r="B371" t="s">
        <v>336</v>
      </c>
      <c r="C371">
        <v>2.6120000000000001</v>
      </c>
      <c r="D371">
        <v>64</v>
      </c>
      <c r="K371" t="s">
        <v>351</v>
      </c>
      <c r="M371">
        <v>64</v>
      </c>
      <c r="T371" t="s">
        <v>336</v>
      </c>
      <c r="U371">
        <v>2.169</v>
      </c>
      <c r="V371">
        <v>64</v>
      </c>
      <c r="AC371" t="s">
        <v>336</v>
      </c>
      <c r="AD371">
        <v>1.863</v>
      </c>
      <c r="AE371">
        <v>64</v>
      </c>
      <c r="AL371" t="s">
        <v>359</v>
      </c>
      <c r="AM371">
        <v>26.34</v>
      </c>
    </row>
    <row r="372" spans="2:39">
      <c r="B372" t="s">
        <v>337</v>
      </c>
      <c r="C372">
        <v>1.76</v>
      </c>
      <c r="D372">
        <f>C378</f>
        <v>4.2699999999999996</v>
      </c>
      <c r="K372" t="s">
        <v>339</v>
      </c>
      <c r="L372">
        <v>7</v>
      </c>
      <c r="M372">
        <f>L378</f>
        <v>8</v>
      </c>
      <c r="T372" t="s">
        <v>337</v>
      </c>
      <c r="U372">
        <v>1.28</v>
      </c>
      <c r="V372">
        <f>U378</f>
        <v>1.71</v>
      </c>
      <c r="AC372" t="s">
        <v>337</v>
      </c>
      <c r="AD372">
        <v>1.77</v>
      </c>
      <c r="AE372">
        <f>AD378</f>
        <v>2.62</v>
      </c>
      <c r="AL372" t="s">
        <v>76</v>
      </c>
    </row>
    <row r="373" spans="2:39">
      <c r="B373" t="s">
        <v>125</v>
      </c>
      <c r="D373">
        <f>C381</f>
        <v>3.2</v>
      </c>
      <c r="K373" t="s">
        <v>125</v>
      </c>
      <c r="M373">
        <f>L381</f>
        <v>9</v>
      </c>
      <c r="T373" t="s">
        <v>125</v>
      </c>
      <c r="V373">
        <f>U381</f>
        <v>3.06</v>
      </c>
      <c r="AC373" t="s">
        <v>125</v>
      </c>
      <c r="AE373">
        <f>AD381</f>
        <v>3.4</v>
      </c>
      <c r="AL373" t="s">
        <v>336</v>
      </c>
      <c r="AM373">
        <v>1E-3</v>
      </c>
    </row>
    <row r="374" spans="2:39">
      <c r="B374" t="s">
        <v>336</v>
      </c>
      <c r="C374">
        <v>6.5549999999999997</v>
      </c>
      <c r="D374">
        <v>64</v>
      </c>
      <c r="K374" t="s">
        <v>351</v>
      </c>
      <c r="M374">
        <v>64</v>
      </c>
      <c r="T374" t="s">
        <v>336</v>
      </c>
      <c r="U374">
        <v>4.4109999999999996</v>
      </c>
      <c r="V374">
        <v>64</v>
      </c>
      <c r="AC374" t="s">
        <v>336</v>
      </c>
      <c r="AD374">
        <v>4.7300000000000004</v>
      </c>
      <c r="AE374">
        <v>64</v>
      </c>
      <c r="AL374" t="s">
        <v>337</v>
      </c>
      <c r="AM374">
        <v>0</v>
      </c>
    </row>
    <row r="375" spans="2:39">
      <c r="B375" t="s">
        <v>337</v>
      </c>
      <c r="C375">
        <v>4.68</v>
      </c>
      <c r="D375">
        <f>C387</f>
        <v>23.26</v>
      </c>
      <c r="K375" t="s">
        <v>339</v>
      </c>
      <c r="L375">
        <v>8</v>
      </c>
      <c r="M375">
        <f>L387</f>
        <v>9</v>
      </c>
      <c r="T375" t="s">
        <v>337</v>
      </c>
      <c r="U375">
        <v>2.87</v>
      </c>
      <c r="V375">
        <f>U387</f>
        <v>8.09</v>
      </c>
      <c r="AC375" t="s">
        <v>337</v>
      </c>
      <c r="AD375">
        <v>2.61</v>
      </c>
      <c r="AE375">
        <f>AD387</f>
        <v>3.39</v>
      </c>
      <c r="AL375" t="s">
        <v>358</v>
      </c>
      <c r="AM375">
        <v>8.0000000000000002E-3</v>
      </c>
    </row>
    <row r="376" spans="2:39">
      <c r="B376" t="s">
        <v>126</v>
      </c>
      <c r="D376">
        <f>C390</f>
        <v>13.23</v>
      </c>
      <c r="K376" t="s">
        <v>126</v>
      </c>
      <c r="M376">
        <f>L390</f>
        <v>9</v>
      </c>
      <c r="T376" t="s">
        <v>126</v>
      </c>
      <c r="V376">
        <f>U390</f>
        <v>2.29</v>
      </c>
      <c r="AC376" t="s">
        <v>126</v>
      </c>
      <c r="AE376">
        <f>AD390</f>
        <v>3.84</v>
      </c>
      <c r="AL376" t="s">
        <v>359</v>
      </c>
      <c r="AM376">
        <v>0</v>
      </c>
    </row>
    <row r="377" spans="2:39">
      <c r="B377" t="s">
        <v>336</v>
      </c>
      <c r="C377">
        <v>5.4320000000000004</v>
      </c>
      <c r="D377">
        <f>C393</f>
        <v>1.56</v>
      </c>
      <c r="K377" t="s">
        <v>352</v>
      </c>
      <c r="M377">
        <f>L393</f>
        <v>7</v>
      </c>
      <c r="T377" t="s">
        <v>336</v>
      </c>
      <c r="U377">
        <v>3.3660000000000001</v>
      </c>
      <c r="V377">
        <f>U393</f>
        <v>1.1499999999999999</v>
      </c>
      <c r="AC377" t="s">
        <v>336</v>
      </c>
      <c r="AD377">
        <v>4.7469999999999999</v>
      </c>
      <c r="AE377">
        <f>AD393</f>
        <v>1.99</v>
      </c>
      <c r="AL377" t="s">
        <v>77</v>
      </c>
    </row>
    <row r="378" spans="2:39">
      <c r="B378" t="s">
        <v>337</v>
      </c>
      <c r="C378">
        <v>4.2699999999999996</v>
      </c>
      <c r="D378">
        <f>C396</f>
        <v>2.19</v>
      </c>
      <c r="K378" t="s">
        <v>339</v>
      </c>
      <c r="L378">
        <v>8</v>
      </c>
      <c r="M378">
        <f>L396</f>
        <v>7</v>
      </c>
      <c r="T378" t="s">
        <v>337</v>
      </c>
      <c r="U378">
        <v>1.71</v>
      </c>
      <c r="V378">
        <f>U396</f>
        <v>1.37</v>
      </c>
      <c r="AC378" t="s">
        <v>337</v>
      </c>
      <c r="AD378">
        <v>2.62</v>
      </c>
      <c r="AE378">
        <f>AD396</f>
        <v>1.89</v>
      </c>
      <c r="AL378" t="s">
        <v>336</v>
      </c>
      <c r="AM378">
        <v>5.2759999999999998</v>
      </c>
    </row>
    <row r="379" spans="2:39">
      <c r="B379" t="s">
        <v>127</v>
      </c>
      <c r="K379" t="s">
        <v>127</v>
      </c>
      <c r="T379" t="s">
        <v>127</v>
      </c>
      <c r="AC379" t="s">
        <v>127</v>
      </c>
      <c r="AL379" t="s">
        <v>337</v>
      </c>
      <c r="AM379">
        <v>5.27</v>
      </c>
    </row>
    <row r="380" spans="2:39">
      <c r="B380" t="s">
        <v>336</v>
      </c>
      <c r="C380">
        <v>3.496</v>
      </c>
      <c r="K380" t="s">
        <v>351</v>
      </c>
      <c r="T380" t="s">
        <v>336</v>
      </c>
      <c r="U380">
        <v>5.1459999999999999</v>
      </c>
      <c r="AC380" t="s">
        <v>336</v>
      </c>
      <c r="AD380">
        <v>5.8419999999999996</v>
      </c>
      <c r="AL380" t="s">
        <v>358</v>
      </c>
      <c r="AM380">
        <v>64.013000000000005</v>
      </c>
    </row>
    <row r="381" spans="2:39">
      <c r="B381" t="s">
        <v>337</v>
      </c>
      <c r="C381">
        <v>3.2</v>
      </c>
      <c r="K381" t="s">
        <v>339</v>
      </c>
      <c r="L381">
        <v>9</v>
      </c>
      <c r="T381" t="s">
        <v>337</v>
      </c>
      <c r="U381">
        <v>3.06</v>
      </c>
      <c r="AC381" t="s">
        <v>337</v>
      </c>
      <c r="AD381">
        <v>3.4</v>
      </c>
      <c r="AL381" t="s">
        <v>359</v>
      </c>
      <c r="AM381">
        <v>64.010000000000005</v>
      </c>
    </row>
    <row r="382" spans="2:39">
      <c r="B382" t="s">
        <v>128</v>
      </c>
      <c r="K382" t="s">
        <v>128</v>
      </c>
      <c r="T382" t="s">
        <v>128</v>
      </c>
      <c r="AC382" t="s">
        <v>128</v>
      </c>
      <c r="AL382" t="s">
        <v>78</v>
      </c>
    </row>
    <row r="383" spans="2:39">
      <c r="B383" t="s">
        <v>336</v>
      </c>
      <c r="C383">
        <v>1.7470000000000001</v>
      </c>
      <c r="K383" t="s">
        <v>356</v>
      </c>
      <c r="T383" t="s">
        <v>336</v>
      </c>
      <c r="U383">
        <v>1.8839999999999999</v>
      </c>
      <c r="AC383" t="s">
        <v>336</v>
      </c>
      <c r="AD383">
        <v>2.806</v>
      </c>
      <c r="AL383" t="s">
        <v>336</v>
      </c>
      <c r="AM383">
        <v>2E-3</v>
      </c>
    </row>
    <row r="384" spans="2:39">
      <c r="B384" t="s">
        <v>337</v>
      </c>
      <c r="C384">
        <v>1.43</v>
      </c>
      <c r="K384" t="s">
        <v>339</v>
      </c>
      <c r="L384">
        <v>7</v>
      </c>
      <c r="T384" t="s">
        <v>337</v>
      </c>
      <c r="U384">
        <v>0.96</v>
      </c>
      <c r="AC384" t="s">
        <v>337</v>
      </c>
      <c r="AD384">
        <v>1.73</v>
      </c>
      <c r="AL384" t="s">
        <v>337</v>
      </c>
      <c r="AM384">
        <v>0</v>
      </c>
    </row>
    <row r="385" spans="2:39">
      <c r="B385" t="s">
        <v>129</v>
      </c>
      <c r="K385" t="s">
        <v>129</v>
      </c>
      <c r="T385" t="s">
        <v>129</v>
      </c>
      <c r="AC385" t="s">
        <v>129</v>
      </c>
      <c r="AL385" t="s">
        <v>358</v>
      </c>
      <c r="AM385">
        <v>3.274</v>
      </c>
    </row>
    <row r="386" spans="2:39">
      <c r="B386" t="s">
        <v>336</v>
      </c>
      <c r="C386">
        <v>34.299999999999997</v>
      </c>
      <c r="K386" t="s">
        <v>351</v>
      </c>
      <c r="T386" t="s">
        <v>336</v>
      </c>
      <c r="U386">
        <v>11.554</v>
      </c>
      <c r="AC386" t="s">
        <v>336</v>
      </c>
      <c r="AD386">
        <v>4.8310000000000004</v>
      </c>
      <c r="AL386" t="s">
        <v>359</v>
      </c>
      <c r="AM386">
        <v>3.27</v>
      </c>
    </row>
    <row r="387" spans="2:39">
      <c r="B387" t="s">
        <v>337</v>
      </c>
      <c r="C387">
        <v>23.26</v>
      </c>
      <c r="K387" t="s">
        <v>339</v>
      </c>
      <c r="L387">
        <v>9</v>
      </c>
      <c r="T387" t="s">
        <v>337</v>
      </c>
      <c r="U387">
        <v>8.09</v>
      </c>
      <c r="AC387" t="s">
        <v>337</v>
      </c>
      <c r="AD387">
        <v>3.39</v>
      </c>
      <c r="AL387" t="s">
        <v>79</v>
      </c>
    </row>
    <row r="388" spans="2:39">
      <c r="B388" t="s">
        <v>130</v>
      </c>
      <c r="K388" t="s">
        <v>130</v>
      </c>
      <c r="T388" t="s">
        <v>130</v>
      </c>
      <c r="AC388" t="s">
        <v>130</v>
      </c>
      <c r="AL388" t="s">
        <v>336</v>
      </c>
      <c r="AM388">
        <v>5.2999999999999999E-2</v>
      </c>
    </row>
    <row r="389" spans="2:39">
      <c r="B389" t="s">
        <v>336</v>
      </c>
      <c r="C389">
        <v>18.725999999999999</v>
      </c>
      <c r="K389" t="s">
        <v>352</v>
      </c>
      <c r="T389" t="s">
        <v>336</v>
      </c>
      <c r="U389">
        <v>2.6349999999999998</v>
      </c>
      <c r="AC389" t="s">
        <v>336</v>
      </c>
      <c r="AD389">
        <v>6.649</v>
      </c>
      <c r="AL389" t="s">
        <v>337</v>
      </c>
      <c r="AM389">
        <v>0.05</v>
      </c>
    </row>
    <row r="390" spans="2:39">
      <c r="B390" t="s">
        <v>337</v>
      </c>
      <c r="C390">
        <v>13.23</v>
      </c>
      <c r="K390" t="s">
        <v>339</v>
      </c>
      <c r="L390">
        <v>9</v>
      </c>
      <c r="T390" t="s">
        <v>337</v>
      </c>
      <c r="U390">
        <v>2.29</v>
      </c>
      <c r="AC390" t="s">
        <v>337</v>
      </c>
      <c r="AD390">
        <v>3.84</v>
      </c>
      <c r="AL390" t="s">
        <v>358</v>
      </c>
      <c r="AM390">
        <v>32.075000000000003</v>
      </c>
    </row>
    <row r="391" spans="2:39">
      <c r="B391" t="s">
        <v>131</v>
      </c>
      <c r="K391" t="s">
        <v>131</v>
      </c>
      <c r="T391" t="s">
        <v>131</v>
      </c>
      <c r="AC391" t="s">
        <v>131</v>
      </c>
      <c r="AL391" t="s">
        <v>359</v>
      </c>
      <c r="AM391">
        <v>32.06</v>
      </c>
    </row>
    <row r="392" spans="2:39">
      <c r="B392" t="s">
        <v>336</v>
      </c>
      <c r="C392">
        <v>3.0819999999999999</v>
      </c>
      <c r="K392" t="s">
        <v>352</v>
      </c>
      <c r="T392" t="s">
        <v>336</v>
      </c>
      <c r="U392">
        <v>1.2250000000000001</v>
      </c>
      <c r="AC392" t="s">
        <v>336</v>
      </c>
      <c r="AD392">
        <v>3.4329999999999998</v>
      </c>
      <c r="AL392" t="s">
        <v>80</v>
      </c>
    </row>
    <row r="393" spans="2:39">
      <c r="B393" t="s">
        <v>337</v>
      </c>
      <c r="C393">
        <v>1.56</v>
      </c>
      <c r="K393" t="s">
        <v>339</v>
      </c>
      <c r="L393">
        <v>7</v>
      </c>
      <c r="T393" t="s">
        <v>337</v>
      </c>
      <c r="U393">
        <v>1.1499999999999999</v>
      </c>
      <c r="AC393" t="s">
        <v>337</v>
      </c>
      <c r="AD393">
        <v>1.99</v>
      </c>
      <c r="AL393" t="s">
        <v>336</v>
      </c>
      <c r="AM393">
        <v>8.17</v>
      </c>
    </row>
    <row r="394" spans="2:39">
      <c r="B394" t="s">
        <v>132</v>
      </c>
      <c r="K394" t="s">
        <v>132</v>
      </c>
      <c r="T394" t="s">
        <v>132</v>
      </c>
      <c r="AC394" t="s">
        <v>132</v>
      </c>
      <c r="AL394" t="s">
        <v>337</v>
      </c>
      <c r="AM394">
        <v>8.16</v>
      </c>
    </row>
    <row r="395" spans="2:39">
      <c r="B395" t="s">
        <v>336</v>
      </c>
      <c r="C395">
        <v>3.7589999999999999</v>
      </c>
      <c r="K395" t="s">
        <v>356</v>
      </c>
      <c r="T395" t="s">
        <v>336</v>
      </c>
      <c r="U395">
        <v>1.8</v>
      </c>
      <c r="AC395" t="s">
        <v>336</v>
      </c>
      <c r="AD395">
        <v>2.3380000000000001</v>
      </c>
      <c r="AL395" t="s">
        <v>358</v>
      </c>
      <c r="AM395">
        <v>64.006</v>
      </c>
    </row>
    <row r="396" spans="2:39">
      <c r="B396" t="s">
        <v>337</v>
      </c>
      <c r="C396">
        <v>2.19</v>
      </c>
      <c r="K396" t="s">
        <v>339</v>
      </c>
      <c r="L396">
        <v>7</v>
      </c>
      <c r="T396" t="s">
        <v>337</v>
      </c>
      <c r="U396">
        <v>1.37</v>
      </c>
      <c r="AC396" t="s">
        <v>337</v>
      </c>
      <c r="AD396">
        <v>1.89</v>
      </c>
      <c r="AL396" t="s">
        <v>359</v>
      </c>
      <c r="AM396">
        <v>64.010000000000005</v>
      </c>
    </row>
    <row r="397" spans="2:39">
      <c r="B397" t="s">
        <v>133</v>
      </c>
      <c r="K397" t="s">
        <v>133</v>
      </c>
      <c r="T397" t="s">
        <v>133</v>
      </c>
      <c r="AC397" t="s">
        <v>133</v>
      </c>
      <c r="AL397" t="s">
        <v>81</v>
      </c>
    </row>
    <row r="398" spans="2:39">
      <c r="B398" t="s">
        <v>336</v>
      </c>
      <c r="C398">
        <v>18.602</v>
      </c>
      <c r="E398">
        <f>MIN(C399,C402,C405,C408,C411,C414,C417,C420,C423,C426)</f>
        <v>2.29</v>
      </c>
      <c r="F398">
        <f>QUARTILE(D399:D408,1)</f>
        <v>4.3499999999999996</v>
      </c>
      <c r="G398">
        <f>MEDIAN(C399,C402,C405,C408,C411,C414,C417,C420,C423,C426)</f>
        <v>10.195</v>
      </c>
      <c r="H398">
        <f>QUARTILE(D399:D408,3)</f>
        <v>16.752499999999998</v>
      </c>
      <c r="I398">
        <f>MAX(C399,C402,C405,C408,C411,C414,C417,C420,C423,C426)</f>
        <v>74.739999999999995</v>
      </c>
      <c r="J398">
        <f>SUMIF(D399:D408,"&lt;64",D399:D408)/COUNTIF(D399:D408,"&lt;64")</f>
        <v>13.693333333333332</v>
      </c>
      <c r="K398" t="s">
        <v>351</v>
      </c>
      <c r="N398">
        <f>MIN(L399,L402,L405,L408,L411,L414,L417,L420,L423,L426)</f>
        <v>7</v>
      </c>
      <c r="O398">
        <f>QUARTILE(M399:M408,1)</f>
        <v>8</v>
      </c>
      <c r="P398">
        <f>MEDIAN(L399,L402,L405,L408,L411,L414,L417,L420,L423,L426)</f>
        <v>8.5</v>
      </c>
      <c r="Q398">
        <f>QUARTILE(M399:M408,3)</f>
        <v>9.75</v>
      </c>
      <c r="R398">
        <f>MAX(L399,L402,L405,L408,L411,L414,L417,L420,L423,L426)</f>
        <v>10</v>
      </c>
      <c r="S398">
        <f>SUM(M399:M408)/COUNTIF(M399:M408,"&gt;0")</f>
        <v>8.6</v>
      </c>
      <c r="T398" t="s">
        <v>336</v>
      </c>
      <c r="U398">
        <v>7.1070000000000002</v>
      </c>
      <c r="W398">
        <f>MIN(U399,U402,U405,U408,U411,U414,U417,U420,U423,U426)</f>
        <v>1.59</v>
      </c>
      <c r="X398">
        <f>QUARTILE(V399:V408,1)</f>
        <v>3.5</v>
      </c>
      <c r="Y398">
        <f>MEDIAN(U399,U402,U405,U408,U411,U414,U417,U420,U423,U426)</f>
        <v>4.7850000000000001</v>
      </c>
      <c r="Z398">
        <f>QUARTILE(V399:V408,3)</f>
        <v>6.7225000000000001</v>
      </c>
      <c r="AA398">
        <f>MAX(U399,U402,U405,U408,U411,U414,U417,U420,U423,U426)</f>
        <v>10.46</v>
      </c>
      <c r="AB398">
        <f>SUMIF(V399:V408,"&lt;64",V399:V408)/COUNTIF(V399:V408,"&lt;64")</f>
        <v>5.0340000000000007</v>
      </c>
      <c r="AC398" t="s">
        <v>336</v>
      </c>
      <c r="AD398">
        <v>4.415</v>
      </c>
      <c r="AF398">
        <f>MIN(AD399,AD402,AD405,AD408,AD411,AD414,AD417,AD420,AD423,AD426)</f>
        <v>2.09</v>
      </c>
      <c r="AG398">
        <f>QUARTILE(AE399:AE408,1)</f>
        <v>2.87</v>
      </c>
      <c r="AH398">
        <f>MEDIAN(AD399,AD402,AD405,AD408,AD411,AD414,AD417,AD420,AD423,AD426)</f>
        <v>3.55</v>
      </c>
      <c r="AI398">
        <f>QUARTILE(AE399:AE408,3)</f>
        <v>4.9024999999999999</v>
      </c>
      <c r="AJ398">
        <f>MAX(AD399,AD402,AD405,AD408,AD411,AD414,AD417,AD420,AD423,AD426)</f>
        <v>5.52</v>
      </c>
      <c r="AK398">
        <f>SUMIF(AE399:AE408,"&lt;64",AE399:AE408)/COUNTIF(AE399:AE408,"&lt;64")</f>
        <v>3.714</v>
      </c>
      <c r="AL398" t="s">
        <v>336</v>
      </c>
      <c r="AM398">
        <v>4.6790000000000003</v>
      </c>
    </row>
    <row r="399" spans="2:39">
      <c r="B399" t="s">
        <v>337</v>
      </c>
      <c r="C399">
        <v>13.52</v>
      </c>
      <c r="D399">
        <f>C399</f>
        <v>13.52</v>
      </c>
      <c r="K399" t="s">
        <v>339</v>
      </c>
      <c r="L399">
        <v>8</v>
      </c>
      <c r="M399">
        <f>L399</f>
        <v>8</v>
      </c>
      <c r="T399" t="s">
        <v>337</v>
      </c>
      <c r="U399">
        <v>4.3600000000000003</v>
      </c>
      <c r="V399">
        <f>U399</f>
        <v>4.3600000000000003</v>
      </c>
      <c r="AC399" t="s">
        <v>337</v>
      </c>
      <c r="AD399">
        <v>3.02</v>
      </c>
      <c r="AE399">
        <f>AD399</f>
        <v>3.02</v>
      </c>
      <c r="AL399" t="s">
        <v>337</v>
      </c>
      <c r="AM399">
        <v>4.68</v>
      </c>
    </row>
    <row r="400" spans="2:39">
      <c r="B400" t="s">
        <v>134</v>
      </c>
      <c r="D400">
        <f>C402</f>
        <v>2.29</v>
      </c>
      <c r="K400" t="s">
        <v>134</v>
      </c>
      <c r="M400">
        <f>L402</f>
        <v>7</v>
      </c>
      <c r="T400" t="s">
        <v>134</v>
      </c>
      <c r="V400">
        <f>U402</f>
        <v>1.59</v>
      </c>
      <c r="AC400" t="s">
        <v>134</v>
      </c>
      <c r="AE400">
        <f>AD402</f>
        <v>2.09</v>
      </c>
      <c r="AL400" t="s">
        <v>358</v>
      </c>
      <c r="AM400">
        <v>64.021000000000001</v>
      </c>
    </row>
    <row r="401" spans="2:46">
      <c r="B401" t="s">
        <v>336</v>
      </c>
      <c r="C401">
        <v>3.3319999999999999</v>
      </c>
      <c r="D401">
        <f>C405</f>
        <v>5.85</v>
      </c>
      <c r="K401" t="s">
        <v>351</v>
      </c>
      <c r="M401">
        <f>L405</f>
        <v>9</v>
      </c>
      <c r="T401" t="s">
        <v>336</v>
      </c>
      <c r="U401">
        <v>3.3010000000000002</v>
      </c>
      <c r="V401">
        <f>U405</f>
        <v>7.06</v>
      </c>
      <c r="AC401" t="s">
        <v>336</v>
      </c>
      <c r="AD401">
        <v>2.5470000000000002</v>
      </c>
      <c r="AE401">
        <f>AD405</f>
        <v>4.07</v>
      </c>
      <c r="AL401" t="s">
        <v>359</v>
      </c>
      <c r="AM401">
        <v>64.010000000000005</v>
      </c>
    </row>
    <row r="402" spans="2:46">
      <c r="B402" t="s">
        <v>337</v>
      </c>
      <c r="C402">
        <v>2.29</v>
      </c>
      <c r="D402">
        <f>C408</f>
        <v>17.829999999999998</v>
      </c>
      <c r="K402" t="s">
        <v>339</v>
      </c>
      <c r="L402">
        <v>7</v>
      </c>
      <c r="M402">
        <f>L408</f>
        <v>10</v>
      </c>
      <c r="T402" t="s">
        <v>337</v>
      </c>
      <c r="U402">
        <v>1.59</v>
      </c>
      <c r="V402">
        <f>U408</f>
        <v>7.14</v>
      </c>
      <c r="AC402" t="s">
        <v>337</v>
      </c>
      <c r="AD402">
        <v>2.09</v>
      </c>
      <c r="AE402">
        <f>AD408</f>
        <v>5.23</v>
      </c>
      <c r="AL402" t="s">
        <v>82</v>
      </c>
    </row>
    <row r="403" spans="2:46">
      <c r="B403" t="s">
        <v>135</v>
      </c>
      <c r="D403">
        <f>C411</f>
        <v>3.8</v>
      </c>
      <c r="K403" t="s">
        <v>135</v>
      </c>
      <c r="M403">
        <f>L411</f>
        <v>9</v>
      </c>
      <c r="T403" t="s">
        <v>135</v>
      </c>
      <c r="V403">
        <f>U411</f>
        <v>5.21</v>
      </c>
      <c r="AC403" t="s">
        <v>135</v>
      </c>
      <c r="AE403">
        <f>AD411</f>
        <v>3.94</v>
      </c>
      <c r="AL403" t="s">
        <v>336</v>
      </c>
      <c r="AM403">
        <v>1E-3</v>
      </c>
    </row>
    <row r="404" spans="2:46">
      <c r="B404" t="s">
        <v>336</v>
      </c>
      <c r="C404">
        <v>8.827</v>
      </c>
      <c r="D404">
        <f>C414</f>
        <v>74.739999999999995</v>
      </c>
      <c r="K404" t="s">
        <v>351</v>
      </c>
      <c r="M404">
        <f>L414</f>
        <v>10</v>
      </c>
      <c r="T404" t="s">
        <v>336</v>
      </c>
      <c r="U404">
        <v>10.509</v>
      </c>
      <c r="V404">
        <f>U414</f>
        <v>5.71</v>
      </c>
      <c r="AC404" t="s">
        <v>336</v>
      </c>
      <c r="AD404">
        <v>5.4489999999999998</v>
      </c>
      <c r="AE404">
        <f>AD414</f>
        <v>5.18</v>
      </c>
      <c r="AL404" t="s">
        <v>337</v>
      </c>
      <c r="AM404">
        <v>0</v>
      </c>
    </row>
    <row r="405" spans="2:46">
      <c r="B405" t="s">
        <v>337</v>
      </c>
      <c r="C405">
        <v>5.85</v>
      </c>
      <c r="D405">
        <f>C417</f>
        <v>9.42</v>
      </c>
      <c r="K405" t="s">
        <v>339</v>
      </c>
      <c r="L405">
        <v>9</v>
      </c>
      <c r="M405">
        <f>L417</f>
        <v>8</v>
      </c>
      <c r="T405" t="s">
        <v>337</v>
      </c>
      <c r="U405">
        <v>7.06</v>
      </c>
      <c r="V405">
        <f>U417</f>
        <v>3.49</v>
      </c>
      <c r="AC405" t="s">
        <v>337</v>
      </c>
      <c r="AD405">
        <v>4.07</v>
      </c>
      <c r="AE405">
        <f>AD417</f>
        <v>2.82</v>
      </c>
      <c r="AL405" t="s">
        <v>358</v>
      </c>
      <c r="AM405">
        <v>0.01</v>
      </c>
    </row>
    <row r="406" spans="2:46">
      <c r="B406" t="s">
        <v>136</v>
      </c>
      <c r="D406">
        <f>C420</f>
        <v>10.97</v>
      </c>
      <c r="K406" t="s">
        <v>136</v>
      </c>
      <c r="M406">
        <f>L420</f>
        <v>8</v>
      </c>
      <c r="T406" t="s">
        <v>136</v>
      </c>
      <c r="V406">
        <f>U420</f>
        <v>3.53</v>
      </c>
      <c r="AC406" t="s">
        <v>136</v>
      </c>
      <c r="AE406">
        <f>AD420</f>
        <v>3.16</v>
      </c>
      <c r="AL406" t="s">
        <v>359</v>
      </c>
      <c r="AM406">
        <v>0</v>
      </c>
    </row>
    <row r="407" spans="2:46">
      <c r="B407" t="s">
        <v>336</v>
      </c>
      <c r="C407">
        <v>26.486999999999998</v>
      </c>
      <c r="D407">
        <f>C423</f>
        <v>55.71</v>
      </c>
      <c r="K407" t="s">
        <v>352</v>
      </c>
      <c r="M407">
        <f>L423</f>
        <v>10</v>
      </c>
      <c r="T407" t="s">
        <v>336</v>
      </c>
      <c r="U407">
        <v>9.8620000000000001</v>
      </c>
      <c r="V407">
        <f>U423</f>
        <v>10.46</v>
      </c>
      <c r="AC407" t="s">
        <v>336</v>
      </c>
      <c r="AD407">
        <v>8.5470000000000006</v>
      </c>
      <c r="AE407">
        <f>AD423</f>
        <v>5.52</v>
      </c>
      <c r="AL407" t="s">
        <v>83</v>
      </c>
    </row>
    <row r="408" spans="2:46">
      <c r="B408" t="s">
        <v>337</v>
      </c>
      <c r="C408">
        <v>17.829999999999998</v>
      </c>
      <c r="D408">
        <f>C426</f>
        <v>3.85</v>
      </c>
      <c r="K408" t="s">
        <v>339</v>
      </c>
      <c r="L408">
        <v>10</v>
      </c>
      <c r="M408">
        <f>L426</f>
        <v>7</v>
      </c>
      <c r="T408" t="s">
        <v>337</v>
      </c>
      <c r="U408">
        <v>7.14</v>
      </c>
      <c r="V408">
        <f>U426</f>
        <v>1.79</v>
      </c>
      <c r="AC408" t="s">
        <v>337</v>
      </c>
      <c r="AD408">
        <v>5.23</v>
      </c>
      <c r="AE408">
        <f>AD426</f>
        <v>2.11</v>
      </c>
      <c r="AL408" t="s">
        <v>336</v>
      </c>
      <c r="AM408">
        <v>6.181</v>
      </c>
      <c r="AO408">
        <f>MIN(AN409:AN418)</f>
        <v>0</v>
      </c>
      <c r="AP408">
        <f>QUARTILE(AN409:AN418,1)</f>
        <v>0.08</v>
      </c>
      <c r="AQ408">
        <f>MEDIAN(AN409:AN418)</f>
        <v>40.430000000000007</v>
      </c>
      <c r="AR408">
        <f>QUARTILE(AN409:AN418,3)</f>
        <v>64.010000000000005</v>
      </c>
      <c r="AS408">
        <f>MAX(AN409:AN418)</f>
        <v>64.010000000000005</v>
      </c>
      <c r="AT408">
        <f>SUMIF(AN409:AN418,"&lt;64",AN409:AN418)/COUNTIF(AN409:AN418,"&lt;64")</f>
        <v>3.4140000000000001</v>
      </c>
    </row>
    <row r="409" spans="2:46">
      <c r="B409" t="s">
        <v>137</v>
      </c>
      <c r="K409" t="s">
        <v>137</v>
      </c>
      <c r="T409" t="s">
        <v>137</v>
      </c>
      <c r="AC409" t="s">
        <v>137</v>
      </c>
      <c r="AL409" t="s">
        <v>337</v>
      </c>
      <c r="AM409">
        <v>6.18</v>
      </c>
      <c r="AN409">
        <f>AM411</f>
        <v>64.010000000000005</v>
      </c>
    </row>
    <row r="410" spans="2:46">
      <c r="B410" t="s">
        <v>336</v>
      </c>
      <c r="C410">
        <v>5.5659999999999998</v>
      </c>
      <c r="K410" t="s">
        <v>351</v>
      </c>
      <c r="T410" t="s">
        <v>336</v>
      </c>
      <c r="U410">
        <v>6.3010000000000002</v>
      </c>
      <c r="AC410" t="s">
        <v>336</v>
      </c>
      <c r="AD410">
        <v>6.9459999999999997</v>
      </c>
      <c r="AL410" t="s">
        <v>358</v>
      </c>
      <c r="AM410">
        <v>64.022000000000006</v>
      </c>
      <c r="AN410">
        <f>AM416</f>
        <v>64.010000000000005</v>
      </c>
    </row>
    <row r="411" spans="2:46">
      <c r="B411" t="s">
        <v>337</v>
      </c>
      <c r="C411">
        <v>3.8</v>
      </c>
      <c r="K411" t="s">
        <v>339</v>
      </c>
      <c r="L411">
        <v>9</v>
      </c>
      <c r="T411" t="s">
        <v>337</v>
      </c>
      <c r="U411">
        <v>5.21</v>
      </c>
      <c r="AC411" t="s">
        <v>337</v>
      </c>
      <c r="AD411">
        <v>3.94</v>
      </c>
      <c r="AL411" t="s">
        <v>359</v>
      </c>
      <c r="AM411">
        <v>64.010000000000005</v>
      </c>
      <c r="AN411">
        <f>AM421</f>
        <v>0</v>
      </c>
    </row>
    <row r="412" spans="2:46">
      <c r="B412" t="s">
        <v>138</v>
      </c>
      <c r="K412" t="s">
        <v>138</v>
      </c>
      <c r="T412" t="s">
        <v>138</v>
      </c>
      <c r="AC412" t="s">
        <v>138</v>
      </c>
      <c r="AL412" t="s">
        <v>84</v>
      </c>
      <c r="AN412">
        <f>AM426</f>
        <v>0.02</v>
      </c>
    </row>
    <row r="413" spans="2:46">
      <c r="B413" t="s">
        <v>336</v>
      </c>
      <c r="C413">
        <v>104.94499999999999</v>
      </c>
      <c r="K413" t="s">
        <v>354</v>
      </c>
      <c r="T413" t="s">
        <v>336</v>
      </c>
      <c r="U413">
        <v>7.7060000000000004</v>
      </c>
      <c r="AC413" t="s">
        <v>336</v>
      </c>
      <c r="AD413">
        <v>7.2759999999999998</v>
      </c>
      <c r="AL413" t="s">
        <v>336</v>
      </c>
      <c r="AM413">
        <v>7.5030000000000001</v>
      </c>
      <c r="AN413">
        <f>AM431</f>
        <v>64.010000000000005</v>
      </c>
    </row>
    <row r="414" spans="2:46">
      <c r="B414" t="s">
        <v>337</v>
      </c>
      <c r="C414">
        <v>74.739999999999995</v>
      </c>
      <c r="K414" t="s">
        <v>339</v>
      </c>
      <c r="L414">
        <v>10</v>
      </c>
      <c r="T414" t="s">
        <v>337</v>
      </c>
      <c r="U414">
        <v>5.71</v>
      </c>
      <c r="AC414" t="s">
        <v>337</v>
      </c>
      <c r="AD414">
        <v>5.18</v>
      </c>
      <c r="AL414" t="s">
        <v>337</v>
      </c>
      <c r="AM414">
        <v>7.5</v>
      </c>
      <c r="AN414">
        <f>AM436</f>
        <v>0.14000000000000001</v>
      </c>
    </row>
    <row r="415" spans="2:46">
      <c r="B415" t="s">
        <v>139</v>
      </c>
      <c r="K415" t="s">
        <v>139</v>
      </c>
      <c r="T415" t="s">
        <v>139</v>
      </c>
      <c r="AC415" t="s">
        <v>139</v>
      </c>
      <c r="AL415" t="s">
        <v>358</v>
      </c>
      <c r="AM415">
        <v>64.010000000000005</v>
      </c>
      <c r="AN415">
        <f>AM441</f>
        <v>0.06</v>
      </c>
    </row>
    <row r="416" spans="2:46">
      <c r="B416" t="s">
        <v>336</v>
      </c>
      <c r="C416">
        <v>15.672000000000001</v>
      </c>
      <c r="K416" t="s">
        <v>351</v>
      </c>
      <c r="T416" t="s">
        <v>336</v>
      </c>
      <c r="U416">
        <v>5.5970000000000004</v>
      </c>
      <c r="AC416" t="s">
        <v>336</v>
      </c>
      <c r="AD416">
        <v>4.5999999999999996</v>
      </c>
      <c r="AL416" t="s">
        <v>359</v>
      </c>
      <c r="AM416">
        <v>64.010000000000005</v>
      </c>
      <c r="AN416">
        <f>AM446</f>
        <v>16.850000000000001</v>
      </c>
    </row>
    <row r="417" spans="2:40">
      <c r="B417" t="s">
        <v>337</v>
      </c>
      <c r="C417">
        <v>9.42</v>
      </c>
      <c r="K417" t="s">
        <v>339</v>
      </c>
      <c r="L417">
        <v>8</v>
      </c>
      <c r="T417" t="s">
        <v>337</v>
      </c>
      <c r="U417">
        <v>3.49</v>
      </c>
      <c r="AC417" t="s">
        <v>337</v>
      </c>
      <c r="AD417">
        <v>2.82</v>
      </c>
      <c r="AL417" t="s">
        <v>85</v>
      </c>
      <c r="AN417">
        <f>AM451</f>
        <v>64.010000000000005</v>
      </c>
    </row>
    <row r="418" spans="2:40">
      <c r="B418" t="s">
        <v>140</v>
      </c>
      <c r="K418" t="s">
        <v>140</v>
      </c>
      <c r="T418" t="s">
        <v>140</v>
      </c>
      <c r="AC418" t="s">
        <v>140</v>
      </c>
      <c r="AL418" t="s">
        <v>336</v>
      </c>
      <c r="AM418">
        <v>1E-3</v>
      </c>
      <c r="AN418">
        <f>AM456</f>
        <v>64.010000000000005</v>
      </c>
    </row>
    <row r="419" spans="2:40">
      <c r="B419" t="s">
        <v>336</v>
      </c>
      <c r="C419">
        <v>14.329000000000001</v>
      </c>
      <c r="K419" t="s">
        <v>347</v>
      </c>
      <c r="T419" t="s">
        <v>336</v>
      </c>
      <c r="U419">
        <v>5.5250000000000004</v>
      </c>
      <c r="AC419" t="s">
        <v>336</v>
      </c>
      <c r="AD419">
        <v>5.4420000000000002</v>
      </c>
      <c r="AL419" t="s">
        <v>337</v>
      </c>
      <c r="AM419">
        <v>0</v>
      </c>
    </row>
    <row r="420" spans="2:40">
      <c r="B420" t="s">
        <v>337</v>
      </c>
      <c r="C420">
        <v>10.97</v>
      </c>
      <c r="K420" t="s">
        <v>339</v>
      </c>
      <c r="L420">
        <v>8</v>
      </c>
      <c r="T420" t="s">
        <v>337</v>
      </c>
      <c r="U420">
        <v>3.53</v>
      </c>
      <c r="AC420" t="s">
        <v>337</v>
      </c>
      <c r="AD420">
        <v>3.16</v>
      </c>
      <c r="AL420" t="s">
        <v>358</v>
      </c>
      <c r="AM420">
        <v>0.01</v>
      </c>
    </row>
    <row r="421" spans="2:40">
      <c r="B421" t="s">
        <v>141</v>
      </c>
      <c r="K421" t="s">
        <v>141</v>
      </c>
      <c r="T421" t="s">
        <v>141</v>
      </c>
      <c r="AC421" t="s">
        <v>141</v>
      </c>
      <c r="AL421" t="s">
        <v>359</v>
      </c>
      <c r="AM421">
        <v>0</v>
      </c>
    </row>
    <row r="422" spans="2:40">
      <c r="B422" t="s">
        <v>336</v>
      </c>
      <c r="C422">
        <v>71.873999999999995</v>
      </c>
      <c r="K422" t="s">
        <v>343</v>
      </c>
      <c r="T422" t="s">
        <v>336</v>
      </c>
      <c r="U422">
        <v>13.465</v>
      </c>
      <c r="AC422" t="s">
        <v>336</v>
      </c>
      <c r="AD422">
        <v>9.0530000000000008</v>
      </c>
      <c r="AL422" t="s">
        <v>86</v>
      </c>
    </row>
    <row r="423" spans="2:40">
      <c r="B423" t="s">
        <v>337</v>
      </c>
      <c r="C423">
        <v>55.71</v>
      </c>
      <c r="K423" t="s">
        <v>339</v>
      </c>
      <c r="L423">
        <v>10</v>
      </c>
      <c r="T423" t="s">
        <v>337</v>
      </c>
      <c r="U423">
        <v>10.46</v>
      </c>
      <c r="AC423" t="s">
        <v>337</v>
      </c>
      <c r="AD423">
        <v>5.52</v>
      </c>
      <c r="AL423" t="s">
        <v>336</v>
      </c>
      <c r="AM423">
        <v>2E-3</v>
      </c>
    </row>
    <row r="424" spans="2:40">
      <c r="B424" t="s">
        <v>142</v>
      </c>
      <c r="K424" t="s">
        <v>142</v>
      </c>
      <c r="T424" t="s">
        <v>142</v>
      </c>
      <c r="AC424" t="s">
        <v>142</v>
      </c>
      <c r="AL424" t="s">
        <v>337</v>
      </c>
      <c r="AM424">
        <v>0.01</v>
      </c>
    </row>
    <row r="425" spans="2:40">
      <c r="B425" t="s">
        <v>336</v>
      </c>
      <c r="C425">
        <v>4.9429999999999996</v>
      </c>
      <c r="K425" t="s">
        <v>352</v>
      </c>
      <c r="T425" t="s">
        <v>336</v>
      </c>
      <c r="U425">
        <v>2.7610000000000001</v>
      </c>
      <c r="AC425" t="s">
        <v>336</v>
      </c>
      <c r="AD425">
        <v>2.927</v>
      </c>
      <c r="AL425" t="s">
        <v>358</v>
      </c>
      <c r="AM425">
        <v>3.2000000000000001E-2</v>
      </c>
    </row>
    <row r="426" spans="2:40">
      <c r="B426" t="s">
        <v>337</v>
      </c>
      <c r="C426">
        <v>3.85</v>
      </c>
      <c r="K426" t="s">
        <v>339</v>
      </c>
      <c r="L426">
        <v>7</v>
      </c>
      <c r="T426" t="s">
        <v>337</v>
      </c>
      <c r="U426">
        <v>1.79</v>
      </c>
      <c r="AC426" t="s">
        <v>337</v>
      </c>
      <c r="AD426">
        <v>2.11</v>
      </c>
      <c r="AL426" t="s">
        <v>359</v>
      </c>
      <c r="AM426">
        <v>0.02</v>
      </c>
    </row>
    <row r="427" spans="2:40">
      <c r="B427" t="s">
        <v>143</v>
      </c>
      <c r="K427" t="s">
        <v>143</v>
      </c>
      <c r="T427" t="s">
        <v>143</v>
      </c>
      <c r="AC427" t="s">
        <v>143</v>
      </c>
      <c r="AL427" t="s">
        <v>87</v>
      </c>
    </row>
    <row r="428" spans="2:40">
      <c r="B428" t="s">
        <v>336</v>
      </c>
      <c r="C428">
        <v>40.226999999999997</v>
      </c>
      <c r="E428">
        <f>MIN(C429,C432,C435,C438,C441,C444,C447,C450,C453,C456)</f>
        <v>5.0199999999999996</v>
      </c>
      <c r="F428">
        <f>QUARTILE(D429:D438,1)</f>
        <v>7.3075000000000001</v>
      </c>
      <c r="G428">
        <f>MEDIAN(C429,C432,C435,C438,C441,C444,C447,C450,C453,C456)</f>
        <v>9.0300000000000011</v>
      </c>
      <c r="H428">
        <f>QUARTILE(D429:D438,3)</f>
        <v>13.072500000000002</v>
      </c>
      <c r="I428">
        <f>MAX(C429,C432,C435,C438,C441,C444,C447,C450,C453,C456)</f>
        <v>95.68</v>
      </c>
      <c r="J428">
        <f>SUMIF(D429:D438,"&lt;64",D429:D438)/COUNTIF(D429:D438,"&lt;64")</f>
        <v>10.921111111111111</v>
      </c>
      <c r="K428" t="s">
        <v>351</v>
      </c>
      <c r="N428">
        <f>MIN(L429,L432,L435,L438,L441,L444,L447,L450,L453,L456)</f>
        <v>8</v>
      </c>
      <c r="O428">
        <f>QUARTILE(M429:M438,1)</f>
        <v>8</v>
      </c>
      <c r="P428">
        <f>MEDIAN(L429,L432,L435,L438,L441,L444,L447,L450,L453,L456)</f>
        <v>8</v>
      </c>
      <c r="Q428">
        <f>QUARTILE(M429:M438,3)</f>
        <v>9</v>
      </c>
      <c r="R428">
        <f>MAX(L429,L432,L435,L438,L441,L444,L447,L450,L453,L456)</f>
        <v>9</v>
      </c>
      <c r="S428">
        <f>SUM(M429:M438)/COUNTIF(M429:M438,"&gt;0")</f>
        <v>8.4</v>
      </c>
      <c r="T428" t="s">
        <v>336</v>
      </c>
      <c r="U428">
        <v>18.727</v>
      </c>
      <c r="W428">
        <f>MIN(U429,U432,U435,U438,U441,U444,U447,U450,U453,U456)</f>
        <v>2.19</v>
      </c>
      <c r="X428">
        <f>QUARTILE(V429:V438,1)</f>
        <v>4.6400000000000006</v>
      </c>
      <c r="Y428">
        <f>MEDIAN(U429,U432,U435,U438,U441,U444,U447,U450,U453,U456)</f>
        <v>5.3250000000000002</v>
      </c>
      <c r="Z428">
        <f>QUARTILE(V429:V438,3)</f>
        <v>6.7124999999999995</v>
      </c>
      <c r="AA428">
        <f>MAX(U429,U432,U435,U438,U441,U444,U447,U450,U453,U456)</f>
        <v>23.39</v>
      </c>
      <c r="AB428">
        <f>SUMIF(V429:V438,"&lt;64",V429:V438)/COUNTIF(V429:V438,"&lt;64")</f>
        <v>7.5300000000000011</v>
      </c>
      <c r="AC428" t="s">
        <v>336</v>
      </c>
      <c r="AD428">
        <v>5.8369999999999997</v>
      </c>
      <c r="AF428">
        <f>MIN(AD429,AD432,AD435,AD438,AD441,AD444,AD447,AD450,AD453,AD456)</f>
        <v>3.19</v>
      </c>
      <c r="AG428">
        <f>QUARTILE(AE429:AE438,1)</f>
        <v>3.3574999999999999</v>
      </c>
      <c r="AH428">
        <f>MEDIAN(AD429,AD432,AD435,AD438,AD441,AD444,AD447,AD450,AD453,AD456)</f>
        <v>3.45</v>
      </c>
      <c r="AI428">
        <f>QUARTILE(AE429:AE438,3)</f>
        <v>4.5350000000000001</v>
      </c>
      <c r="AJ428">
        <f>MAX(AD429,AD432,AD435,AD438,AD441,AD444,AD447,AD450,AD453,AD456)</f>
        <v>4.67</v>
      </c>
      <c r="AK428">
        <f>SUMIF(AE429:AE438,"&lt;64",AE429:AE438)/COUNTIF(AE429:AE438,"&lt;64")</f>
        <v>3.8379999999999996</v>
      </c>
      <c r="AL428" t="s">
        <v>336</v>
      </c>
      <c r="AM428">
        <v>3.375</v>
      </c>
    </row>
    <row r="429" spans="2:40">
      <c r="B429" t="s">
        <v>337</v>
      </c>
      <c r="C429">
        <v>29.95</v>
      </c>
      <c r="D429">
        <f>C429</f>
        <v>29.95</v>
      </c>
      <c r="K429" t="s">
        <v>339</v>
      </c>
      <c r="L429">
        <v>9</v>
      </c>
      <c r="M429">
        <f>L429</f>
        <v>9</v>
      </c>
      <c r="T429" t="s">
        <v>337</v>
      </c>
      <c r="U429">
        <v>12.61</v>
      </c>
      <c r="V429">
        <f>U429</f>
        <v>12.61</v>
      </c>
      <c r="AC429" t="s">
        <v>337</v>
      </c>
      <c r="AD429">
        <v>4.57</v>
      </c>
      <c r="AE429">
        <f>AD429</f>
        <v>4.57</v>
      </c>
      <c r="AL429" t="s">
        <v>337</v>
      </c>
      <c r="AM429">
        <v>3.37</v>
      </c>
    </row>
    <row r="430" spans="2:40">
      <c r="B430" t="s">
        <v>144</v>
      </c>
      <c r="D430">
        <f>C432</f>
        <v>10.14</v>
      </c>
      <c r="K430" t="s">
        <v>144</v>
      </c>
      <c r="M430">
        <f>L432</f>
        <v>8</v>
      </c>
      <c r="T430" t="s">
        <v>144</v>
      </c>
      <c r="V430">
        <f>U432</f>
        <v>4.1500000000000004</v>
      </c>
      <c r="AC430" t="s">
        <v>144</v>
      </c>
      <c r="AE430">
        <f>AD432</f>
        <v>3.45</v>
      </c>
      <c r="AL430" t="s">
        <v>358</v>
      </c>
      <c r="AM430">
        <v>64.018000000000001</v>
      </c>
    </row>
    <row r="431" spans="2:40">
      <c r="B431" t="s">
        <v>336</v>
      </c>
      <c r="C431">
        <v>14.314</v>
      </c>
      <c r="D431">
        <f>C435</f>
        <v>8.98</v>
      </c>
      <c r="K431" t="s">
        <v>351</v>
      </c>
      <c r="M431">
        <f>L435</f>
        <v>8</v>
      </c>
      <c r="T431" t="s">
        <v>336</v>
      </c>
      <c r="U431">
        <v>6.5960000000000001</v>
      </c>
      <c r="V431">
        <f>U435</f>
        <v>6.93</v>
      </c>
      <c r="AC431" t="s">
        <v>336</v>
      </c>
      <c r="AD431">
        <v>4.093</v>
      </c>
      <c r="AE431">
        <f>AD435</f>
        <v>3.28</v>
      </c>
      <c r="AL431" t="s">
        <v>359</v>
      </c>
      <c r="AM431">
        <v>64.010000000000005</v>
      </c>
    </row>
    <row r="432" spans="2:40">
      <c r="B432" t="s">
        <v>337</v>
      </c>
      <c r="C432">
        <v>10.14</v>
      </c>
      <c r="D432">
        <f>C438</f>
        <v>95.68</v>
      </c>
      <c r="K432" t="s">
        <v>339</v>
      </c>
      <c r="L432">
        <v>8</v>
      </c>
      <c r="M432">
        <f>L438</f>
        <v>9</v>
      </c>
      <c r="T432" t="s">
        <v>337</v>
      </c>
      <c r="U432">
        <v>4.1500000000000004</v>
      </c>
      <c r="V432">
        <f>U438</f>
        <v>23.39</v>
      </c>
      <c r="AC432" t="s">
        <v>337</v>
      </c>
      <c r="AD432">
        <v>3.45</v>
      </c>
      <c r="AE432">
        <f>AD438</f>
        <v>4.67</v>
      </c>
      <c r="AL432" t="s">
        <v>88</v>
      </c>
    </row>
    <row r="433" spans="2:39">
      <c r="B433" t="s">
        <v>145</v>
      </c>
      <c r="D433">
        <f>C441</f>
        <v>5.0199999999999996</v>
      </c>
      <c r="K433" t="s">
        <v>145</v>
      </c>
      <c r="M433">
        <f>L441</f>
        <v>9</v>
      </c>
      <c r="T433" t="s">
        <v>145</v>
      </c>
      <c r="V433">
        <f>U441</f>
        <v>4.92</v>
      </c>
      <c r="AC433" t="s">
        <v>145</v>
      </c>
      <c r="AE433">
        <f>AD441</f>
        <v>4.43</v>
      </c>
      <c r="AL433" t="s">
        <v>336</v>
      </c>
      <c r="AM433">
        <v>2E-3</v>
      </c>
    </row>
    <row r="434" spans="2:39">
      <c r="B434" t="s">
        <v>336</v>
      </c>
      <c r="C434">
        <v>11.173</v>
      </c>
      <c r="D434">
        <f>C444</f>
        <v>9.08</v>
      </c>
      <c r="K434" t="s">
        <v>351</v>
      </c>
      <c r="M434">
        <f>L444</f>
        <v>9</v>
      </c>
      <c r="T434" t="s">
        <v>336</v>
      </c>
      <c r="U434">
        <v>10.978</v>
      </c>
      <c r="V434">
        <f>U444</f>
        <v>6.06</v>
      </c>
      <c r="AC434" t="s">
        <v>336</v>
      </c>
      <c r="AD434">
        <v>4.8550000000000004</v>
      </c>
      <c r="AE434">
        <f>AD444</f>
        <v>4.59</v>
      </c>
      <c r="AL434" t="s">
        <v>337</v>
      </c>
      <c r="AM434">
        <v>0</v>
      </c>
    </row>
    <row r="435" spans="2:39">
      <c r="B435" t="s">
        <v>337</v>
      </c>
      <c r="C435">
        <v>8.98</v>
      </c>
      <c r="D435">
        <f>C447</f>
        <v>8.98</v>
      </c>
      <c r="K435" t="s">
        <v>339</v>
      </c>
      <c r="L435">
        <v>8</v>
      </c>
      <c r="M435">
        <f>L447</f>
        <v>8</v>
      </c>
      <c r="T435" t="s">
        <v>337</v>
      </c>
      <c r="U435">
        <v>6.93</v>
      </c>
      <c r="V435">
        <f>U447</f>
        <v>4.62</v>
      </c>
      <c r="AC435" t="s">
        <v>337</v>
      </c>
      <c r="AD435">
        <v>3.28</v>
      </c>
      <c r="AE435">
        <f>AD447</f>
        <v>3.34</v>
      </c>
      <c r="AL435" t="s">
        <v>358</v>
      </c>
      <c r="AM435">
        <v>0.14899999999999999</v>
      </c>
    </row>
    <row r="436" spans="2:39">
      <c r="B436" t="s">
        <v>146</v>
      </c>
      <c r="D436">
        <f>C450</f>
        <v>5.34</v>
      </c>
      <c r="K436" t="s">
        <v>146</v>
      </c>
      <c r="M436">
        <f>L450</f>
        <v>8</v>
      </c>
      <c r="T436" t="s">
        <v>146</v>
      </c>
      <c r="V436">
        <f>U450</f>
        <v>2.19</v>
      </c>
      <c r="AC436" t="s">
        <v>146</v>
      </c>
      <c r="AE436">
        <f>AD450</f>
        <v>3.45</v>
      </c>
      <c r="AL436" t="s">
        <v>359</v>
      </c>
      <c r="AM436">
        <v>0.14000000000000001</v>
      </c>
    </row>
    <row r="437" spans="2:39">
      <c r="B437" t="s">
        <v>336</v>
      </c>
      <c r="C437">
        <v>114.07599999999999</v>
      </c>
      <c r="D437">
        <f>C453</f>
        <v>6.75</v>
      </c>
      <c r="K437" t="s">
        <v>352</v>
      </c>
      <c r="M437">
        <f>L453</f>
        <v>8</v>
      </c>
      <c r="T437" t="s">
        <v>336</v>
      </c>
      <c r="U437">
        <v>31.908999999999999</v>
      </c>
      <c r="V437">
        <f>U453</f>
        <v>4.7</v>
      </c>
      <c r="AC437" t="s">
        <v>336</v>
      </c>
      <c r="AD437">
        <v>8.3620000000000001</v>
      </c>
      <c r="AE437">
        <f>AD453</f>
        <v>3.41</v>
      </c>
      <c r="AL437" t="s">
        <v>89</v>
      </c>
    </row>
    <row r="438" spans="2:39">
      <c r="B438" t="s">
        <v>337</v>
      </c>
      <c r="C438">
        <v>95.68</v>
      </c>
      <c r="D438">
        <f>C456</f>
        <v>14.05</v>
      </c>
      <c r="K438" t="s">
        <v>339</v>
      </c>
      <c r="L438">
        <v>9</v>
      </c>
      <c r="M438">
        <f>L456</f>
        <v>8</v>
      </c>
      <c r="T438" t="s">
        <v>337</v>
      </c>
      <c r="U438">
        <v>23.39</v>
      </c>
      <c r="V438">
        <f>U456</f>
        <v>5.73</v>
      </c>
      <c r="AC438" t="s">
        <v>337</v>
      </c>
      <c r="AD438">
        <v>4.67</v>
      </c>
      <c r="AE438">
        <f>AD456</f>
        <v>3.19</v>
      </c>
      <c r="AL438" t="s">
        <v>336</v>
      </c>
      <c r="AM438">
        <v>2E-3</v>
      </c>
    </row>
    <row r="439" spans="2:39">
      <c r="B439" t="s">
        <v>147</v>
      </c>
      <c r="K439" t="s">
        <v>147</v>
      </c>
      <c r="T439" t="s">
        <v>147</v>
      </c>
      <c r="AC439" t="s">
        <v>147</v>
      </c>
      <c r="AL439" t="s">
        <v>337</v>
      </c>
      <c r="AM439">
        <v>0</v>
      </c>
    </row>
    <row r="440" spans="2:39">
      <c r="B440" t="s">
        <v>336</v>
      </c>
      <c r="C440">
        <v>6.3470000000000004</v>
      </c>
      <c r="K440" t="s">
        <v>351</v>
      </c>
      <c r="T440" t="s">
        <v>336</v>
      </c>
      <c r="U440">
        <v>8.4109999999999996</v>
      </c>
      <c r="AC440" t="s">
        <v>336</v>
      </c>
      <c r="AD440">
        <v>6.4</v>
      </c>
      <c r="AL440" t="s">
        <v>358</v>
      </c>
      <c r="AM440">
        <v>7.3999999999999996E-2</v>
      </c>
    </row>
    <row r="441" spans="2:39">
      <c r="B441" t="s">
        <v>337</v>
      </c>
      <c r="C441">
        <v>5.0199999999999996</v>
      </c>
      <c r="K441" t="s">
        <v>339</v>
      </c>
      <c r="L441">
        <v>9</v>
      </c>
      <c r="T441" t="s">
        <v>337</v>
      </c>
      <c r="U441">
        <v>4.92</v>
      </c>
      <c r="AC441" t="s">
        <v>337</v>
      </c>
      <c r="AD441">
        <v>4.43</v>
      </c>
      <c r="AL441" t="s">
        <v>359</v>
      </c>
      <c r="AM441">
        <v>0.06</v>
      </c>
    </row>
    <row r="442" spans="2:39">
      <c r="B442" t="s">
        <v>148</v>
      </c>
      <c r="K442" t="s">
        <v>148</v>
      </c>
      <c r="T442" t="s">
        <v>148</v>
      </c>
      <c r="AC442" t="s">
        <v>148</v>
      </c>
      <c r="AL442" t="s">
        <v>90</v>
      </c>
    </row>
    <row r="443" spans="2:39">
      <c r="B443" t="s">
        <v>336</v>
      </c>
      <c r="C443">
        <v>10.492000000000001</v>
      </c>
      <c r="K443" t="s">
        <v>356</v>
      </c>
      <c r="T443" t="s">
        <v>336</v>
      </c>
      <c r="U443">
        <v>8.5619999999999994</v>
      </c>
      <c r="AC443" t="s">
        <v>336</v>
      </c>
      <c r="AD443">
        <v>8.0960000000000001</v>
      </c>
      <c r="AL443" t="s">
        <v>336</v>
      </c>
      <c r="AM443">
        <v>2E-3</v>
      </c>
    </row>
    <row r="444" spans="2:39">
      <c r="B444" t="s">
        <v>337</v>
      </c>
      <c r="C444">
        <v>9.08</v>
      </c>
      <c r="K444" t="s">
        <v>339</v>
      </c>
      <c r="L444">
        <v>9</v>
      </c>
      <c r="T444" t="s">
        <v>337</v>
      </c>
      <c r="U444">
        <v>6.06</v>
      </c>
      <c r="AC444" t="s">
        <v>337</v>
      </c>
      <c r="AD444">
        <v>4.59</v>
      </c>
      <c r="AL444" t="s">
        <v>337</v>
      </c>
      <c r="AM444">
        <v>0</v>
      </c>
    </row>
    <row r="445" spans="2:39">
      <c r="B445" t="s">
        <v>149</v>
      </c>
      <c r="K445" t="s">
        <v>149</v>
      </c>
      <c r="T445" t="s">
        <v>149</v>
      </c>
      <c r="AC445" t="s">
        <v>149</v>
      </c>
      <c r="AL445" t="s">
        <v>358</v>
      </c>
      <c r="AM445">
        <v>16.853999999999999</v>
      </c>
    </row>
    <row r="446" spans="2:39">
      <c r="B446" t="s">
        <v>336</v>
      </c>
      <c r="C446">
        <v>10.628</v>
      </c>
      <c r="K446" t="s">
        <v>351</v>
      </c>
      <c r="T446" t="s">
        <v>336</v>
      </c>
      <c r="U446">
        <v>7.4889999999999999</v>
      </c>
      <c r="AC446" t="s">
        <v>336</v>
      </c>
      <c r="AD446">
        <v>4.4690000000000003</v>
      </c>
      <c r="AL446" t="s">
        <v>359</v>
      </c>
      <c r="AM446">
        <v>16.850000000000001</v>
      </c>
    </row>
    <row r="447" spans="2:39">
      <c r="B447" t="s">
        <v>337</v>
      </c>
      <c r="C447">
        <v>8.98</v>
      </c>
      <c r="K447" t="s">
        <v>339</v>
      </c>
      <c r="L447">
        <v>8</v>
      </c>
      <c r="T447" t="s">
        <v>337</v>
      </c>
      <c r="U447">
        <v>4.62</v>
      </c>
      <c r="AC447" t="s">
        <v>337</v>
      </c>
      <c r="AD447">
        <v>3.34</v>
      </c>
      <c r="AL447" t="s">
        <v>91</v>
      </c>
    </row>
    <row r="448" spans="2:39">
      <c r="B448" t="s">
        <v>150</v>
      </c>
      <c r="K448" t="s">
        <v>150</v>
      </c>
      <c r="T448" t="s">
        <v>150</v>
      </c>
      <c r="AC448" t="s">
        <v>150</v>
      </c>
      <c r="AL448" t="s">
        <v>336</v>
      </c>
      <c r="AM448">
        <v>5.6130000000000004</v>
      </c>
    </row>
    <row r="449" spans="2:46">
      <c r="B449" t="s">
        <v>336</v>
      </c>
      <c r="C449">
        <v>6.7859999999999996</v>
      </c>
      <c r="K449" t="s">
        <v>347</v>
      </c>
      <c r="T449" t="s">
        <v>336</v>
      </c>
      <c r="U449">
        <v>3.57</v>
      </c>
      <c r="AC449" t="s">
        <v>336</v>
      </c>
      <c r="AD449">
        <v>5.6319999999999997</v>
      </c>
      <c r="AL449" t="s">
        <v>337</v>
      </c>
      <c r="AM449">
        <v>5.61</v>
      </c>
    </row>
    <row r="450" spans="2:46">
      <c r="B450" t="s">
        <v>337</v>
      </c>
      <c r="C450">
        <v>5.34</v>
      </c>
      <c r="K450" t="s">
        <v>339</v>
      </c>
      <c r="L450">
        <v>8</v>
      </c>
      <c r="T450" t="s">
        <v>337</v>
      </c>
      <c r="U450">
        <v>2.19</v>
      </c>
      <c r="AC450" t="s">
        <v>337</v>
      </c>
      <c r="AD450">
        <v>3.45</v>
      </c>
      <c r="AL450" t="s">
        <v>358</v>
      </c>
      <c r="AM450">
        <v>64.022000000000006</v>
      </c>
    </row>
    <row r="451" spans="2:46">
      <c r="B451" t="s">
        <v>151</v>
      </c>
      <c r="K451" t="s">
        <v>151</v>
      </c>
      <c r="T451" t="s">
        <v>151</v>
      </c>
      <c r="AC451" t="s">
        <v>151</v>
      </c>
      <c r="AL451" t="s">
        <v>359</v>
      </c>
      <c r="AM451">
        <v>64.010000000000005</v>
      </c>
    </row>
    <row r="452" spans="2:46">
      <c r="B452" t="s">
        <v>336</v>
      </c>
      <c r="C452">
        <v>7.9349999999999996</v>
      </c>
      <c r="K452" t="s">
        <v>343</v>
      </c>
      <c r="T452" t="s">
        <v>336</v>
      </c>
      <c r="U452">
        <v>7.7380000000000004</v>
      </c>
      <c r="AC452" t="s">
        <v>336</v>
      </c>
      <c r="AD452">
        <v>4.3659999999999997</v>
      </c>
      <c r="AL452" t="s">
        <v>92</v>
      </c>
    </row>
    <row r="453" spans="2:46">
      <c r="B453" t="s">
        <v>337</v>
      </c>
      <c r="C453">
        <v>6.75</v>
      </c>
      <c r="K453" t="s">
        <v>339</v>
      </c>
      <c r="L453">
        <v>8</v>
      </c>
      <c r="T453" t="s">
        <v>337</v>
      </c>
      <c r="U453">
        <v>4.7</v>
      </c>
      <c r="AC453" t="s">
        <v>337</v>
      </c>
      <c r="AD453">
        <v>3.41</v>
      </c>
      <c r="AL453" t="s">
        <v>336</v>
      </c>
      <c r="AM453">
        <v>5.7830000000000004</v>
      </c>
    </row>
    <row r="454" spans="2:46">
      <c r="B454" t="s">
        <v>152</v>
      </c>
      <c r="K454" t="s">
        <v>152</v>
      </c>
      <c r="T454" t="s">
        <v>152</v>
      </c>
      <c r="AC454" t="s">
        <v>152</v>
      </c>
      <c r="AL454" t="s">
        <v>337</v>
      </c>
      <c r="AM454">
        <v>5.78</v>
      </c>
    </row>
    <row r="455" spans="2:46">
      <c r="B455" t="s">
        <v>336</v>
      </c>
      <c r="C455">
        <v>17.202000000000002</v>
      </c>
      <c r="K455" t="s">
        <v>352</v>
      </c>
      <c r="T455" t="s">
        <v>336</v>
      </c>
      <c r="U455">
        <v>8.859</v>
      </c>
      <c r="AC455" t="s">
        <v>336</v>
      </c>
      <c r="AD455">
        <v>5.4610000000000003</v>
      </c>
      <c r="AL455" t="s">
        <v>358</v>
      </c>
      <c r="AM455">
        <v>64.010000000000005</v>
      </c>
    </row>
    <row r="456" spans="2:46">
      <c r="B456" t="s">
        <v>337</v>
      </c>
      <c r="C456">
        <v>14.05</v>
      </c>
      <c r="K456" t="s">
        <v>339</v>
      </c>
      <c r="L456">
        <v>8</v>
      </c>
      <c r="T456" t="s">
        <v>337</v>
      </c>
      <c r="U456">
        <v>5.73</v>
      </c>
      <c r="AC456" t="s">
        <v>337</v>
      </c>
      <c r="AD456">
        <v>3.19</v>
      </c>
      <c r="AL456" t="s">
        <v>359</v>
      </c>
      <c r="AM456">
        <v>64.010000000000005</v>
      </c>
    </row>
    <row r="457" spans="2:46">
      <c r="B457" t="s">
        <v>153</v>
      </c>
      <c r="K457" t="s">
        <v>153</v>
      </c>
      <c r="T457" t="s">
        <v>153</v>
      </c>
      <c r="AC457" t="s">
        <v>153</v>
      </c>
      <c r="AL457" t="s">
        <v>93</v>
      </c>
    </row>
    <row r="458" spans="2:46">
      <c r="B458" t="s">
        <v>336</v>
      </c>
      <c r="C458">
        <v>32.546999999999997</v>
      </c>
      <c r="E458">
        <f>MIN(C459,C462,C465,C468,C471,C474,C477,C480,C483,C486)</f>
        <v>5.64</v>
      </c>
      <c r="F458">
        <f>QUARTILE(D459:D468,1)</f>
        <v>21.392499999999998</v>
      </c>
      <c r="G458">
        <f>MEDIAN(C459,C462,C465,C468,C471,C474,C477,C480,C483,C486)</f>
        <v>28.08</v>
      </c>
      <c r="H458">
        <f>QUARTILE(D459:D468,3)</f>
        <v>58.482500000000002</v>
      </c>
      <c r="I458">
        <f>MAX(C459,C462,C465,C468,C471,C474,C477,C480,C483,C486)</f>
        <v>80.459999999999994</v>
      </c>
      <c r="J458">
        <f>SUMIF(D459:D468,"&lt;64",D459:D468)/COUNTIF(D459:D468,"&lt;64")</f>
        <v>22.352857142857143</v>
      </c>
      <c r="K458" t="s">
        <v>351</v>
      </c>
      <c r="N458">
        <f>MIN(L459,L462,L465,L468,L471,L474,L477,L480,L483,L486)</f>
        <v>7</v>
      </c>
      <c r="O458">
        <f>QUARTILE(M459:M468,1)</f>
        <v>8</v>
      </c>
      <c r="P458">
        <f>MEDIAN(L459,L462,L465,L468,L471,L474,L477,L480,L483,L486)</f>
        <v>8</v>
      </c>
      <c r="Q458">
        <f>QUARTILE(M459:M468,3)</f>
        <v>8.75</v>
      </c>
      <c r="R458">
        <f>MAX(L459,L462,L465,L468,L471,L474,L477,L480,L483,L486)</f>
        <v>9</v>
      </c>
      <c r="S458">
        <f>SUM(M459:M468)/COUNTIF(M459:M468,"&gt;0")</f>
        <v>8.1999999999999993</v>
      </c>
      <c r="T458" t="s">
        <v>336</v>
      </c>
      <c r="U458">
        <v>15.3</v>
      </c>
      <c r="W458">
        <f>MIN(U459,U462,U465,U468,U471,U474,U477,U480,U483,U486)</f>
        <v>3.26</v>
      </c>
      <c r="X458">
        <f>QUARTILE(V459:V468,1)</f>
        <v>6.64</v>
      </c>
      <c r="Y458">
        <f>MEDIAN(U459,U462,U465,U468,U471,U474,U477,U480,U483,U486)</f>
        <v>9.5449999999999999</v>
      </c>
      <c r="Z458">
        <f>QUARTILE(V459:V468,3)</f>
        <v>11.3725</v>
      </c>
      <c r="AA458">
        <f>MAX(U459,U462,U465,U468,U471,U474,U477,U480,U483,U486)</f>
        <v>26.83</v>
      </c>
      <c r="AB458">
        <f>SUMIF(V459:V468,"&lt;64",V459:V468)/COUNTIF(V459:V468,"&lt;64")</f>
        <v>11.146000000000001</v>
      </c>
      <c r="AC458" t="s">
        <v>336</v>
      </c>
      <c r="AD458">
        <v>7.03</v>
      </c>
      <c r="AF458">
        <f>MIN(AD459,AD462,AD465,AD468,AD471,AD474,AD477,AD480,AD483,AD486)</f>
        <v>2.66</v>
      </c>
      <c r="AG458">
        <f>QUARTILE(AE459:AE468,1)</f>
        <v>3.8624999999999998</v>
      </c>
      <c r="AH458">
        <f>MEDIAN(AD459,AD462,AD465,AD468,AD471,AD474,AD477,AD480,AD483,AD486)</f>
        <v>3.8899999999999997</v>
      </c>
      <c r="AI458">
        <f>QUARTILE(AE459:AE468,3)</f>
        <v>4.42</v>
      </c>
      <c r="AJ458">
        <f>MAX(AD459,AD462,AD465,AD468,AD471,AD474,AD477,AD480,AD483,AD486)</f>
        <v>5.21</v>
      </c>
      <c r="AK458">
        <f>SUMIF(AE459:AE468,"&lt;64",AE459:AE468)/COUNTIF(AE459:AE468,"&lt;64")</f>
        <v>4.0579999999999998</v>
      </c>
      <c r="AL458" t="s">
        <v>336</v>
      </c>
      <c r="AM458">
        <v>1.3979999999999999</v>
      </c>
      <c r="AO458">
        <f>MIN(AN459:AN468)</f>
        <v>0.01</v>
      </c>
      <c r="AP458">
        <f>QUARTILE(AN459:AN468,1)</f>
        <v>64.010000000000005</v>
      </c>
      <c r="AQ458">
        <f>MEDIAN(AN459:AN468)</f>
        <v>64.010000000000005</v>
      </c>
      <c r="AR458">
        <f>QUARTILE(AN459:AN468,3)</f>
        <v>64.010000000000005</v>
      </c>
      <c r="AS458">
        <f>MAX(AN459:AN468)</f>
        <v>64.010000000000005</v>
      </c>
      <c r="AT458">
        <f>SUMIF(AN459:AN468,"&lt;64",AN459:AN468)/COUNTIF(AN459:AN468,"&lt;64")</f>
        <v>3.0000000000000002E-2</v>
      </c>
    </row>
    <row r="459" spans="2:46">
      <c r="B459" t="s">
        <v>337</v>
      </c>
      <c r="C459">
        <v>26.16</v>
      </c>
      <c r="D459">
        <f>C459</f>
        <v>26.16</v>
      </c>
      <c r="K459" t="s">
        <v>339</v>
      </c>
      <c r="L459">
        <v>8</v>
      </c>
      <c r="M459">
        <f>L459</f>
        <v>8</v>
      </c>
      <c r="T459" t="s">
        <v>337</v>
      </c>
      <c r="U459">
        <v>9.99</v>
      </c>
      <c r="V459">
        <f>U459</f>
        <v>9.99</v>
      </c>
      <c r="AC459" t="s">
        <v>337</v>
      </c>
      <c r="AD459">
        <v>3.87</v>
      </c>
      <c r="AE459">
        <f>AD459</f>
        <v>3.87</v>
      </c>
      <c r="AL459" t="s">
        <v>337</v>
      </c>
      <c r="AM459">
        <v>1.39</v>
      </c>
      <c r="AN459">
        <f>AM461</f>
        <v>64.010000000000005</v>
      </c>
    </row>
    <row r="460" spans="2:46">
      <c r="B460" t="s">
        <v>154</v>
      </c>
      <c r="D460">
        <f>C462</f>
        <v>20.65</v>
      </c>
      <c r="K460" t="s">
        <v>154</v>
      </c>
      <c r="M460">
        <f>L462</f>
        <v>8</v>
      </c>
      <c r="T460" t="s">
        <v>154</v>
      </c>
      <c r="V460">
        <f>U462</f>
        <v>9.1</v>
      </c>
      <c r="AC460" t="s">
        <v>154</v>
      </c>
      <c r="AE460">
        <f>AD462</f>
        <v>3.86</v>
      </c>
      <c r="AL460" t="s">
        <v>358</v>
      </c>
      <c r="AM460">
        <v>64.016999999999996</v>
      </c>
      <c r="AN460">
        <f>AM466</f>
        <v>0.05</v>
      </c>
    </row>
    <row r="461" spans="2:46">
      <c r="B461" t="s">
        <v>336</v>
      </c>
      <c r="C461">
        <v>25.920999999999999</v>
      </c>
      <c r="D461">
        <f>C465</f>
        <v>67.069999999999993</v>
      </c>
      <c r="K461" t="s">
        <v>351</v>
      </c>
      <c r="M461">
        <f>L465</f>
        <v>9</v>
      </c>
      <c r="T461" t="s">
        <v>336</v>
      </c>
      <c r="U461">
        <v>13.492000000000001</v>
      </c>
      <c r="V461">
        <f>U465</f>
        <v>21.92</v>
      </c>
      <c r="AC461" t="s">
        <v>336</v>
      </c>
      <c r="AD461">
        <v>6.0540000000000003</v>
      </c>
      <c r="AE461">
        <f>AD465</f>
        <v>4.55</v>
      </c>
      <c r="AL461" t="s">
        <v>359</v>
      </c>
      <c r="AM461">
        <v>64.010000000000005</v>
      </c>
      <c r="AN461">
        <f>AM471</f>
        <v>64.010000000000005</v>
      </c>
    </row>
    <row r="462" spans="2:46">
      <c r="B462" t="s">
        <v>337</v>
      </c>
      <c r="C462">
        <v>20.65</v>
      </c>
      <c r="D462">
        <f>C468</f>
        <v>13.09</v>
      </c>
      <c r="K462" t="s">
        <v>339</v>
      </c>
      <c r="L462">
        <v>8</v>
      </c>
      <c r="M462">
        <f>L468</f>
        <v>8</v>
      </c>
      <c r="T462" t="s">
        <v>337</v>
      </c>
      <c r="U462">
        <v>9.1</v>
      </c>
      <c r="V462">
        <f>U468</f>
        <v>5.01</v>
      </c>
      <c r="AC462" t="s">
        <v>337</v>
      </c>
      <c r="AD462">
        <v>3.86</v>
      </c>
      <c r="AE462">
        <f>AD468</f>
        <v>4.03</v>
      </c>
      <c r="AL462" t="s">
        <v>94</v>
      </c>
      <c r="AN462">
        <f>AM476</f>
        <v>64.010000000000005</v>
      </c>
    </row>
    <row r="463" spans="2:46">
      <c r="B463" t="s">
        <v>155</v>
      </c>
      <c r="D463">
        <f>C471</f>
        <v>30</v>
      </c>
      <c r="K463" t="s">
        <v>155</v>
      </c>
      <c r="M463">
        <f>L471</f>
        <v>9</v>
      </c>
      <c r="T463" t="s">
        <v>155</v>
      </c>
      <c r="V463">
        <f>U471</f>
        <v>11.71</v>
      </c>
      <c r="AC463" t="s">
        <v>155</v>
      </c>
      <c r="AE463">
        <f>AD471</f>
        <v>4.91</v>
      </c>
      <c r="AL463" t="s">
        <v>336</v>
      </c>
      <c r="AM463">
        <v>2E-3</v>
      </c>
      <c r="AN463">
        <f>AM481</f>
        <v>64.010000000000005</v>
      </c>
    </row>
    <row r="464" spans="2:46">
      <c r="B464" t="s">
        <v>336</v>
      </c>
      <c r="C464">
        <v>79.36</v>
      </c>
      <c r="D464">
        <f>C474</f>
        <v>23.62</v>
      </c>
      <c r="K464" t="s">
        <v>351</v>
      </c>
      <c r="M464">
        <f>L474</f>
        <v>8</v>
      </c>
      <c r="T464" t="s">
        <v>336</v>
      </c>
      <c r="U464">
        <v>29.866</v>
      </c>
      <c r="V464">
        <f>U474</f>
        <v>6.64</v>
      </c>
      <c r="AC464" t="s">
        <v>336</v>
      </c>
      <c r="AD464">
        <v>7.4749999999999996</v>
      </c>
      <c r="AE464">
        <f>AD474</f>
        <v>3.9</v>
      </c>
      <c r="AL464" t="s">
        <v>337</v>
      </c>
      <c r="AM464">
        <v>0.01</v>
      </c>
      <c r="AN464">
        <f>AM486</f>
        <v>64.010000000000005</v>
      </c>
    </row>
    <row r="465" spans="2:40">
      <c r="B465" t="s">
        <v>337</v>
      </c>
      <c r="C465">
        <v>67.069999999999993</v>
      </c>
      <c r="D465">
        <f>C477</f>
        <v>80.459999999999994</v>
      </c>
      <c r="K465" t="s">
        <v>339</v>
      </c>
      <c r="L465">
        <v>9</v>
      </c>
      <c r="M465">
        <f>L477</f>
        <v>9</v>
      </c>
      <c r="T465" t="s">
        <v>337</v>
      </c>
      <c r="U465">
        <v>21.92</v>
      </c>
      <c r="V465">
        <f>U477</f>
        <v>26.83</v>
      </c>
      <c r="AC465" t="s">
        <v>337</v>
      </c>
      <c r="AD465">
        <v>4.55</v>
      </c>
      <c r="AE465">
        <f>AD477</f>
        <v>5.21</v>
      </c>
      <c r="AL465" t="s">
        <v>358</v>
      </c>
      <c r="AM465">
        <v>0.06</v>
      </c>
      <c r="AN465">
        <f>AM491</f>
        <v>64.010000000000005</v>
      </c>
    </row>
    <row r="466" spans="2:40">
      <c r="B466" t="s">
        <v>156</v>
      </c>
      <c r="D466">
        <f>C480</f>
        <v>37.31</v>
      </c>
      <c r="K466" t="s">
        <v>156</v>
      </c>
      <c r="M466">
        <f>L480</f>
        <v>8</v>
      </c>
      <c r="T466" t="s">
        <v>156</v>
      </c>
      <c r="V466">
        <f>U480</f>
        <v>10.36</v>
      </c>
      <c r="AC466" t="s">
        <v>156</v>
      </c>
      <c r="AE466">
        <f>AD480</f>
        <v>3.71</v>
      </c>
      <c r="AL466" t="s">
        <v>359</v>
      </c>
      <c r="AM466">
        <v>0.05</v>
      </c>
      <c r="AN466">
        <f>AM496</f>
        <v>64.010000000000005</v>
      </c>
    </row>
    <row r="467" spans="2:40">
      <c r="B467" t="s">
        <v>336</v>
      </c>
      <c r="C467">
        <v>15.404</v>
      </c>
      <c r="D467">
        <f>C483</f>
        <v>65.540000000000006</v>
      </c>
      <c r="K467" t="s">
        <v>352</v>
      </c>
      <c r="M467">
        <f>L483</f>
        <v>8</v>
      </c>
      <c r="T467" t="s">
        <v>336</v>
      </c>
      <c r="U467">
        <v>7.9779999999999998</v>
      </c>
      <c r="V467">
        <f>U483</f>
        <v>6.64</v>
      </c>
      <c r="AC467" t="s">
        <v>336</v>
      </c>
      <c r="AD467">
        <v>6.9969999999999999</v>
      </c>
      <c r="AE467">
        <f>AD483</f>
        <v>3.88</v>
      </c>
      <c r="AL467" t="s">
        <v>95</v>
      </c>
      <c r="AN467">
        <f>AM501</f>
        <v>64.010000000000005</v>
      </c>
    </row>
    <row r="468" spans="2:40">
      <c r="B468" t="s">
        <v>337</v>
      </c>
      <c r="C468">
        <v>13.09</v>
      </c>
      <c r="D468">
        <f>C486</f>
        <v>5.64</v>
      </c>
      <c r="K468" t="s">
        <v>339</v>
      </c>
      <c r="L468">
        <v>8</v>
      </c>
      <c r="M468">
        <f>L486</f>
        <v>7</v>
      </c>
      <c r="T468" t="s">
        <v>337</v>
      </c>
      <c r="U468">
        <v>5.01</v>
      </c>
      <c r="V468">
        <f>U486</f>
        <v>3.26</v>
      </c>
      <c r="AC468" t="s">
        <v>337</v>
      </c>
      <c r="AD468">
        <v>4.03</v>
      </c>
      <c r="AE468">
        <f>AD486</f>
        <v>2.66</v>
      </c>
      <c r="AL468" t="s">
        <v>336</v>
      </c>
      <c r="AM468">
        <v>3.9889999999999999</v>
      </c>
      <c r="AN468">
        <f>AM506</f>
        <v>0.01</v>
      </c>
    </row>
    <row r="469" spans="2:40">
      <c r="B469" t="s">
        <v>157</v>
      </c>
      <c r="K469" t="s">
        <v>157</v>
      </c>
      <c r="T469" t="s">
        <v>157</v>
      </c>
      <c r="AC469" t="s">
        <v>157</v>
      </c>
      <c r="AL469" t="s">
        <v>337</v>
      </c>
      <c r="AM469">
        <v>3.98</v>
      </c>
    </row>
    <row r="470" spans="2:40">
      <c r="B470" t="s">
        <v>336</v>
      </c>
      <c r="C470">
        <v>36.857999999999997</v>
      </c>
      <c r="K470" t="s">
        <v>351</v>
      </c>
      <c r="T470" t="s">
        <v>336</v>
      </c>
      <c r="U470">
        <v>17.361999999999998</v>
      </c>
      <c r="AC470" t="s">
        <v>336</v>
      </c>
      <c r="AD470">
        <v>8.1029999999999998</v>
      </c>
      <c r="AL470" t="s">
        <v>358</v>
      </c>
      <c r="AM470">
        <v>64.013000000000005</v>
      </c>
    </row>
    <row r="471" spans="2:40">
      <c r="B471" t="s">
        <v>337</v>
      </c>
      <c r="C471">
        <v>30</v>
      </c>
      <c r="K471" t="s">
        <v>339</v>
      </c>
      <c r="L471">
        <v>9</v>
      </c>
      <c r="T471" t="s">
        <v>337</v>
      </c>
      <c r="U471">
        <v>11.71</v>
      </c>
      <c r="AC471" t="s">
        <v>337</v>
      </c>
      <c r="AD471">
        <v>4.91</v>
      </c>
      <c r="AL471" t="s">
        <v>359</v>
      </c>
      <c r="AM471">
        <v>64.010000000000005</v>
      </c>
    </row>
    <row r="472" spans="2:40">
      <c r="B472" t="s">
        <v>158</v>
      </c>
      <c r="K472" t="s">
        <v>158</v>
      </c>
      <c r="T472" t="s">
        <v>158</v>
      </c>
      <c r="AC472" t="s">
        <v>158</v>
      </c>
      <c r="AL472" t="s">
        <v>96</v>
      </c>
    </row>
    <row r="473" spans="2:40">
      <c r="B473" t="s">
        <v>336</v>
      </c>
      <c r="C473">
        <v>31.617000000000001</v>
      </c>
      <c r="K473" t="s">
        <v>356</v>
      </c>
      <c r="T473" t="s">
        <v>336</v>
      </c>
      <c r="U473">
        <v>11.228</v>
      </c>
      <c r="AC473" t="s">
        <v>336</v>
      </c>
      <c r="AD473">
        <v>5.03</v>
      </c>
      <c r="AL473" t="s">
        <v>336</v>
      </c>
      <c r="AM473">
        <v>6.41</v>
      </c>
    </row>
    <row r="474" spans="2:40">
      <c r="B474" t="s">
        <v>337</v>
      </c>
      <c r="C474">
        <v>23.62</v>
      </c>
      <c r="K474" t="s">
        <v>339</v>
      </c>
      <c r="L474">
        <v>8</v>
      </c>
      <c r="T474" t="s">
        <v>337</v>
      </c>
      <c r="U474">
        <v>6.64</v>
      </c>
      <c r="AC474" t="s">
        <v>337</v>
      </c>
      <c r="AD474">
        <v>3.9</v>
      </c>
      <c r="AL474" t="s">
        <v>337</v>
      </c>
      <c r="AM474">
        <v>6.41</v>
      </c>
    </row>
    <row r="475" spans="2:40">
      <c r="B475" t="s">
        <v>159</v>
      </c>
      <c r="K475" t="s">
        <v>159</v>
      </c>
      <c r="T475" t="s">
        <v>159</v>
      </c>
      <c r="AC475" t="s">
        <v>159</v>
      </c>
      <c r="AL475" t="s">
        <v>358</v>
      </c>
      <c r="AM475">
        <v>64.010000000000005</v>
      </c>
    </row>
    <row r="476" spans="2:40">
      <c r="B476" t="s">
        <v>336</v>
      </c>
      <c r="C476">
        <v>97.992999999999995</v>
      </c>
      <c r="K476" t="s">
        <v>351</v>
      </c>
      <c r="T476" t="s">
        <v>336</v>
      </c>
      <c r="U476">
        <v>40.064999999999998</v>
      </c>
      <c r="AC476" t="s">
        <v>336</v>
      </c>
      <c r="AD476">
        <v>9.0429999999999993</v>
      </c>
      <c r="AL476" t="s">
        <v>359</v>
      </c>
      <c r="AM476">
        <v>64.010000000000005</v>
      </c>
    </row>
    <row r="477" spans="2:40">
      <c r="B477" t="s">
        <v>337</v>
      </c>
      <c r="C477">
        <v>80.459999999999994</v>
      </c>
      <c r="K477" t="s">
        <v>339</v>
      </c>
      <c r="L477">
        <v>9</v>
      </c>
      <c r="T477" t="s">
        <v>337</v>
      </c>
      <c r="U477">
        <v>26.83</v>
      </c>
      <c r="AC477" t="s">
        <v>337</v>
      </c>
      <c r="AD477">
        <v>5.21</v>
      </c>
      <c r="AL477" t="s">
        <v>97</v>
      </c>
    </row>
    <row r="478" spans="2:40">
      <c r="B478" t="s">
        <v>160</v>
      </c>
      <c r="K478" t="s">
        <v>160</v>
      </c>
      <c r="T478" t="s">
        <v>160</v>
      </c>
      <c r="AC478" t="s">
        <v>160</v>
      </c>
      <c r="AL478" t="s">
        <v>336</v>
      </c>
      <c r="AM478">
        <v>5.8</v>
      </c>
    </row>
    <row r="479" spans="2:40">
      <c r="B479" t="s">
        <v>336</v>
      </c>
      <c r="C479">
        <v>45.764000000000003</v>
      </c>
      <c r="K479" t="s">
        <v>352</v>
      </c>
      <c r="T479" t="s">
        <v>336</v>
      </c>
      <c r="U479">
        <v>14.491</v>
      </c>
      <c r="AC479" t="s">
        <v>336</v>
      </c>
      <c r="AD479">
        <v>6.4619999999999997</v>
      </c>
      <c r="AL479" t="s">
        <v>337</v>
      </c>
      <c r="AM479">
        <v>5.79</v>
      </c>
    </row>
    <row r="480" spans="2:40">
      <c r="B480" t="s">
        <v>337</v>
      </c>
      <c r="C480">
        <v>37.31</v>
      </c>
      <c r="K480" t="s">
        <v>339</v>
      </c>
      <c r="L480">
        <v>8</v>
      </c>
      <c r="T480" t="s">
        <v>337</v>
      </c>
      <c r="U480">
        <v>10.36</v>
      </c>
      <c r="AC480" t="s">
        <v>337</v>
      </c>
      <c r="AD480">
        <v>3.71</v>
      </c>
      <c r="AL480" t="s">
        <v>358</v>
      </c>
      <c r="AM480">
        <v>64.016999999999996</v>
      </c>
    </row>
    <row r="481" spans="2:39">
      <c r="B481" t="s">
        <v>161</v>
      </c>
      <c r="K481" t="s">
        <v>161</v>
      </c>
      <c r="T481" t="s">
        <v>161</v>
      </c>
      <c r="AC481" t="s">
        <v>161</v>
      </c>
      <c r="AL481" t="s">
        <v>359</v>
      </c>
      <c r="AM481">
        <v>64.010000000000005</v>
      </c>
    </row>
    <row r="482" spans="2:39">
      <c r="B482" t="s">
        <v>336</v>
      </c>
      <c r="C482">
        <v>80.031999999999996</v>
      </c>
      <c r="K482" t="s">
        <v>349</v>
      </c>
      <c r="T482" t="s">
        <v>336</v>
      </c>
      <c r="U482">
        <v>10.307</v>
      </c>
      <c r="AC482" t="s">
        <v>336</v>
      </c>
      <c r="AD482">
        <v>7.0579999999999998</v>
      </c>
      <c r="AL482" t="s">
        <v>98</v>
      </c>
    </row>
    <row r="483" spans="2:39">
      <c r="B483" t="s">
        <v>337</v>
      </c>
      <c r="C483">
        <v>65.540000000000006</v>
      </c>
      <c r="K483" t="s">
        <v>339</v>
      </c>
      <c r="L483">
        <v>8</v>
      </c>
      <c r="T483" t="s">
        <v>337</v>
      </c>
      <c r="U483">
        <v>6.64</v>
      </c>
      <c r="AC483" t="s">
        <v>337</v>
      </c>
      <c r="AD483">
        <v>3.88</v>
      </c>
      <c r="AL483" t="s">
        <v>336</v>
      </c>
      <c r="AM483">
        <v>6.3639999999999999</v>
      </c>
    </row>
    <row r="484" spans="2:39">
      <c r="B484" t="s">
        <v>162</v>
      </c>
      <c r="K484" t="s">
        <v>162</v>
      </c>
      <c r="T484" t="s">
        <v>162</v>
      </c>
      <c r="AC484" t="s">
        <v>162</v>
      </c>
      <c r="AL484" t="s">
        <v>337</v>
      </c>
      <c r="AM484">
        <v>6.35</v>
      </c>
    </row>
    <row r="485" spans="2:39">
      <c r="B485" t="s">
        <v>336</v>
      </c>
      <c r="C485">
        <v>7.1890000000000001</v>
      </c>
      <c r="K485" t="s">
        <v>352</v>
      </c>
      <c r="T485" t="s">
        <v>336</v>
      </c>
      <c r="U485">
        <v>4.5590000000000002</v>
      </c>
      <c r="AC485" t="s">
        <v>336</v>
      </c>
      <c r="AD485">
        <v>4.6340000000000003</v>
      </c>
      <c r="AL485" t="s">
        <v>358</v>
      </c>
      <c r="AM485">
        <v>64.006</v>
      </c>
    </row>
    <row r="486" spans="2:39">
      <c r="B486" t="s">
        <v>337</v>
      </c>
      <c r="C486">
        <v>5.64</v>
      </c>
      <c r="K486" t="s">
        <v>339</v>
      </c>
      <c r="L486">
        <v>7</v>
      </c>
      <c r="T486" t="s">
        <v>337</v>
      </c>
      <c r="U486">
        <v>3.26</v>
      </c>
      <c r="AC486" t="s">
        <v>337</v>
      </c>
      <c r="AD486">
        <v>2.66</v>
      </c>
      <c r="AL486" t="s">
        <v>359</v>
      </c>
      <c r="AM486">
        <v>64.010000000000005</v>
      </c>
    </row>
    <row r="487" spans="2:39">
      <c r="B487" t="s">
        <v>163</v>
      </c>
      <c r="K487" t="s">
        <v>163</v>
      </c>
      <c r="T487" t="s">
        <v>163</v>
      </c>
      <c r="AC487" t="s">
        <v>163</v>
      </c>
      <c r="AL487" t="s">
        <v>99</v>
      </c>
    </row>
    <row r="488" spans="2:39">
      <c r="B488" t="s">
        <v>336</v>
      </c>
      <c r="C488">
        <v>77.268000000000001</v>
      </c>
      <c r="E488">
        <f>MIN(C489,C492,C495,C498,C501,C504,C507,C510,C513,C516)</f>
        <v>6.07</v>
      </c>
      <c r="F488">
        <f>QUARTILE(D489:D498,1)</f>
        <v>41.150000000000006</v>
      </c>
      <c r="G488">
        <f>MEDIAN(C489,C492,C495,C498,C501,C504,C507,C510,C513,C516)</f>
        <v>65.97</v>
      </c>
      <c r="H488">
        <f>QUARTILE(D489:D498,3)</f>
        <v>69.010000000000005</v>
      </c>
      <c r="I488">
        <f>MAX(C489,C492,C495,C498,C501,C504,C507,C510,C513,C516)</f>
        <v>112.96</v>
      </c>
      <c r="J488">
        <f>SUMIF(D489:D498,"&lt;64",D489:D498)/COUNTIF(D489:D498,"&lt;64")</f>
        <v>25.285</v>
      </c>
      <c r="K488" t="s">
        <v>351</v>
      </c>
      <c r="N488">
        <f>MIN(L489,L492,L495,L498,L501,L504,L507,L510,L513,L516)</f>
        <v>7</v>
      </c>
      <c r="O488">
        <f>QUARTILE(M489:M498,1)</f>
        <v>8</v>
      </c>
      <c r="P488">
        <f>MEDIAN(L489,L492,L495,L498,L501,L504,L507,L510,L513,L516)</f>
        <v>9</v>
      </c>
      <c r="Q488">
        <f>QUARTILE(M489:M498,3)</f>
        <v>9</v>
      </c>
      <c r="R488">
        <f>MAX(L489,L492,L495,L498,L501,L504,L507,L510,L513,L516)</f>
        <v>10</v>
      </c>
      <c r="S488">
        <f>SUM(M489:M498)/COUNTIF(M489:M498,"&gt;0")</f>
        <v>8.6</v>
      </c>
      <c r="T488" t="s">
        <v>336</v>
      </c>
      <c r="U488">
        <v>39.098999999999997</v>
      </c>
      <c r="W488">
        <f>MIN(U489,U492,U495,U498,U501,U504,U507,U510,U513,U516)</f>
        <v>2.83</v>
      </c>
      <c r="X488">
        <f>QUARTILE(V489:V498,1)</f>
        <v>6.5675000000000008</v>
      </c>
      <c r="Y488">
        <f>MEDIAN(U489,U492,U495,U498,U501,U504,U507,U510,U513,U516)</f>
        <v>16.935000000000002</v>
      </c>
      <c r="Z488">
        <f>QUARTILE(V489:V498,3)</f>
        <v>28.03</v>
      </c>
      <c r="AA488">
        <f>MAX(U489,U492,U495,U498,U501,U504,U507,U510,U513,U516)</f>
        <v>65.010000000000005</v>
      </c>
      <c r="AB488">
        <f>SUMIF(V489:V498,"&lt;64",V489:V498)/COUNTIF(V489:V498,"&lt;64")</f>
        <v>19.016666666666669</v>
      </c>
      <c r="AC488" t="s">
        <v>336</v>
      </c>
      <c r="AD488">
        <v>12.279</v>
      </c>
      <c r="AF488">
        <f>MIN(AD489,AD492,AD495,AD498,AD501,AD504,AD507,AD510,AD513,AD516)</f>
        <v>3.35</v>
      </c>
      <c r="AG488">
        <f>QUARTILE(AE489:AE498,1)</f>
        <v>4.8224999999999998</v>
      </c>
      <c r="AH488">
        <f>MEDIAN(AD489,AD492,AD495,AD498,AD501,AD504,AD507,AD510,AD513,AD516)</f>
        <v>6.4450000000000003</v>
      </c>
      <c r="AI488">
        <f>QUARTILE(AE489:AE498,3)</f>
        <v>6.7824999999999998</v>
      </c>
      <c r="AJ488">
        <f>MAX(AD489,AD492,AD495,AD498,AD501,AD504,AD507,AD510,AD513,AD516)</f>
        <v>8.9700000000000006</v>
      </c>
      <c r="AK488">
        <f>SUMIF(AE489:AE498,"&lt;64",AE489:AE498)/COUNTIF(AE489:AE498,"&lt;64")</f>
        <v>6.0280000000000005</v>
      </c>
      <c r="AL488" t="s">
        <v>336</v>
      </c>
      <c r="AM488">
        <v>5.4039999999999999</v>
      </c>
    </row>
    <row r="489" spans="2:39">
      <c r="B489" t="s">
        <v>337</v>
      </c>
      <c r="C489">
        <v>65.72</v>
      </c>
      <c r="D489">
        <f>C489</f>
        <v>65.72</v>
      </c>
      <c r="K489" t="s">
        <v>339</v>
      </c>
      <c r="L489">
        <v>9</v>
      </c>
      <c r="M489">
        <f>L489</f>
        <v>9</v>
      </c>
      <c r="T489" t="s">
        <v>337</v>
      </c>
      <c r="U489">
        <v>28.25</v>
      </c>
      <c r="V489">
        <f>U489</f>
        <v>28.25</v>
      </c>
      <c r="AC489" t="s">
        <v>337</v>
      </c>
      <c r="AD489">
        <v>7.16</v>
      </c>
      <c r="AE489">
        <f>AD489</f>
        <v>7.16</v>
      </c>
      <c r="AL489" t="s">
        <v>337</v>
      </c>
      <c r="AM489">
        <v>5.4</v>
      </c>
    </row>
    <row r="490" spans="2:39">
      <c r="B490" t="s">
        <v>164</v>
      </c>
      <c r="D490">
        <f>C492</f>
        <v>69.42</v>
      </c>
      <c r="K490" t="s">
        <v>164</v>
      </c>
      <c r="M490">
        <f>L492</f>
        <v>10</v>
      </c>
      <c r="T490" t="s">
        <v>164</v>
      </c>
      <c r="V490">
        <f>U492</f>
        <v>27.37</v>
      </c>
      <c r="AC490" t="s">
        <v>164</v>
      </c>
      <c r="AE490">
        <f>AD492</f>
        <v>8.9700000000000006</v>
      </c>
      <c r="AL490" t="s">
        <v>358</v>
      </c>
      <c r="AM490">
        <v>64.016999999999996</v>
      </c>
    </row>
    <row r="491" spans="2:39">
      <c r="B491" t="s">
        <v>336</v>
      </c>
      <c r="C491">
        <v>77.367000000000004</v>
      </c>
      <c r="D491">
        <f>C495</f>
        <v>39.49</v>
      </c>
      <c r="K491" t="s">
        <v>351</v>
      </c>
      <c r="M491">
        <f>L495</f>
        <v>9</v>
      </c>
      <c r="T491" t="s">
        <v>336</v>
      </c>
      <c r="U491">
        <v>35.088000000000001</v>
      </c>
      <c r="V491">
        <f>U495</f>
        <v>14.41</v>
      </c>
      <c r="AC491" t="s">
        <v>336</v>
      </c>
      <c r="AD491">
        <v>14.752000000000001</v>
      </c>
      <c r="AE491">
        <f>AD495</f>
        <v>6.41</v>
      </c>
      <c r="AL491" t="s">
        <v>359</v>
      </c>
      <c r="AM491">
        <v>64.010000000000005</v>
      </c>
    </row>
    <row r="492" spans="2:39">
      <c r="B492" t="s">
        <v>337</v>
      </c>
      <c r="C492">
        <v>69.42</v>
      </c>
      <c r="D492">
        <f>C498</f>
        <v>66.22</v>
      </c>
      <c r="K492" t="s">
        <v>339</v>
      </c>
      <c r="L492">
        <v>10</v>
      </c>
      <c r="M492">
        <f>L498</f>
        <v>9</v>
      </c>
      <c r="T492" t="s">
        <v>337</v>
      </c>
      <c r="U492">
        <v>27.37</v>
      </c>
      <c r="V492">
        <f>U498</f>
        <v>65.010000000000005</v>
      </c>
      <c r="AC492" t="s">
        <v>337</v>
      </c>
      <c r="AD492">
        <v>8.9700000000000006</v>
      </c>
      <c r="AE492">
        <f>AD498</f>
        <v>6.84</v>
      </c>
      <c r="AL492" t="s">
        <v>100</v>
      </c>
    </row>
    <row r="493" spans="2:39">
      <c r="B493" t="s">
        <v>165</v>
      </c>
      <c r="D493">
        <f>C501</f>
        <v>46.13</v>
      </c>
      <c r="K493" t="s">
        <v>165</v>
      </c>
      <c r="M493">
        <f>L501</f>
        <v>8</v>
      </c>
      <c r="T493" t="s">
        <v>165</v>
      </c>
      <c r="V493">
        <f>U501</f>
        <v>3.97</v>
      </c>
      <c r="AC493" t="s">
        <v>165</v>
      </c>
      <c r="AE493">
        <f>AD501</f>
        <v>4.63</v>
      </c>
      <c r="AL493" t="s">
        <v>336</v>
      </c>
      <c r="AM493">
        <v>5.7130000000000001</v>
      </c>
    </row>
    <row r="494" spans="2:39">
      <c r="B494" t="s">
        <v>336</v>
      </c>
      <c r="C494">
        <v>44.180999999999997</v>
      </c>
      <c r="D494">
        <f>C504</f>
        <v>6.07</v>
      </c>
      <c r="K494" t="s">
        <v>351</v>
      </c>
      <c r="M494">
        <f>L504</f>
        <v>7</v>
      </c>
      <c r="T494" t="s">
        <v>336</v>
      </c>
      <c r="U494">
        <v>20.106999999999999</v>
      </c>
      <c r="V494">
        <f>U504</f>
        <v>2.83</v>
      </c>
      <c r="AC494" t="s">
        <v>336</v>
      </c>
      <c r="AD494">
        <v>9.7449999999999992</v>
      </c>
      <c r="AE494">
        <f>AD504</f>
        <v>3.35</v>
      </c>
      <c r="AL494" t="s">
        <v>337</v>
      </c>
      <c r="AM494">
        <v>5.71</v>
      </c>
    </row>
    <row r="495" spans="2:39">
      <c r="B495" t="s">
        <v>337</v>
      </c>
      <c r="C495">
        <v>39.49</v>
      </c>
      <c r="D495">
        <f>C507</f>
        <v>9.4499999999999993</v>
      </c>
      <c r="K495" t="s">
        <v>339</v>
      </c>
      <c r="L495">
        <v>9</v>
      </c>
      <c r="M495">
        <f>L507</f>
        <v>8</v>
      </c>
      <c r="T495" t="s">
        <v>337</v>
      </c>
      <c r="U495">
        <v>14.41</v>
      </c>
      <c r="V495">
        <f>U507</f>
        <v>5.48</v>
      </c>
      <c r="AC495" t="s">
        <v>337</v>
      </c>
      <c r="AD495">
        <v>6.41</v>
      </c>
      <c r="AE495">
        <f>AD507</f>
        <v>4.7300000000000004</v>
      </c>
      <c r="AL495" t="s">
        <v>358</v>
      </c>
      <c r="AM495">
        <v>64.010000000000005</v>
      </c>
    </row>
    <row r="496" spans="2:39">
      <c r="B496" t="s">
        <v>166</v>
      </c>
      <c r="D496">
        <f>C510</f>
        <v>78.33</v>
      </c>
      <c r="K496" t="s">
        <v>166</v>
      </c>
      <c r="M496">
        <f>L510</f>
        <v>9</v>
      </c>
      <c r="T496" t="s">
        <v>166</v>
      </c>
      <c r="V496">
        <f>U510</f>
        <v>59.55</v>
      </c>
      <c r="AC496" t="s">
        <v>166</v>
      </c>
      <c r="AE496">
        <f>AD510</f>
        <v>6.61</v>
      </c>
      <c r="AL496" t="s">
        <v>359</v>
      </c>
      <c r="AM496">
        <v>64.010000000000005</v>
      </c>
    </row>
    <row r="497" spans="2:46">
      <c r="B497" t="s">
        <v>336</v>
      </c>
      <c r="C497">
        <v>74.475999999999999</v>
      </c>
      <c r="D497">
        <f>C513</f>
        <v>67.78</v>
      </c>
      <c r="K497" t="s">
        <v>351</v>
      </c>
      <c r="M497">
        <f>L513</f>
        <v>8</v>
      </c>
      <c r="T497" t="s">
        <v>336</v>
      </c>
      <c r="U497">
        <v>79.816000000000003</v>
      </c>
      <c r="V497">
        <f>U513</f>
        <v>9.83</v>
      </c>
      <c r="AC497" t="s">
        <v>336</v>
      </c>
      <c r="AD497">
        <v>10.967000000000001</v>
      </c>
      <c r="AE497">
        <f>AD513</f>
        <v>5.0999999999999996</v>
      </c>
      <c r="AL497" t="s">
        <v>101</v>
      </c>
    </row>
    <row r="498" spans="2:46">
      <c r="B498" t="s">
        <v>337</v>
      </c>
      <c r="C498">
        <v>66.22</v>
      </c>
      <c r="D498">
        <f>C516</f>
        <v>112.96</v>
      </c>
      <c r="K498" t="s">
        <v>339</v>
      </c>
      <c r="L498">
        <v>9</v>
      </c>
      <c r="M498">
        <f>L516</f>
        <v>9</v>
      </c>
      <c r="T498" t="s">
        <v>337</v>
      </c>
      <c r="U498">
        <v>65.010000000000005</v>
      </c>
      <c r="V498">
        <f>U516</f>
        <v>19.46</v>
      </c>
      <c r="AC498" t="s">
        <v>337</v>
      </c>
      <c r="AD498">
        <v>6.84</v>
      </c>
      <c r="AE498">
        <f>AD516</f>
        <v>6.48</v>
      </c>
      <c r="AL498" t="s">
        <v>336</v>
      </c>
      <c r="AM498">
        <v>6.24</v>
      </c>
    </row>
    <row r="499" spans="2:46">
      <c r="B499" t="s">
        <v>167</v>
      </c>
      <c r="K499" t="s">
        <v>167</v>
      </c>
      <c r="T499" t="s">
        <v>167</v>
      </c>
      <c r="AC499" t="s">
        <v>167</v>
      </c>
      <c r="AL499" t="s">
        <v>337</v>
      </c>
      <c r="AM499">
        <v>6.23</v>
      </c>
    </row>
    <row r="500" spans="2:46">
      <c r="B500" t="s">
        <v>336</v>
      </c>
      <c r="C500">
        <v>51.994</v>
      </c>
      <c r="K500" t="s">
        <v>351</v>
      </c>
      <c r="T500" t="s">
        <v>336</v>
      </c>
      <c r="U500">
        <v>4.7960000000000003</v>
      </c>
      <c r="AC500" t="s">
        <v>336</v>
      </c>
      <c r="AD500">
        <v>5.7960000000000003</v>
      </c>
      <c r="AL500" t="s">
        <v>358</v>
      </c>
      <c r="AM500">
        <v>64.016999999999996</v>
      </c>
    </row>
    <row r="501" spans="2:46">
      <c r="B501" t="s">
        <v>337</v>
      </c>
      <c r="C501">
        <v>46.13</v>
      </c>
      <c r="K501" t="s">
        <v>339</v>
      </c>
      <c r="L501">
        <v>8</v>
      </c>
      <c r="T501" t="s">
        <v>337</v>
      </c>
      <c r="U501">
        <v>3.97</v>
      </c>
      <c r="AC501" t="s">
        <v>337</v>
      </c>
      <c r="AD501">
        <v>4.63</v>
      </c>
      <c r="AL501" t="s">
        <v>359</v>
      </c>
      <c r="AM501">
        <v>64.010000000000005</v>
      </c>
    </row>
    <row r="502" spans="2:46">
      <c r="B502" t="s">
        <v>168</v>
      </c>
      <c r="K502" t="s">
        <v>168</v>
      </c>
      <c r="T502" t="s">
        <v>168</v>
      </c>
      <c r="AC502" t="s">
        <v>168</v>
      </c>
      <c r="AL502" t="s">
        <v>102</v>
      </c>
    </row>
    <row r="503" spans="2:46">
      <c r="B503" t="s">
        <v>336</v>
      </c>
      <c r="C503">
        <v>8.5359999999999996</v>
      </c>
      <c r="K503" t="s">
        <v>354</v>
      </c>
      <c r="T503" t="s">
        <v>336</v>
      </c>
      <c r="U503">
        <v>4.3630000000000004</v>
      </c>
      <c r="AC503" t="s">
        <v>336</v>
      </c>
      <c r="AD503">
        <v>5.2220000000000004</v>
      </c>
      <c r="AL503" t="s">
        <v>336</v>
      </c>
      <c r="AM503">
        <v>1E-3</v>
      </c>
    </row>
    <row r="504" spans="2:46">
      <c r="B504" t="s">
        <v>337</v>
      </c>
      <c r="C504">
        <v>6.07</v>
      </c>
      <c r="K504" t="s">
        <v>339</v>
      </c>
      <c r="L504">
        <v>7</v>
      </c>
      <c r="T504" t="s">
        <v>337</v>
      </c>
      <c r="U504">
        <v>2.83</v>
      </c>
      <c r="AC504" t="s">
        <v>337</v>
      </c>
      <c r="AD504">
        <v>3.35</v>
      </c>
      <c r="AL504" t="s">
        <v>337</v>
      </c>
      <c r="AM504">
        <v>0</v>
      </c>
    </row>
    <row r="505" spans="2:46">
      <c r="B505" t="s">
        <v>169</v>
      </c>
      <c r="K505" t="s">
        <v>169</v>
      </c>
      <c r="T505" t="s">
        <v>169</v>
      </c>
      <c r="AC505" t="s">
        <v>169</v>
      </c>
      <c r="AL505" t="s">
        <v>358</v>
      </c>
      <c r="AM505">
        <v>8.9999999999999993E-3</v>
      </c>
    </row>
    <row r="506" spans="2:46">
      <c r="B506" t="s">
        <v>336</v>
      </c>
      <c r="C506">
        <v>10.930999999999999</v>
      </c>
      <c r="K506" t="s">
        <v>351</v>
      </c>
      <c r="T506" t="s">
        <v>336</v>
      </c>
      <c r="U506">
        <v>7.5220000000000002</v>
      </c>
      <c r="AC506" t="s">
        <v>336</v>
      </c>
      <c r="AD506">
        <v>6.7560000000000002</v>
      </c>
      <c r="AL506" t="s">
        <v>359</v>
      </c>
      <c r="AM506">
        <v>0.01</v>
      </c>
    </row>
    <row r="507" spans="2:46">
      <c r="B507" t="s">
        <v>337</v>
      </c>
      <c r="C507">
        <v>9.4499999999999993</v>
      </c>
      <c r="K507" t="s">
        <v>339</v>
      </c>
      <c r="L507">
        <v>8</v>
      </c>
      <c r="T507" t="s">
        <v>337</v>
      </c>
      <c r="U507">
        <v>5.48</v>
      </c>
      <c r="AC507" t="s">
        <v>337</v>
      </c>
      <c r="AD507">
        <v>4.7300000000000004</v>
      </c>
      <c r="AL507" t="s">
        <v>103</v>
      </c>
    </row>
    <row r="508" spans="2:46">
      <c r="B508" t="s">
        <v>170</v>
      </c>
      <c r="K508" t="s">
        <v>170</v>
      </c>
      <c r="T508" t="s">
        <v>170</v>
      </c>
      <c r="AC508" t="s">
        <v>170</v>
      </c>
      <c r="AL508" t="s">
        <v>336</v>
      </c>
      <c r="AM508">
        <v>5.3179999999999996</v>
      </c>
      <c r="AO508">
        <f>MIN(AN509:AN518)</f>
        <v>9.23</v>
      </c>
      <c r="AP508">
        <f>QUARTILE(AN509:AN518,1)</f>
        <v>64.010000000000005</v>
      </c>
      <c r="AQ508">
        <f>MEDIAN(AN509:AN518)</f>
        <v>64.010000000000005</v>
      </c>
      <c r="AR508">
        <f>QUARTILE(AN509:AN518,3)</f>
        <v>64.010000000000005</v>
      </c>
      <c r="AS508">
        <f>MAX(AN509:AN518)</f>
        <v>64.010000000000005</v>
      </c>
      <c r="AT508">
        <f>SUMIF(AN509:AN518,"&lt;64",AN509:AN518)/COUNTIF(AN509:AN518,"&lt;64")</f>
        <v>9.23</v>
      </c>
    </row>
    <row r="509" spans="2:46">
      <c r="B509" t="s">
        <v>336</v>
      </c>
      <c r="C509">
        <v>90.600999999999999</v>
      </c>
      <c r="K509" t="s">
        <v>352</v>
      </c>
      <c r="T509" t="s">
        <v>336</v>
      </c>
      <c r="U509">
        <v>71.692999999999998</v>
      </c>
      <c r="AC509" t="s">
        <v>336</v>
      </c>
      <c r="AD509">
        <v>9.6229999999999993</v>
      </c>
      <c r="AL509" t="s">
        <v>337</v>
      </c>
      <c r="AM509">
        <v>5.32</v>
      </c>
      <c r="AN509">
        <f>AM511</f>
        <v>64.010000000000005</v>
      </c>
    </row>
    <row r="510" spans="2:46">
      <c r="B510" t="s">
        <v>337</v>
      </c>
      <c r="C510">
        <v>78.33</v>
      </c>
      <c r="K510" t="s">
        <v>339</v>
      </c>
      <c r="L510">
        <v>9</v>
      </c>
      <c r="T510" t="s">
        <v>337</v>
      </c>
      <c r="U510">
        <v>59.55</v>
      </c>
      <c r="AC510" t="s">
        <v>337</v>
      </c>
      <c r="AD510">
        <v>6.61</v>
      </c>
      <c r="AL510" t="s">
        <v>358</v>
      </c>
      <c r="AM510">
        <v>64.021000000000001</v>
      </c>
      <c r="AN510">
        <f>AM516</f>
        <v>64.010000000000005</v>
      </c>
    </row>
    <row r="511" spans="2:46">
      <c r="B511" t="s">
        <v>171</v>
      </c>
      <c r="K511" t="s">
        <v>171</v>
      </c>
      <c r="T511" t="s">
        <v>171</v>
      </c>
      <c r="AC511" t="s">
        <v>171</v>
      </c>
      <c r="AL511" t="s">
        <v>359</v>
      </c>
      <c r="AM511">
        <v>64.010000000000005</v>
      </c>
      <c r="AN511">
        <f>AM521</f>
        <v>64.010000000000005</v>
      </c>
    </row>
    <row r="512" spans="2:46">
      <c r="B512" t="s">
        <v>336</v>
      </c>
      <c r="C512">
        <v>72.941999999999993</v>
      </c>
      <c r="K512" t="s">
        <v>343</v>
      </c>
      <c r="T512" t="s">
        <v>336</v>
      </c>
      <c r="U512">
        <v>12.201000000000001</v>
      </c>
      <c r="AC512" t="s">
        <v>336</v>
      </c>
      <c r="AD512">
        <v>7.7290000000000001</v>
      </c>
      <c r="AL512" t="s">
        <v>104</v>
      </c>
      <c r="AN512">
        <f>AM526</f>
        <v>64.010000000000005</v>
      </c>
    </row>
    <row r="513" spans="2:40">
      <c r="B513" t="s">
        <v>337</v>
      </c>
      <c r="C513">
        <v>67.78</v>
      </c>
      <c r="K513" t="s">
        <v>339</v>
      </c>
      <c r="L513">
        <v>8</v>
      </c>
      <c r="T513" t="s">
        <v>337</v>
      </c>
      <c r="U513">
        <v>9.83</v>
      </c>
      <c r="AC513" t="s">
        <v>337</v>
      </c>
      <c r="AD513">
        <v>5.0999999999999996</v>
      </c>
      <c r="AL513" t="s">
        <v>336</v>
      </c>
      <c r="AM513">
        <v>5.8490000000000002</v>
      </c>
      <c r="AN513">
        <f>AM531</f>
        <v>64.010000000000005</v>
      </c>
    </row>
    <row r="514" spans="2:40">
      <c r="B514" t="s">
        <v>172</v>
      </c>
      <c r="K514" t="s">
        <v>172</v>
      </c>
      <c r="T514" t="s">
        <v>172</v>
      </c>
      <c r="AC514" t="s">
        <v>172</v>
      </c>
      <c r="AL514" t="s">
        <v>337</v>
      </c>
      <c r="AM514">
        <v>5.85</v>
      </c>
      <c r="AN514">
        <f>AM536</f>
        <v>64.010000000000005</v>
      </c>
    </row>
    <row r="515" spans="2:40">
      <c r="B515" t="s">
        <v>336</v>
      </c>
      <c r="C515">
        <v>128.10599999999999</v>
      </c>
      <c r="K515" t="s">
        <v>347</v>
      </c>
      <c r="T515" t="s">
        <v>336</v>
      </c>
      <c r="U515">
        <v>23.841999999999999</v>
      </c>
      <c r="AC515" t="s">
        <v>336</v>
      </c>
      <c r="AD515">
        <v>9.3520000000000003</v>
      </c>
      <c r="AL515" t="s">
        <v>358</v>
      </c>
      <c r="AM515">
        <v>64.013999999999996</v>
      </c>
      <c r="AN515">
        <f>AM541</f>
        <v>64.010000000000005</v>
      </c>
    </row>
    <row r="516" spans="2:40">
      <c r="B516" t="s">
        <v>337</v>
      </c>
      <c r="C516">
        <v>112.96</v>
      </c>
      <c r="K516" t="s">
        <v>339</v>
      </c>
      <c r="L516">
        <v>9</v>
      </c>
      <c r="T516" t="s">
        <v>337</v>
      </c>
      <c r="U516">
        <v>19.46</v>
      </c>
      <c r="AC516" t="s">
        <v>337</v>
      </c>
      <c r="AD516">
        <v>6.48</v>
      </c>
      <c r="AL516" t="s">
        <v>359</v>
      </c>
      <c r="AM516">
        <v>64.010000000000005</v>
      </c>
      <c r="AN516">
        <f>AM546</f>
        <v>9.23</v>
      </c>
    </row>
    <row r="517" spans="2:40">
      <c r="B517" t="s">
        <v>173</v>
      </c>
      <c r="K517" t="s">
        <v>173</v>
      </c>
      <c r="T517" t="s">
        <v>173</v>
      </c>
      <c r="AC517" t="s">
        <v>173</v>
      </c>
      <c r="AL517" t="s">
        <v>105</v>
      </c>
      <c r="AN517">
        <f>AM551</f>
        <v>64.010000000000005</v>
      </c>
    </row>
    <row r="518" spans="2:40">
      <c r="B518" t="s">
        <v>336</v>
      </c>
      <c r="C518">
        <v>89.016999999999996</v>
      </c>
      <c r="E518">
        <f>MIN(C519,C522,C525,C528,C531,C534,C537,C540,C543,C546)</f>
        <v>8.7200000000000006</v>
      </c>
      <c r="F518">
        <f>QUARTILE(D519:D528,1)</f>
        <v>64.77</v>
      </c>
      <c r="G518">
        <f>MEDIAN(C519,C522,C525,C528,C531,C534,C537,C540,C543,C546)</f>
        <v>67.12</v>
      </c>
      <c r="H518">
        <f>QUARTILE(D519:D528,3)</f>
        <v>78.650000000000006</v>
      </c>
      <c r="I518">
        <f>MAX(C519,C522,C525,C528,C531,C534,C537,C540,C543,C546)</f>
        <v>84.52</v>
      </c>
      <c r="J518">
        <f>SUMIF(D519:D528,"&lt;64",D519:D528)/COUNTIF(D519:D528,"&lt;64")</f>
        <v>14.305</v>
      </c>
      <c r="K518" t="s">
        <v>351</v>
      </c>
      <c r="N518">
        <f>MIN(L519,L522,L525,L528,L531,L534,L537,L540,L543,L546)</f>
        <v>8</v>
      </c>
      <c r="O518">
        <f>QUARTILE(M519:M528,1)</f>
        <v>8.25</v>
      </c>
      <c r="P518">
        <f>MEDIAN(L519,L522,L525,L528,L531,L534,L537,L540,L543,L546)</f>
        <v>9</v>
      </c>
      <c r="Q518">
        <f>QUARTILE(M519:M528,3)</f>
        <v>9.75</v>
      </c>
      <c r="R518">
        <f>MAX(L519,L522,L525,L528,L531,L534,L537,L540,L543,L546)</f>
        <v>11</v>
      </c>
      <c r="S518">
        <f>SUM(M519:M528)/COUNTIF(M519:M528,"&gt;0")</f>
        <v>9.1</v>
      </c>
      <c r="T518" t="s">
        <v>336</v>
      </c>
      <c r="U518">
        <v>72.138999999999996</v>
      </c>
      <c r="W518">
        <f>MIN(U519,U522,U525,U528,U531,U534,U537,U540,U543,U546)</f>
        <v>3.5</v>
      </c>
      <c r="X518">
        <f>QUARTILE(V519:V528,1)</f>
        <v>12.5625</v>
      </c>
      <c r="Y518">
        <f>MEDIAN(U519,U522,U525,U528,U531,U534,U537,U540,U543,U546)</f>
        <v>32.21</v>
      </c>
      <c r="Z518">
        <f>QUARTILE(V519:V528,3)</f>
        <v>55.602500000000006</v>
      </c>
      <c r="AA518">
        <f>MAX(U519,U522,U525,U528,U531,U534,U537,U540,U543,U546)</f>
        <v>107.57</v>
      </c>
      <c r="AB518">
        <f>SUMIF(V519:V528,"&lt;64",V519:V528)/COUNTIF(V519:V528,"&lt;64")</f>
        <v>26.353750000000002</v>
      </c>
      <c r="AC518" t="s">
        <v>336</v>
      </c>
      <c r="AD518">
        <v>14.627000000000001</v>
      </c>
      <c r="AF518">
        <f>MIN(AD519,AD522,AD525,AD528,AD531,AD534,AD537,AD540,AD543,AD546)</f>
        <v>4.99</v>
      </c>
      <c r="AG518">
        <f>QUARTILE(AE519:AE528,1)</f>
        <v>6.2175000000000002</v>
      </c>
      <c r="AH518">
        <f>MEDIAN(AD519,AD522,AD525,AD528,AD531,AD534,AD537,AD540,AD543,AD546)</f>
        <v>6.9950000000000001</v>
      </c>
      <c r="AI518">
        <f>QUARTILE(AE519:AE528,3)</f>
        <v>9.3475000000000001</v>
      </c>
      <c r="AJ518">
        <f>MAX(AD519,AD522,AD525,AD528,AD531,AD534,AD537,AD540,AD543,AD546)</f>
        <v>15.25</v>
      </c>
      <c r="AK518">
        <f>SUMIF(AE519:AE528,"&lt;64",AE519:AE528)/COUNTIF(AE519:AE528,"&lt;64")</f>
        <v>8.1340000000000003</v>
      </c>
      <c r="AL518" t="s">
        <v>336</v>
      </c>
      <c r="AM518">
        <v>6.5860000000000003</v>
      </c>
      <c r="AN518">
        <f>AM556</f>
        <v>64.010000000000005</v>
      </c>
    </row>
    <row r="519" spans="2:40">
      <c r="B519" t="s">
        <v>337</v>
      </c>
      <c r="C519">
        <v>80.680000000000007</v>
      </c>
      <c r="D519">
        <f>C519</f>
        <v>80.680000000000007</v>
      </c>
      <c r="K519" t="s">
        <v>339</v>
      </c>
      <c r="L519">
        <v>10</v>
      </c>
      <c r="M519">
        <f>L519</f>
        <v>10</v>
      </c>
      <c r="T519" t="s">
        <v>337</v>
      </c>
      <c r="U519">
        <v>59.52</v>
      </c>
      <c r="V519">
        <f>U519</f>
        <v>59.52</v>
      </c>
      <c r="AC519" t="s">
        <v>337</v>
      </c>
      <c r="AD519">
        <v>10</v>
      </c>
      <c r="AE519">
        <f>AD519</f>
        <v>10</v>
      </c>
      <c r="AL519" t="s">
        <v>337</v>
      </c>
      <c r="AM519">
        <v>6.57</v>
      </c>
    </row>
    <row r="520" spans="2:40">
      <c r="B520" t="s">
        <v>174</v>
      </c>
      <c r="D520">
        <f>C522</f>
        <v>64.5</v>
      </c>
      <c r="K520" t="s">
        <v>174</v>
      </c>
      <c r="M520">
        <f>L522</f>
        <v>8</v>
      </c>
      <c r="T520" t="s">
        <v>174</v>
      </c>
      <c r="V520">
        <f>U522</f>
        <v>9.8699999999999992</v>
      </c>
      <c r="AC520" t="s">
        <v>174</v>
      </c>
      <c r="AE520">
        <f>AD522</f>
        <v>6.03</v>
      </c>
      <c r="AL520" t="s">
        <v>358</v>
      </c>
      <c r="AM520">
        <v>64.013999999999996</v>
      </c>
    </row>
    <row r="521" spans="2:40">
      <c r="B521" t="s">
        <v>336</v>
      </c>
      <c r="C521">
        <v>74.281999999999996</v>
      </c>
      <c r="D521">
        <f>C525</f>
        <v>66.09</v>
      </c>
      <c r="K521" t="s">
        <v>351</v>
      </c>
      <c r="M521">
        <f>L525</f>
        <v>11</v>
      </c>
      <c r="T521" t="s">
        <v>336</v>
      </c>
      <c r="U521">
        <v>12.9</v>
      </c>
      <c r="V521">
        <f>U525</f>
        <v>66.13</v>
      </c>
      <c r="AC521" t="s">
        <v>336</v>
      </c>
      <c r="AD521">
        <v>9.2829999999999995</v>
      </c>
      <c r="AE521">
        <f>AD525</f>
        <v>15.25</v>
      </c>
      <c r="AL521" t="s">
        <v>359</v>
      </c>
      <c r="AM521">
        <v>64.010000000000005</v>
      </c>
    </row>
    <row r="522" spans="2:40">
      <c r="B522" t="s">
        <v>337</v>
      </c>
      <c r="C522">
        <v>64.5</v>
      </c>
      <c r="D522">
        <f>C528</f>
        <v>8.7200000000000006</v>
      </c>
      <c r="K522" t="s">
        <v>339</v>
      </c>
      <c r="L522">
        <v>8</v>
      </c>
      <c r="M522">
        <f>L528</f>
        <v>8</v>
      </c>
      <c r="T522" t="s">
        <v>337</v>
      </c>
      <c r="U522">
        <v>9.8699999999999992</v>
      </c>
      <c r="V522">
        <f>U528</f>
        <v>3.5</v>
      </c>
      <c r="AC522" t="s">
        <v>337</v>
      </c>
      <c r="AD522">
        <v>6.03</v>
      </c>
      <c r="AE522">
        <f>AD528</f>
        <v>5.04</v>
      </c>
      <c r="AL522" t="s">
        <v>106</v>
      </c>
    </row>
    <row r="523" spans="2:40">
      <c r="B523" t="s">
        <v>175</v>
      </c>
      <c r="D523">
        <f>C531</f>
        <v>19.89</v>
      </c>
      <c r="K523" t="s">
        <v>175</v>
      </c>
      <c r="M523">
        <f>L531</f>
        <v>8</v>
      </c>
      <c r="T523" t="s">
        <v>175</v>
      </c>
      <c r="V523">
        <f>U531</f>
        <v>10.29</v>
      </c>
      <c r="AC523" t="s">
        <v>175</v>
      </c>
      <c r="AE523">
        <f>AD531</f>
        <v>4.99</v>
      </c>
      <c r="AL523" t="s">
        <v>336</v>
      </c>
      <c r="AM523">
        <v>5.8659999999999997</v>
      </c>
    </row>
    <row r="524" spans="2:40">
      <c r="B524" t="s">
        <v>336</v>
      </c>
      <c r="C524">
        <v>71.864000000000004</v>
      </c>
      <c r="D524">
        <f>C534</f>
        <v>65.58</v>
      </c>
      <c r="K524" t="s">
        <v>351</v>
      </c>
      <c r="M524">
        <f>L534</f>
        <v>10</v>
      </c>
      <c r="T524" t="s">
        <v>336</v>
      </c>
      <c r="U524">
        <v>81.941000000000003</v>
      </c>
      <c r="V524">
        <f>U534</f>
        <v>107.57</v>
      </c>
      <c r="AC524" t="s">
        <v>336</v>
      </c>
      <c r="AD524">
        <v>19.643000000000001</v>
      </c>
      <c r="AE524">
        <f>AD534</f>
        <v>11.87</v>
      </c>
      <c r="AL524" t="s">
        <v>337</v>
      </c>
      <c r="AM524">
        <v>5.86</v>
      </c>
    </row>
    <row r="525" spans="2:40">
      <c r="B525" t="s">
        <v>337</v>
      </c>
      <c r="C525">
        <v>66.09</v>
      </c>
      <c r="D525">
        <f>C537</f>
        <v>84.52</v>
      </c>
      <c r="K525" t="s">
        <v>339</v>
      </c>
      <c r="L525">
        <v>11</v>
      </c>
      <c r="M525">
        <f>L537</f>
        <v>9</v>
      </c>
      <c r="T525" t="s">
        <v>337</v>
      </c>
      <c r="U525">
        <v>66.13</v>
      </c>
      <c r="V525">
        <f>U537</f>
        <v>22.86</v>
      </c>
      <c r="AC525" t="s">
        <v>337</v>
      </c>
      <c r="AD525">
        <v>15.25</v>
      </c>
      <c r="AE525">
        <f>AD537</f>
        <v>6.78</v>
      </c>
      <c r="AL525" t="s">
        <v>358</v>
      </c>
      <c r="AM525">
        <v>64.013999999999996</v>
      </c>
    </row>
    <row r="526" spans="2:40">
      <c r="B526" t="s">
        <v>176</v>
      </c>
      <c r="D526">
        <f>C540</f>
        <v>68.150000000000006</v>
      </c>
      <c r="K526" t="s">
        <v>176</v>
      </c>
      <c r="M526">
        <f>L540</f>
        <v>9</v>
      </c>
      <c r="T526" t="s">
        <v>176</v>
      </c>
      <c r="V526">
        <f>U540</f>
        <v>19.38</v>
      </c>
      <c r="AC526" t="s">
        <v>176</v>
      </c>
      <c r="AE526">
        <f>AD540</f>
        <v>6.82</v>
      </c>
      <c r="AL526" t="s">
        <v>359</v>
      </c>
      <c r="AM526">
        <v>64.010000000000005</v>
      </c>
    </row>
    <row r="527" spans="2:40">
      <c r="B527" t="s">
        <v>336</v>
      </c>
      <c r="C527">
        <v>9.1370000000000005</v>
      </c>
      <c r="D527">
        <f>C543</f>
        <v>81.790000000000006</v>
      </c>
      <c r="K527" t="s">
        <v>352</v>
      </c>
      <c r="M527">
        <f>L543</f>
        <v>9</v>
      </c>
      <c r="T527" t="s">
        <v>336</v>
      </c>
      <c r="U527">
        <v>5.4139999999999997</v>
      </c>
      <c r="V527">
        <f>U543</f>
        <v>41.56</v>
      </c>
      <c r="AC527" t="s">
        <v>336</v>
      </c>
      <c r="AD527">
        <v>6.74</v>
      </c>
      <c r="AE527">
        <f>AD543</f>
        <v>7.39</v>
      </c>
      <c r="AL527" t="s">
        <v>107</v>
      </c>
    </row>
    <row r="528" spans="2:40">
      <c r="B528" t="s">
        <v>337</v>
      </c>
      <c r="C528">
        <v>8.7200000000000006</v>
      </c>
      <c r="D528">
        <f>C546</f>
        <v>72.56</v>
      </c>
      <c r="K528" t="s">
        <v>339</v>
      </c>
      <c r="L528">
        <v>8</v>
      </c>
      <c r="M528">
        <f>L546</f>
        <v>9</v>
      </c>
      <c r="T528" t="s">
        <v>337</v>
      </c>
      <c r="U528">
        <v>3.5</v>
      </c>
      <c r="V528">
        <f>U546</f>
        <v>43.85</v>
      </c>
      <c r="AC528" t="s">
        <v>337</v>
      </c>
      <c r="AD528">
        <v>5.04</v>
      </c>
      <c r="AE528">
        <f>AD546</f>
        <v>7.17</v>
      </c>
      <c r="AL528" t="s">
        <v>336</v>
      </c>
      <c r="AM528">
        <v>3.0840000000000001</v>
      </c>
    </row>
    <row r="529" spans="2:39">
      <c r="B529" t="s">
        <v>177</v>
      </c>
      <c r="K529" t="s">
        <v>177</v>
      </c>
      <c r="T529" t="s">
        <v>177</v>
      </c>
      <c r="AC529" t="s">
        <v>177</v>
      </c>
      <c r="AL529" t="s">
        <v>337</v>
      </c>
      <c r="AM529">
        <v>3.08</v>
      </c>
    </row>
    <row r="530" spans="2:39">
      <c r="B530" t="s">
        <v>336</v>
      </c>
      <c r="C530">
        <v>21.359000000000002</v>
      </c>
      <c r="K530" t="s">
        <v>351</v>
      </c>
      <c r="T530" t="s">
        <v>336</v>
      </c>
      <c r="U530">
        <v>13.794</v>
      </c>
      <c r="AC530" t="s">
        <v>336</v>
      </c>
      <c r="AD530">
        <v>7.952</v>
      </c>
      <c r="AL530" t="s">
        <v>358</v>
      </c>
      <c r="AM530">
        <v>64.016999999999996</v>
      </c>
    </row>
    <row r="531" spans="2:39">
      <c r="B531" t="s">
        <v>337</v>
      </c>
      <c r="C531">
        <v>19.89</v>
      </c>
      <c r="K531" t="s">
        <v>339</v>
      </c>
      <c r="L531">
        <v>8</v>
      </c>
      <c r="T531" t="s">
        <v>337</v>
      </c>
      <c r="U531">
        <v>10.29</v>
      </c>
      <c r="AC531" t="s">
        <v>337</v>
      </c>
      <c r="AD531">
        <v>4.99</v>
      </c>
      <c r="AL531" t="s">
        <v>359</v>
      </c>
      <c r="AM531">
        <v>64.010000000000005</v>
      </c>
    </row>
    <row r="532" spans="2:39">
      <c r="B532" t="s">
        <v>178</v>
      </c>
      <c r="K532" t="s">
        <v>178</v>
      </c>
      <c r="T532" t="s">
        <v>178</v>
      </c>
      <c r="AC532" t="s">
        <v>178</v>
      </c>
      <c r="AL532" t="s">
        <v>108</v>
      </c>
    </row>
    <row r="533" spans="2:39">
      <c r="B533" t="s">
        <v>336</v>
      </c>
      <c r="C533">
        <v>74.677999999999997</v>
      </c>
      <c r="K533" t="s">
        <v>351</v>
      </c>
      <c r="T533" t="s">
        <v>336</v>
      </c>
      <c r="U533">
        <v>134.55600000000001</v>
      </c>
      <c r="AC533" t="s">
        <v>336</v>
      </c>
      <c r="AD533">
        <v>16.613</v>
      </c>
      <c r="AL533" t="s">
        <v>336</v>
      </c>
      <c r="AM533">
        <v>5.0110000000000001</v>
      </c>
    </row>
    <row r="534" spans="2:39">
      <c r="B534" t="s">
        <v>337</v>
      </c>
      <c r="C534">
        <v>65.58</v>
      </c>
      <c r="K534" t="s">
        <v>339</v>
      </c>
      <c r="L534">
        <v>10</v>
      </c>
      <c r="T534" t="s">
        <v>337</v>
      </c>
      <c r="U534">
        <v>107.57</v>
      </c>
      <c r="AC534" t="s">
        <v>337</v>
      </c>
      <c r="AD534">
        <v>11.87</v>
      </c>
      <c r="AL534" t="s">
        <v>337</v>
      </c>
      <c r="AM534">
        <v>5</v>
      </c>
    </row>
    <row r="535" spans="2:39">
      <c r="B535" t="s">
        <v>179</v>
      </c>
      <c r="K535" t="s">
        <v>179</v>
      </c>
      <c r="T535" t="s">
        <v>179</v>
      </c>
      <c r="AC535" t="s">
        <v>179</v>
      </c>
      <c r="AL535" t="s">
        <v>358</v>
      </c>
      <c r="AM535">
        <v>64.010000000000005</v>
      </c>
    </row>
    <row r="536" spans="2:39">
      <c r="B536" t="s">
        <v>336</v>
      </c>
      <c r="C536">
        <v>93.644000000000005</v>
      </c>
      <c r="K536" t="s">
        <v>351</v>
      </c>
      <c r="T536" t="s">
        <v>336</v>
      </c>
      <c r="U536">
        <v>29.231000000000002</v>
      </c>
      <c r="AC536" t="s">
        <v>336</v>
      </c>
      <c r="AD536">
        <v>8.7260000000000009</v>
      </c>
      <c r="AL536" t="s">
        <v>359</v>
      </c>
      <c r="AM536">
        <v>64.010000000000005</v>
      </c>
    </row>
    <row r="537" spans="2:39">
      <c r="B537" t="s">
        <v>337</v>
      </c>
      <c r="C537">
        <v>84.52</v>
      </c>
      <c r="K537" t="s">
        <v>339</v>
      </c>
      <c r="L537">
        <v>9</v>
      </c>
      <c r="T537" t="s">
        <v>337</v>
      </c>
      <c r="U537">
        <v>22.86</v>
      </c>
      <c r="AC537" t="s">
        <v>337</v>
      </c>
      <c r="AD537">
        <v>6.78</v>
      </c>
      <c r="AL537" t="s">
        <v>109</v>
      </c>
    </row>
    <row r="538" spans="2:39">
      <c r="B538" t="s">
        <v>180</v>
      </c>
      <c r="K538" t="s">
        <v>180</v>
      </c>
      <c r="T538" t="s">
        <v>180</v>
      </c>
      <c r="AC538" t="s">
        <v>180</v>
      </c>
      <c r="AL538" t="s">
        <v>336</v>
      </c>
      <c r="AM538">
        <v>5.8810000000000002</v>
      </c>
    </row>
    <row r="539" spans="2:39">
      <c r="B539" t="s">
        <v>336</v>
      </c>
      <c r="C539">
        <v>78.042000000000002</v>
      </c>
      <c r="K539" t="s">
        <v>352</v>
      </c>
      <c r="T539" t="s">
        <v>336</v>
      </c>
      <c r="U539">
        <v>22.994</v>
      </c>
      <c r="AC539" t="s">
        <v>336</v>
      </c>
      <c r="AD539">
        <v>10.074999999999999</v>
      </c>
      <c r="AL539" t="s">
        <v>337</v>
      </c>
      <c r="AM539">
        <v>5.88</v>
      </c>
    </row>
    <row r="540" spans="2:39">
      <c r="B540" t="s">
        <v>337</v>
      </c>
      <c r="C540">
        <v>68.150000000000006</v>
      </c>
      <c r="K540" t="s">
        <v>339</v>
      </c>
      <c r="L540">
        <v>9</v>
      </c>
      <c r="T540" t="s">
        <v>337</v>
      </c>
      <c r="U540">
        <v>19.38</v>
      </c>
      <c r="AC540" t="s">
        <v>337</v>
      </c>
      <c r="AD540">
        <v>6.82</v>
      </c>
      <c r="AL540" t="s">
        <v>358</v>
      </c>
      <c r="AM540">
        <v>64.018000000000001</v>
      </c>
    </row>
    <row r="541" spans="2:39">
      <c r="B541" t="s">
        <v>181</v>
      </c>
      <c r="K541" t="s">
        <v>181</v>
      </c>
      <c r="T541" t="s">
        <v>181</v>
      </c>
      <c r="AC541" t="s">
        <v>181</v>
      </c>
      <c r="AL541" t="s">
        <v>359</v>
      </c>
      <c r="AM541">
        <v>64.010000000000005</v>
      </c>
    </row>
    <row r="542" spans="2:39">
      <c r="B542" t="s">
        <v>336</v>
      </c>
      <c r="C542">
        <v>91.703999999999994</v>
      </c>
      <c r="K542" t="s">
        <v>352</v>
      </c>
      <c r="T542" t="s">
        <v>336</v>
      </c>
      <c r="U542">
        <v>50.19</v>
      </c>
      <c r="AC542" t="s">
        <v>336</v>
      </c>
      <c r="AD542">
        <v>10.324999999999999</v>
      </c>
      <c r="AL542" t="s">
        <v>110</v>
      </c>
    </row>
    <row r="543" spans="2:39">
      <c r="B543" t="s">
        <v>337</v>
      </c>
      <c r="C543">
        <v>81.790000000000006</v>
      </c>
      <c r="K543" t="s">
        <v>339</v>
      </c>
      <c r="L543">
        <v>9</v>
      </c>
      <c r="T543" t="s">
        <v>337</v>
      </c>
      <c r="U543">
        <v>41.56</v>
      </c>
      <c r="AC543" t="s">
        <v>337</v>
      </c>
      <c r="AD543">
        <v>7.39</v>
      </c>
      <c r="AL543" t="s">
        <v>336</v>
      </c>
      <c r="AM543">
        <v>1.7000000000000001E-2</v>
      </c>
    </row>
    <row r="544" spans="2:39">
      <c r="B544" t="s">
        <v>182</v>
      </c>
      <c r="K544" t="s">
        <v>182</v>
      </c>
      <c r="T544" t="s">
        <v>182</v>
      </c>
      <c r="AC544" t="s">
        <v>182</v>
      </c>
      <c r="AL544" t="s">
        <v>337</v>
      </c>
      <c r="AM544">
        <v>0.02</v>
      </c>
    </row>
    <row r="545" spans="2:39">
      <c r="B545" t="s">
        <v>336</v>
      </c>
      <c r="C545">
        <v>83.691999999999993</v>
      </c>
      <c r="K545" t="s">
        <v>347</v>
      </c>
      <c r="T545" t="s">
        <v>336</v>
      </c>
      <c r="U545">
        <v>54.738999999999997</v>
      </c>
      <c r="AC545" t="s">
        <v>336</v>
      </c>
      <c r="AD545">
        <v>9.3379999999999992</v>
      </c>
      <c r="AL545" t="s">
        <v>358</v>
      </c>
      <c r="AM545">
        <v>9.234</v>
      </c>
    </row>
    <row r="546" spans="2:39">
      <c r="B546" t="s">
        <v>337</v>
      </c>
      <c r="C546">
        <v>72.56</v>
      </c>
      <c r="K546" t="s">
        <v>339</v>
      </c>
      <c r="L546">
        <v>9</v>
      </c>
      <c r="T546" t="s">
        <v>337</v>
      </c>
      <c r="U546">
        <v>43.85</v>
      </c>
      <c r="AC546" t="s">
        <v>337</v>
      </c>
      <c r="AD546">
        <v>7.17</v>
      </c>
      <c r="AL546" t="s">
        <v>359</v>
      </c>
      <c r="AM546">
        <v>9.23</v>
      </c>
    </row>
    <row r="547" spans="2:39">
      <c r="AL547" t="s">
        <v>111</v>
      </c>
    </row>
    <row r="548" spans="2:39">
      <c r="AL548" t="s">
        <v>336</v>
      </c>
      <c r="AM548">
        <v>7.5129999999999999</v>
      </c>
    </row>
    <row r="549" spans="2:39">
      <c r="AL549" t="s">
        <v>337</v>
      </c>
      <c r="AM549">
        <v>7.5</v>
      </c>
    </row>
    <row r="550" spans="2:39">
      <c r="AL550" t="s">
        <v>358</v>
      </c>
      <c r="AM550">
        <v>64.016999999999996</v>
      </c>
    </row>
    <row r="551" spans="2:39">
      <c r="AL551" t="s">
        <v>359</v>
      </c>
      <c r="AM551">
        <v>64.010000000000005</v>
      </c>
    </row>
    <row r="552" spans="2:39">
      <c r="AL552" t="s">
        <v>112</v>
      </c>
    </row>
    <row r="553" spans="2:39">
      <c r="AL553" t="s">
        <v>336</v>
      </c>
      <c r="AM553">
        <v>5.7169999999999996</v>
      </c>
    </row>
    <row r="554" spans="2:39">
      <c r="AL554" t="s">
        <v>337</v>
      </c>
      <c r="AM554">
        <v>5.72</v>
      </c>
    </row>
    <row r="555" spans="2:39">
      <c r="AL555" t="s">
        <v>358</v>
      </c>
      <c r="AM555">
        <v>64.013999999999996</v>
      </c>
    </row>
    <row r="556" spans="2:39">
      <c r="AL556" t="s">
        <v>359</v>
      </c>
      <c r="AM556">
        <v>64.010000000000005</v>
      </c>
    </row>
    <row r="557" spans="2:39">
      <c r="AL557" t="s">
        <v>113</v>
      </c>
    </row>
    <row r="558" spans="2:39">
      <c r="AL558" t="s">
        <v>336</v>
      </c>
      <c r="AM558">
        <v>6.9580000000000002</v>
      </c>
    </row>
    <row r="559" spans="2:39">
      <c r="AL559" t="s">
        <v>337</v>
      </c>
      <c r="AM559">
        <v>6.95</v>
      </c>
    </row>
    <row r="560" spans="2:39">
      <c r="AL560" t="s">
        <v>358</v>
      </c>
      <c r="AM560">
        <v>64.016999999999996</v>
      </c>
    </row>
    <row r="561" spans="38:46">
      <c r="AL561" t="s">
        <v>359</v>
      </c>
      <c r="AM561">
        <v>64.010000000000005</v>
      </c>
    </row>
    <row r="562" spans="38:46">
      <c r="AL562" t="s">
        <v>114</v>
      </c>
    </row>
    <row r="563" spans="38:46">
      <c r="AL563" t="s">
        <v>336</v>
      </c>
      <c r="AM563">
        <v>6.6619999999999999</v>
      </c>
    </row>
    <row r="564" spans="38:46">
      <c r="AL564" t="s">
        <v>337</v>
      </c>
      <c r="AM564">
        <v>6.66</v>
      </c>
    </row>
    <row r="565" spans="38:46">
      <c r="AL565" t="s">
        <v>358</v>
      </c>
      <c r="AM565">
        <v>64.006</v>
      </c>
    </row>
    <row r="566" spans="38:46">
      <c r="AL566" t="s">
        <v>359</v>
      </c>
      <c r="AM566">
        <v>64.010000000000005</v>
      </c>
    </row>
    <row r="567" spans="38:46">
      <c r="AL567" t="s">
        <v>115</v>
      </c>
      <c r="AO567">
        <f>MIN(AN568:AN577)</f>
        <v>0.70499999999999996</v>
      </c>
      <c r="AP567">
        <f>QUARTILE(AN568:AN577,1)</f>
        <v>64.010750000000002</v>
      </c>
      <c r="AQ567">
        <f>MEDIAN(AN568:AN577)</f>
        <v>64.013499999999993</v>
      </c>
      <c r="AR567">
        <f>QUARTILE(AN568:AN577,3)</f>
        <v>64.013999999999996</v>
      </c>
      <c r="AS567">
        <f>MAX(AN568:AN577)</f>
        <v>64.021000000000001</v>
      </c>
      <c r="AT567">
        <f>SUMIF(AN568:AN577,"&lt;64",AN568:AN577)/COUNTIF(AN568:AN577,"&lt;64")</f>
        <v>0.70499999999999996</v>
      </c>
    </row>
    <row r="568" spans="38:46">
      <c r="AL568" t="s">
        <v>336</v>
      </c>
      <c r="AM568">
        <v>3.5059999999999998</v>
      </c>
      <c r="AN568">
        <f>AM570</f>
        <v>64.021000000000001</v>
      </c>
    </row>
    <row r="569" spans="38:46">
      <c r="AL569" t="s">
        <v>337</v>
      </c>
      <c r="AM569">
        <v>3.5</v>
      </c>
      <c r="AN569">
        <f>AM575</f>
        <v>64.013999999999996</v>
      </c>
    </row>
    <row r="570" spans="38:46">
      <c r="AL570" t="s">
        <v>358</v>
      </c>
      <c r="AM570">
        <v>64.021000000000001</v>
      </c>
      <c r="AN570">
        <f>AM580</f>
        <v>64.013000000000005</v>
      </c>
    </row>
    <row r="571" spans="38:46">
      <c r="AL571" t="s">
        <v>359</v>
      </c>
      <c r="AM571">
        <v>64.010000000000005</v>
      </c>
      <c r="AN571">
        <f>AM585</f>
        <v>64.013999999999996</v>
      </c>
    </row>
    <row r="572" spans="38:46">
      <c r="AL572" t="s">
        <v>116</v>
      </c>
      <c r="AN572">
        <f>AM590</f>
        <v>0.70499999999999996</v>
      </c>
    </row>
    <row r="573" spans="38:46">
      <c r="AL573" t="s">
        <v>336</v>
      </c>
      <c r="AM573">
        <v>5.2809999999999997</v>
      </c>
      <c r="AN573">
        <f>AM595</f>
        <v>64.013999999999996</v>
      </c>
    </row>
    <row r="574" spans="38:46">
      <c r="AL574" t="s">
        <v>337</v>
      </c>
      <c r="AM574">
        <v>5.28</v>
      </c>
      <c r="AN574">
        <f>AM600</f>
        <v>64.018000000000001</v>
      </c>
    </row>
    <row r="575" spans="38:46">
      <c r="AL575" t="s">
        <v>358</v>
      </c>
      <c r="AM575">
        <v>64.013999999999996</v>
      </c>
      <c r="AN575">
        <f>AM605</f>
        <v>64.010000000000005</v>
      </c>
    </row>
    <row r="576" spans="38:46">
      <c r="AL576" t="s">
        <v>359</v>
      </c>
      <c r="AM576">
        <v>64.010000000000005</v>
      </c>
      <c r="AN576">
        <f>AM610</f>
        <v>64.013000000000005</v>
      </c>
    </row>
    <row r="577" spans="38:40">
      <c r="AL577" t="s">
        <v>117</v>
      </c>
      <c r="AN577">
        <f>AM615</f>
        <v>64.010000000000005</v>
      </c>
    </row>
    <row r="578" spans="38:40">
      <c r="AL578" t="s">
        <v>336</v>
      </c>
      <c r="AM578">
        <v>3.0649999999999999</v>
      </c>
    </row>
    <row r="579" spans="38:40">
      <c r="AL579" t="s">
        <v>337</v>
      </c>
      <c r="AM579">
        <v>3.06</v>
      </c>
    </row>
    <row r="580" spans="38:40">
      <c r="AL580" t="s">
        <v>358</v>
      </c>
      <c r="AM580">
        <v>64.013000000000005</v>
      </c>
    </row>
    <row r="581" spans="38:40">
      <c r="AL581" t="s">
        <v>359</v>
      </c>
      <c r="AM581">
        <v>64.010000000000005</v>
      </c>
    </row>
    <row r="582" spans="38:40">
      <c r="AL582" t="s">
        <v>118</v>
      </c>
    </row>
    <row r="583" spans="38:40">
      <c r="AL583" t="s">
        <v>336</v>
      </c>
      <c r="AM583">
        <v>6.8410000000000002</v>
      </c>
    </row>
    <row r="584" spans="38:40">
      <c r="AL584" t="s">
        <v>337</v>
      </c>
      <c r="AM584">
        <v>6.84</v>
      </c>
    </row>
    <row r="585" spans="38:40">
      <c r="AL585" t="s">
        <v>358</v>
      </c>
      <c r="AM585">
        <v>64.013999999999996</v>
      </c>
    </row>
    <row r="586" spans="38:40">
      <c r="AL586" t="s">
        <v>359</v>
      </c>
      <c r="AM586">
        <v>64.010000000000005</v>
      </c>
    </row>
    <row r="587" spans="38:40">
      <c r="AL587" t="s">
        <v>119</v>
      </c>
    </row>
    <row r="588" spans="38:40">
      <c r="AL588" t="s">
        <v>336</v>
      </c>
      <c r="AM588">
        <v>2E-3</v>
      </c>
    </row>
    <row r="589" spans="38:40">
      <c r="AL589" t="s">
        <v>337</v>
      </c>
      <c r="AM589">
        <v>0</v>
      </c>
    </row>
    <row r="590" spans="38:40">
      <c r="AL590" t="s">
        <v>358</v>
      </c>
      <c r="AM590">
        <v>0.70499999999999996</v>
      </c>
    </row>
    <row r="591" spans="38:40">
      <c r="AL591" t="s">
        <v>359</v>
      </c>
      <c r="AM591">
        <v>0.7</v>
      </c>
    </row>
    <row r="592" spans="38:40">
      <c r="AL592" t="s">
        <v>120</v>
      </c>
    </row>
    <row r="593" spans="38:39">
      <c r="AL593" t="s">
        <v>336</v>
      </c>
      <c r="AM593">
        <v>6.0250000000000004</v>
      </c>
    </row>
    <row r="594" spans="38:39">
      <c r="AL594" t="s">
        <v>337</v>
      </c>
      <c r="AM594">
        <v>6.02</v>
      </c>
    </row>
    <row r="595" spans="38:39">
      <c r="AL595" t="s">
        <v>358</v>
      </c>
      <c r="AM595">
        <v>64.013999999999996</v>
      </c>
    </row>
    <row r="596" spans="38:39">
      <c r="AL596" t="s">
        <v>359</v>
      </c>
      <c r="AM596">
        <v>64.010000000000005</v>
      </c>
    </row>
    <row r="597" spans="38:39">
      <c r="AL597" t="s">
        <v>121</v>
      </c>
    </row>
    <row r="598" spans="38:39">
      <c r="AL598" t="s">
        <v>336</v>
      </c>
      <c r="AM598">
        <v>7.4980000000000002</v>
      </c>
    </row>
    <row r="599" spans="38:39">
      <c r="AL599" t="s">
        <v>337</v>
      </c>
      <c r="AM599">
        <v>7.49</v>
      </c>
    </row>
    <row r="600" spans="38:39">
      <c r="AL600" t="s">
        <v>358</v>
      </c>
      <c r="AM600">
        <v>64.018000000000001</v>
      </c>
    </row>
    <row r="601" spans="38:39">
      <c r="AL601" t="s">
        <v>359</v>
      </c>
      <c r="AM601">
        <v>64.010000000000005</v>
      </c>
    </row>
    <row r="602" spans="38:39">
      <c r="AL602" t="s">
        <v>122</v>
      </c>
    </row>
    <row r="603" spans="38:39">
      <c r="AL603" t="s">
        <v>336</v>
      </c>
      <c r="AM603">
        <v>6.5250000000000004</v>
      </c>
    </row>
    <row r="604" spans="38:39">
      <c r="AL604" t="s">
        <v>337</v>
      </c>
      <c r="AM604">
        <v>6.52</v>
      </c>
    </row>
    <row r="605" spans="38:39">
      <c r="AL605" t="s">
        <v>358</v>
      </c>
      <c r="AM605">
        <v>64.010000000000005</v>
      </c>
    </row>
    <row r="606" spans="38:39">
      <c r="AL606" t="s">
        <v>359</v>
      </c>
      <c r="AM606">
        <v>64.010000000000005</v>
      </c>
    </row>
    <row r="607" spans="38:39">
      <c r="AL607" t="s">
        <v>123</v>
      </c>
    </row>
    <row r="608" spans="38:39">
      <c r="AL608" t="s">
        <v>336</v>
      </c>
      <c r="AM608">
        <v>4.5289999999999999</v>
      </c>
    </row>
    <row r="609" spans="38:46">
      <c r="AL609" t="s">
        <v>337</v>
      </c>
      <c r="AM609">
        <v>4.5199999999999996</v>
      </c>
    </row>
    <row r="610" spans="38:46">
      <c r="AL610" t="s">
        <v>358</v>
      </c>
      <c r="AM610">
        <v>64.013000000000005</v>
      </c>
    </row>
    <row r="611" spans="38:46">
      <c r="AL611" t="s">
        <v>359</v>
      </c>
      <c r="AM611">
        <v>64.010000000000005</v>
      </c>
    </row>
    <row r="612" spans="38:46">
      <c r="AL612" t="s">
        <v>124</v>
      </c>
    </row>
    <row r="613" spans="38:46">
      <c r="AL613" t="s">
        <v>336</v>
      </c>
      <c r="AM613">
        <v>6.8769999999999998</v>
      </c>
    </row>
    <row r="614" spans="38:46">
      <c r="AL614" t="s">
        <v>337</v>
      </c>
      <c r="AM614">
        <v>6.87</v>
      </c>
    </row>
    <row r="615" spans="38:46">
      <c r="AL615" t="s">
        <v>358</v>
      </c>
      <c r="AM615">
        <v>64.010000000000005</v>
      </c>
    </row>
    <row r="616" spans="38:46">
      <c r="AL616" t="s">
        <v>359</v>
      </c>
      <c r="AM616">
        <v>64.010000000000005</v>
      </c>
    </row>
    <row r="617" spans="38:46">
      <c r="AL617" t="s">
        <v>125</v>
      </c>
      <c r="AO617">
        <f>MIN(AN618:AN627)</f>
        <v>64.010000000000005</v>
      </c>
      <c r="AP617">
        <f>QUARTILE(AN618:AN627,1)</f>
        <v>64.010750000000002</v>
      </c>
      <c r="AQ617">
        <f>MEDIAN(AN618:AN627)</f>
        <v>64.013999999999996</v>
      </c>
      <c r="AR617">
        <f>QUARTILE(AN618:AN627,3)</f>
        <v>64.016999999999996</v>
      </c>
      <c r="AS617">
        <f>MAX(AN618:AN627)</f>
        <v>64.021000000000001</v>
      </c>
      <c r="AT617" t="e">
        <f>SUMIF(AN618:AN627,"&lt;64",AN618:AN627)/COUNTIF(AN618:AN627,"&lt;64")</f>
        <v>#DIV/0!</v>
      </c>
    </row>
    <row r="618" spans="38:46">
      <c r="AL618" t="s">
        <v>336</v>
      </c>
      <c r="AM618">
        <v>6.5759999999999996</v>
      </c>
      <c r="AN618">
        <f>AM620</f>
        <v>64.016999999999996</v>
      </c>
    </row>
    <row r="619" spans="38:46">
      <c r="AL619" t="s">
        <v>337</v>
      </c>
      <c r="AM619">
        <v>6.57</v>
      </c>
      <c r="AN619">
        <f>AM625</f>
        <v>64.010000000000005</v>
      </c>
    </row>
    <row r="620" spans="38:46">
      <c r="AL620" t="s">
        <v>358</v>
      </c>
      <c r="AM620">
        <v>64.016999999999996</v>
      </c>
      <c r="AN620">
        <f>AM630</f>
        <v>64.021000000000001</v>
      </c>
    </row>
    <row r="621" spans="38:46">
      <c r="AL621" t="s">
        <v>359</v>
      </c>
      <c r="AM621">
        <v>64.010000000000005</v>
      </c>
      <c r="AN621">
        <f>AM635</f>
        <v>64.013999999999996</v>
      </c>
    </row>
    <row r="622" spans="38:46">
      <c r="AL622" t="s">
        <v>126</v>
      </c>
      <c r="AN622">
        <f>AM640</f>
        <v>64.013000000000005</v>
      </c>
    </row>
    <row r="623" spans="38:46">
      <c r="AL623" t="s">
        <v>336</v>
      </c>
      <c r="AM623">
        <v>5.3310000000000004</v>
      </c>
      <c r="AN623">
        <f>AM645</f>
        <v>64.010000000000005</v>
      </c>
    </row>
    <row r="624" spans="38:46">
      <c r="AL624" t="s">
        <v>337</v>
      </c>
      <c r="AM624">
        <v>5.33</v>
      </c>
      <c r="AN624">
        <f>AM650</f>
        <v>64.021000000000001</v>
      </c>
    </row>
    <row r="625" spans="38:40">
      <c r="AL625" t="s">
        <v>358</v>
      </c>
      <c r="AM625">
        <v>64.010000000000005</v>
      </c>
      <c r="AN625">
        <f>AM655</f>
        <v>64.013999999999996</v>
      </c>
    </row>
    <row r="626" spans="38:40">
      <c r="AL626" t="s">
        <v>359</v>
      </c>
      <c r="AM626">
        <v>64.010000000000005</v>
      </c>
      <c r="AN626">
        <f>AM660</f>
        <v>64.016999999999996</v>
      </c>
    </row>
    <row r="627" spans="38:40">
      <c r="AL627" t="s">
        <v>127</v>
      </c>
      <c r="AN627">
        <f>AM665</f>
        <v>64.010000000000005</v>
      </c>
    </row>
    <row r="628" spans="38:40">
      <c r="AL628" t="s">
        <v>336</v>
      </c>
      <c r="AM628">
        <v>3.5539999999999998</v>
      </c>
    </row>
    <row r="629" spans="38:40">
      <c r="AL629" t="s">
        <v>337</v>
      </c>
      <c r="AM629">
        <v>3.55</v>
      </c>
    </row>
    <row r="630" spans="38:40">
      <c r="AL630" t="s">
        <v>358</v>
      </c>
      <c r="AM630">
        <v>64.021000000000001</v>
      </c>
    </row>
    <row r="631" spans="38:40">
      <c r="AL631" t="s">
        <v>359</v>
      </c>
      <c r="AM631">
        <v>64.010000000000005</v>
      </c>
    </row>
    <row r="632" spans="38:40">
      <c r="AL632" t="s">
        <v>128</v>
      </c>
    </row>
    <row r="633" spans="38:40">
      <c r="AL633" t="s">
        <v>336</v>
      </c>
      <c r="AM633">
        <v>6.4610000000000003</v>
      </c>
    </row>
    <row r="634" spans="38:40">
      <c r="AL634" t="s">
        <v>337</v>
      </c>
      <c r="AM634">
        <v>6.46</v>
      </c>
    </row>
    <row r="635" spans="38:40">
      <c r="AL635" t="s">
        <v>358</v>
      </c>
      <c r="AM635">
        <v>64.013999999999996</v>
      </c>
    </row>
    <row r="636" spans="38:40">
      <c r="AL636" t="s">
        <v>359</v>
      </c>
      <c r="AM636">
        <v>64.010000000000005</v>
      </c>
    </row>
    <row r="637" spans="38:40">
      <c r="AL637" t="s">
        <v>129</v>
      </c>
    </row>
    <row r="638" spans="38:40">
      <c r="AL638" t="s">
        <v>336</v>
      </c>
      <c r="AM638">
        <v>5.8540000000000001</v>
      </c>
    </row>
    <row r="639" spans="38:40">
      <c r="AL639" t="s">
        <v>337</v>
      </c>
      <c r="AM639">
        <v>5.85</v>
      </c>
    </row>
    <row r="640" spans="38:40">
      <c r="AL640" t="s">
        <v>358</v>
      </c>
      <c r="AM640">
        <v>64.013000000000005</v>
      </c>
    </row>
    <row r="641" spans="38:39">
      <c r="AL641" t="s">
        <v>359</v>
      </c>
      <c r="AM641">
        <v>64.010000000000005</v>
      </c>
    </row>
    <row r="642" spans="38:39">
      <c r="AL642" t="s">
        <v>130</v>
      </c>
    </row>
    <row r="643" spans="38:39">
      <c r="AL643" t="s">
        <v>336</v>
      </c>
      <c r="AM643">
        <v>7.1349999999999998</v>
      </c>
    </row>
    <row r="644" spans="38:39">
      <c r="AL644" t="s">
        <v>337</v>
      </c>
      <c r="AM644">
        <v>7.13</v>
      </c>
    </row>
    <row r="645" spans="38:39">
      <c r="AL645" t="s">
        <v>358</v>
      </c>
      <c r="AM645">
        <v>64.010000000000005</v>
      </c>
    </row>
    <row r="646" spans="38:39">
      <c r="AL646" t="s">
        <v>359</v>
      </c>
      <c r="AM646">
        <v>64.010000000000005</v>
      </c>
    </row>
    <row r="647" spans="38:39">
      <c r="AL647" t="s">
        <v>131</v>
      </c>
    </row>
    <row r="648" spans="38:39">
      <c r="AL648" t="s">
        <v>336</v>
      </c>
      <c r="AM648">
        <v>8.0009999999999994</v>
      </c>
    </row>
    <row r="649" spans="38:39">
      <c r="AL649" t="s">
        <v>337</v>
      </c>
      <c r="AM649">
        <v>8</v>
      </c>
    </row>
    <row r="650" spans="38:39">
      <c r="AL650" t="s">
        <v>358</v>
      </c>
      <c r="AM650">
        <v>64.021000000000001</v>
      </c>
    </row>
    <row r="651" spans="38:39">
      <c r="AL651" t="s">
        <v>359</v>
      </c>
      <c r="AM651">
        <v>64.010000000000005</v>
      </c>
    </row>
    <row r="652" spans="38:39">
      <c r="AL652" t="s">
        <v>132</v>
      </c>
    </row>
    <row r="653" spans="38:39">
      <c r="AL653" t="s">
        <v>336</v>
      </c>
      <c r="AM653">
        <v>4.1719999999999997</v>
      </c>
    </row>
    <row r="654" spans="38:39">
      <c r="AL654" t="s">
        <v>337</v>
      </c>
      <c r="AM654">
        <v>4.17</v>
      </c>
    </row>
    <row r="655" spans="38:39">
      <c r="AL655" t="s">
        <v>358</v>
      </c>
      <c r="AM655">
        <v>64.013999999999996</v>
      </c>
    </row>
    <row r="656" spans="38:39">
      <c r="AL656" t="s">
        <v>359</v>
      </c>
      <c r="AM656">
        <v>64.010000000000005</v>
      </c>
    </row>
    <row r="657" spans="38:46">
      <c r="AL657" t="s">
        <v>133</v>
      </c>
    </row>
    <row r="658" spans="38:46">
      <c r="AL658" t="s">
        <v>336</v>
      </c>
      <c r="AM658">
        <v>7.4950000000000001</v>
      </c>
    </row>
    <row r="659" spans="38:46">
      <c r="AL659" t="s">
        <v>337</v>
      </c>
      <c r="AM659">
        <v>7.49</v>
      </c>
    </row>
    <row r="660" spans="38:46">
      <c r="AL660" t="s">
        <v>358</v>
      </c>
      <c r="AM660">
        <v>64.016999999999996</v>
      </c>
    </row>
    <row r="661" spans="38:46">
      <c r="AL661" t="s">
        <v>359</v>
      </c>
      <c r="AM661">
        <v>64.010000000000005</v>
      </c>
    </row>
    <row r="662" spans="38:46">
      <c r="AL662" t="s">
        <v>134</v>
      </c>
    </row>
    <row r="663" spans="38:46">
      <c r="AL663" t="s">
        <v>336</v>
      </c>
      <c r="AM663">
        <v>7.57</v>
      </c>
    </row>
    <row r="664" spans="38:46">
      <c r="AL664" t="s">
        <v>337</v>
      </c>
      <c r="AM664">
        <v>7.57</v>
      </c>
    </row>
    <row r="665" spans="38:46">
      <c r="AL665" t="s">
        <v>358</v>
      </c>
      <c r="AM665">
        <v>64.010000000000005</v>
      </c>
    </row>
    <row r="666" spans="38:46">
      <c r="AL666" t="s">
        <v>359</v>
      </c>
      <c r="AM666">
        <v>64.010000000000005</v>
      </c>
    </row>
    <row r="667" spans="38:46">
      <c r="AL667" t="s">
        <v>135</v>
      </c>
      <c r="AO667">
        <f>MIN(AN668:AN677)</f>
        <v>64.006</v>
      </c>
      <c r="AP667">
        <f>QUARTILE(AN668:AN677,1)</f>
        <v>64.007000000000005</v>
      </c>
      <c r="AQ667">
        <f>MEDIAN(AN668:AN677)</f>
        <v>64.013499999999993</v>
      </c>
      <c r="AR667">
        <f>QUARTILE(AN668:AN677,3)</f>
        <v>64.016999999999996</v>
      </c>
      <c r="AS667">
        <f>MAX(AN668:AN677)</f>
        <v>64.021000000000001</v>
      </c>
      <c r="AT667" t="e">
        <f>SUMIF(AN668:AN677,"&lt;64",AN668:AN677)/COUNTIF(AN668:AN677,"&lt;64")</f>
        <v>#DIV/0!</v>
      </c>
    </row>
    <row r="668" spans="38:46">
      <c r="AL668" t="s">
        <v>336</v>
      </c>
      <c r="AM668">
        <v>5.8250000000000002</v>
      </c>
      <c r="AN668">
        <f>AM670</f>
        <v>64.016999999999996</v>
      </c>
    </row>
    <row r="669" spans="38:46">
      <c r="AL669" t="s">
        <v>337</v>
      </c>
      <c r="AM669">
        <v>5.82</v>
      </c>
      <c r="AN669">
        <f>AM675</f>
        <v>64.006</v>
      </c>
    </row>
    <row r="670" spans="38:46">
      <c r="AL670" t="s">
        <v>358</v>
      </c>
      <c r="AM670">
        <v>64.016999999999996</v>
      </c>
      <c r="AN670">
        <f>AM680</f>
        <v>64.016999999999996</v>
      </c>
    </row>
    <row r="671" spans="38:46">
      <c r="AL671" t="s">
        <v>359</v>
      </c>
      <c r="AM671">
        <v>64.010000000000005</v>
      </c>
      <c r="AN671">
        <f>AM685</f>
        <v>64.010000000000005</v>
      </c>
    </row>
    <row r="672" spans="38:46">
      <c r="AL672" t="s">
        <v>136</v>
      </c>
      <c r="AN672">
        <f>AM690</f>
        <v>64.021000000000001</v>
      </c>
    </row>
    <row r="673" spans="38:40">
      <c r="AL673" t="s">
        <v>336</v>
      </c>
      <c r="AM673">
        <v>7.431</v>
      </c>
      <c r="AN673">
        <f>AM695</f>
        <v>64.013999999999996</v>
      </c>
    </row>
    <row r="674" spans="38:40">
      <c r="AL674" t="s">
        <v>337</v>
      </c>
      <c r="AM674">
        <v>7.42</v>
      </c>
      <c r="AN674">
        <f>AM700</f>
        <v>64.013000000000005</v>
      </c>
    </row>
    <row r="675" spans="38:40">
      <c r="AL675" t="s">
        <v>358</v>
      </c>
      <c r="AM675">
        <v>64.006</v>
      </c>
      <c r="AN675">
        <f>AM705</f>
        <v>64.006</v>
      </c>
    </row>
    <row r="676" spans="38:40">
      <c r="AL676" t="s">
        <v>359</v>
      </c>
      <c r="AM676">
        <v>64.010000000000005</v>
      </c>
      <c r="AN676">
        <f>AM710</f>
        <v>64.021000000000001</v>
      </c>
    </row>
    <row r="677" spans="38:40">
      <c r="AL677" t="s">
        <v>137</v>
      </c>
      <c r="AN677">
        <f>AM715</f>
        <v>64.006</v>
      </c>
    </row>
    <row r="678" spans="38:40">
      <c r="AL678" t="s">
        <v>336</v>
      </c>
      <c r="AM678">
        <v>3.6019999999999999</v>
      </c>
    </row>
    <row r="679" spans="38:40">
      <c r="AL679" t="s">
        <v>337</v>
      </c>
      <c r="AM679">
        <v>3.59</v>
      </c>
    </row>
    <row r="680" spans="38:40">
      <c r="AL680" t="s">
        <v>358</v>
      </c>
      <c r="AM680">
        <v>64.016999999999996</v>
      </c>
    </row>
    <row r="681" spans="38:40">
      <c r="AL681" t="s">
        <v>359</v>
      </c>
      <c r="AM681">
        <v>64.010000000000005</v>
      </c>
    </row>
    <row r="682" spans="38:40">
      <c r="AL682" t="s">
        <v>138</v>
      </c>
    </row>
    <row r="683" spans="38:40">
      <c r="AL683" t="s">
        <v>336</v>
      </c>
      <c r="AM683">
        <v>6.6580000000000004</v>
      </c>
    </row>
    <row r="684" spans="38:40">
      <c r="AL684" t="s">
        <v>337</v>
      </c>
      <c r="AM684">
        <v>6.65</v>
      </c>
    </row>
    <row r="685" spans="38:40">
      <c r="AL685" t="s">
        <v>358</v>
      </c>
      <c r="AM685">
        <v>64.010000000000005</v>
      </c>
    </row>
    <row r="686" spans="38:40">
      <c r="AL686" t="s">
        <v>359</v>
      </c>
      <c r="AM686">
        <v>64.010000000000005</v>
      </c>
    </row>
    <row r="687" spans="38:40">
      <c r="AL687" t="s">
        <v>139</v>
      </c>
    </row>
    <row r="688" spans="38:40">
      <c r="AL688" t="s">
        <v>336</v>
      </c>
      <c r="AM688">
        <v>4.1950000000000003</v>
      </c>
    </row>
    <row r="689" spans="38:39">
      <c r="AL689" t="s">
        <v>337</v>
      </c>
      <c r="AM689">
        <v>4.1900000000000004</v>
      </c>
    </row>
    <row r="690" spans="38:39">
      <c r="AL690" t="s">
        <v>358</v>
      </c>
      <c r="AM690">
        <v>64.021000000000001</v>
      </c>
    </row>
    <row r="691" spans="38:39">
      <c r="AL691" t="s">
        <v>359</v>
      </c>
      <c r="AM691">
        <v>64.010000000000005</v>
      </c>
    </row>
    <row r="692" spans="38:39">
      <c r="AL692" t="s">
        <v>140</v>
      </c>
    </row>
    <row r="693" spans="38:39">
      <c r="AL693" t="s">
        <v>336</v>
      </c>
      <c r="AM693">
        <v>5.6139999999999999</v>
      </c>
    </row>
    <row r="694" spans="38:39">
      <c r="AL694" t="s">
        <v>337</v>
      </c>
      <c r="AM694">
        <v>5.61</v>
      </c>
    </row>
    <row r="695" spans="38:39">
      <c r="AL695" t="s">
        <v>358</v>
      </c>
      <c r="AM695">
        <v>64.013999999999996</v>
      </c>
    </row>
    <row r="696" spans="38:39">
      <c r="AL696" t="s">
        <v>359</v>
      </c>
      <c r="AM696">
        <v>64.010000000000005</v>
      </c>
    </row>
    <row r="697" spans="38:39">
      <c r="AL697" t="s">
        <v>141</v>
      </c>
    </row>
    <row r="698" spans="38:39">
      <c r="AL698" t="s">
        <v>336</v>
      </c>
      <c r="AM698">
        <v>5.5629999999999997</v>
      </c>
    </row>
    <row r="699" spans="38:39">
      <c r="AL699" t="s">
        <v>337</v>
      </c>
      <c r="AM699">
        <v>5.56</v>
      </c>
    </row>
    <row r="700" spans="38:39">
      <c r="AL700" t="s">
        <v>358</v>
      </c>
      <c r="AM700">
        <v>64.013000000000005</v>
      </c>
    </row>
    <row r="701" spans="38:39">
      <c r="AL701" t="s">
        <v>359</v>
      </c>
      <c r="AM701">
        <v>64.010000000000005</v>
      </c>
    </row>
    <row r="702" spans="38:39">
      <c r="AL702" t="s">
        <v>142</v>
      </c>
    </row>
    <row r="703" spans="38:39">
      <c r="AL703" t="s">
        <v>336</v>
      </c>
      <c r="AM703">
        <v>5.5549999999999997</v>
      </c>
    </row>
    <row r="704" spans="38:39">
      <c r="AL704" t="s">
        <v>337</v>
      </c>
      <c r="AM704">
        <v>5.55</v>
      </c>
    </row>
    <row r="705" spans="38:46">
      <c r="AL705" t="s">
        <v>358</v>
      </c>
      <c r="AM705">
        <v>64.006</v>
      </c>
    </row>
    <row r="706" spans="38:46">
      <c r="AL706" t="s">
        <v>359</v>
      </c>
      <c r="AM706">
        <v>64.010000000000005</v>
      </c>
    </row>
    <row r="707" spans="38:46">
      <c r="AL707" t="s">
        <v>143</v>
      </c>
    </row>
    <row r="708" spans="38:46">
      <c r="AL708" t="s">
        <v>336</v>
      </c>
      <c r="AM708">
        <v>7.2210000000000001</v>
      </c>
    </row>
    <row r="709" spans="38:46">
      <c r="AL709" t="s">
        <v>337</v>
      </c>
      <c r="AM709">
        <v>7.22</v>
      </c>
    </row>
    <row r="710" spans="38:46">
      <c r="AL710" t="s">
        <v>358</v>
      </c>
      <c r="AM710">
        <v>64.021000000000001</v>
      </c>
    </row>
    <row r="711" spans="38:46">
      <c r="AL711" t="s">
        <v>359</v>
      </c>
      <c r="AM711">
        <v>64.010000000000005</v>
      </c>
    </row>
    <row r="712" spans="38:46">
      <c r="AL712" t="s">
        <v>144</v>
      </c>
    </row>
    <row r="713" spans="38:46">
      <c r="AL713" t="s">
        <v>336</v>
      </c>
      <c r="AM713">
        <v>6.5069999999999997</v>
      </c>
    </row>
    <row r="714" spans="38:46">
      <c r="AL714" t="s">
        <v>337</v>
      </c>
      <c r="AM714">
        <v>6.5</v>
      </c>
    </row>
    <row r="715" spans="38:46">
      <c r="AL715" t="s">
        <v>358</v>
      </c>
      <c r="AM715">
        <v>64.006</v>
      </c>
    </row>
    <row r="716" spans="38:46">
      <c r="AL716" t="s">
        <v>359</v>
      </c>
      <c r="AM716">
        <v>64.010000000000005</v>
      </c>
    </row>
    <row r="717" spans="38:46">
      <c r="AL717" t="s">
        <v>145</v>
      </c>
      <c r="AO717">
        <f>MIN(AN718:AN727)</f>
        <v>27.434000000000001</v>
      </c>
      <c r="AP717">
        <f>QUARTILE(AN718:AN727,1)</f>
        <v>64.010999999999996</v>
      </c>
      <c r="AQ717">
        <f>MEDIAN(AN718:AN727)</f>
        <v>64.015500000000003</v>
      </c>
      <c r="AR717">
        <f>QUARTILE(AN718:AN727,3)</f>
        <v>64.021000000000001</v>
      </c>
      <c r="AS717">
        <f>MAX(AN718:AN727)</f>
        <v>64.022000000000006</v>
      </c>
      <c r="AT717">
        <f>SUMIF(AN718:AN727,"&lt;64",AN718:AN727)/COUNTIF(AN718:AN727,"&lt;64")</f>
        <v>27.434000000000001</v>
      </c>
    </row>
    <row r="718" spans="38:46">
      <c r="AL718" t="s">
        <v>336</v>
      </c>
      <c r="AM718">
        <v>7.25</v>
      </c>
      <c r="AN718">
        <f>AM720</f>
        <v>64.016999999999996</v>
      </c>
    </row>
    <row r="719" spans="38:46">
      <c r="AL719" t="s">
        <v>337</v>
      </c>
      <c r="AM719">
        <v>7.24</v>
      </c>
      <c r="AN719">
        <f>AM725</f>
        <v>64.013999999999996</v>
      </c>
    </row>
    <row r="720" spans="38:46">
      <c r="AL720" t="s">
        <v>358</v>
      </c>
      <c r="AM720">
        <v>64.016999999999996</v>
      </c>
      <c r="AN720">
        <f>AM730</f>
        <v>64.021000000000001</v>
      </c>
    </row>
    <row r="721" spans="38:40">
      <c r="AL721" t="s">
        <v>359</v>
      </c>
      <c r="AM721">
        <v>64.010000000000005</v>
      </c>
      <c r="AN721">
        <f>AM735</f>
        <v>27.434000000000001</v>
      </c>
    </row>
    <row r="722" spans="38:40">
      <c r="AL722" t="s">
        <v>146</v>
      </c>
      <c r="AN722">
        <f>AM740</f>
        <v>64.022000000000006</v>
      </c>
    </row>
    <row r="723" spans="38:40">
      <c r="AL723" t="s">
        <v>336</v>
      </c>
      <c r="AM723">
        <v>5.6440000000000001</v>
      </c>
      <c r="AN723">
        <f>AM745</f>
        <v>64.013999999999996</v>
      </c>
    </row>
    <row r="724" spans="38:40">
      <c r="AL724" t="s">
        <v>337</v>
      </c>
      <c r="AM724">
        <v>5.64</v>
      </c>
      <c r="AN724">
        <f>AM750</f>
        <v>64.021000000000001</v>
      </c>
    </row>
    <row r="725" spans="38:40">
      <c r="AL725" t="s">
        <v>358</v>
      </c>
      <c r="AM725">
        <v>64.013999999999996</v>
      </c>
      <c r="AN725">
        <f>AM755</f>
        <v>64.006</v>
      </c>
    </row>
    <row r="726" spans="38:40">
      <c r="AL726" t="s">
        <v>359</v>
      </c>
      <c r="AM726">
        <v>64.010000000000005</v>
      </c>
      <c r="AN726">
        <f>AM760</f>
        <v>64.021000000000001</v>
      </c>
    </row>
    <row r="727" spans="38:40">
      <c r="AL727" t="s">
        <v>147</v>
      </c>
      <c r="AN727">
        <f>AM765</f>
        <v>64.010000000000005</v>
      </c>
    </row>
    <row r="728" spans="38:40">
      <c r="AL728" t="s">
        <v>336</v>
      </c>
      <c r="AM728">
        <v>8.1359999999999992</v>
      </c>
    </row>
    <row r="729" spans="38:40">
      <c r="AL729" t="s">
        <v>337</v>
      </c>
      <c r="AM729">
        <v>8.1300000000000008</v>
      </c>
    </row>
    <row r="730" spans="38:40">
      <c r="AL730" t="s">
        <v>358</v>
      </c>
      <c r="AM730">
        <v>64.021000000000001</v>
      </c>
    </row>
    <row r="731" spans="38:40">
      <c r="AL731" t="s">
        <v>359</v>
      </c>
      <c r="AM731">
        <v>64.010000000000005</v>
      </c>
    </row>
    <row r="732" spans="38:40">
      <c r="AL732" t="s">
        <v>148</v>
      </c>
    </row>
    <row r="733" spans="38:40">
      <c r="AL733" t="s">
        <v>336</v>
      </c>
      <c r="AM733">
        <v>0.19400000000000001</v>
      </c>
    </row>
    <row r="734" spans="38:40">
      <c r="AL734" t="s">
        <v>337</v>
      </c>
      <c r="AM734">
        <v>0.19</v>
      </c>
    </row>
    <row r="735" spans="38:40">
      <c r="AL735" t="s">
        <v>358</v>
      </c>
      <c r="AM735">
        <v>27.434000000000001</v>
      </c>
    </row>
    <row r="736" spans="38:40">
      <c r="AL736" t="s">
        <v>359</v>
      </c>
      <c r="AM736">
        <v>27.43</v>
      </c>
    </row>
    <row r="737" spans="38:39">
      <c r="AL737" t="s">
        <v>149</v>
      </c>
    </row>
    <row r="738" spans="38:39">
      <c r="AL738" t="s">
        <v>336</v>
      </c>
      <c r="AM738">
        <v>7.202</v>
      </c>
    </row>
    <row r="739" spans="38:39">
      <c r="AL739" t="s">
        <v>337</v>
      </c>
      <c r="AM739">
        <v>7.2</v>
      </c>
    </row>
    <row r="740" spans="38:39">
      <c r="AL740" t="s">
        <v>358</v>
      </c>
      <c r="AM740">
        <v>64.022000000000006</v>
      </c>
    </row>
    <row r="741" spans="38:39">
      <c r="AL741" t="s">
        <v>359</v>
      </c>
      <c r="AM741">
        <v>64.010000000000005</v>
      </c>
    </row>
    <row r="742" spans="38:39">
      <c r="AL742" t="s">
        <v>150</v>
      </c>
    </row>
    <row r="743" spans="38:39">
      <c r="AL743" t="s">
        <v>336</v>
      </c>
      <c r="AM743">
        <v>6.5620000000000003</v>
      </c>
    </row>
    <row r="744" spans="38:39">
      <c r="AL744" t="s">
        <v>337</v>
      </c>
      <c r="AM744">
        <v>6.57</v>
      </c>
    </row>
    <row r="745" spans="38:39">
      <c r="AL745" t="s">
        <v>358</v>
      </c>
      <c r="AM745">
        <v>64.013999999999996</v>
      </c>
    </row>
    <row r="746" spans="38:39">
      <c r="AL746" t="s">
        <v>359</v>
      </c>
      <c r="AM746">
        <v>64.010000000000005</v>
      </c>
    </row>
    <row r="747" spans="38:39">
      <c r="AL747" t="s">
        <v>151</v>
      </c>
    </row>
    <row r="748" spans="38:39">
      <c r="AL748" t="s">
        <v>336</v>
      </c>
      <c r="AM748">
        <v>3.8420000000000001</v>
      </c>
    </row>
    <row r="749" spans="38:39">
      <c r="AL749" t="s">
        <v>337</v>
      </c>
      <c r="AM749">
        <v>3.85</v>
      </c>
    </row>
    <row r="750" spans="38:39">
      <c r="AL750" t="s">
        <v>358</v>
      </c>
      <c r="AM750">
        <v>64.021000000000001</v>
      </c>
    </row>
    <row r="751" spans="38:39">
      <c r="AL751" t="s">
        <v>359</v>
      </c>
      <c r="AM751">
        <v>64.010000000000005</v>
      </c>
    </row>
    <row r="752" spans="38:39">
      <c r="AL752" t="s">
        <v>152</v>
      </c>
    </row>
    <row r="753" spans="38:46">
      <c r="AL753" t="s">
        <v>336</v>
      </c>
      <c r="AM753">
        <v>6.6920000000000002</v>
      </c>
    </row>
    <row r="754" spans="38:46">
      <c r="AL754" t="s">
        <v>337</v>
      </c>
      <c r="AM754">
        <v>6.68</v>
      </c>
    </row>
    <row r="755" spans="38:46">
      <c r="AL755" t="s">
        <v>358</v>
      </c>
      <c r="AM755">
        <v>64.006</v>
      </c>
    </row>
    <row r="756" spans="38:46">
      <c r="AL756" t="s">
        <v>359</v>
      </c>
      <c r="AM756">
        <v>64.010000000000005</v>
      </c>
    </row>
    <row r="757" spans="38:46">
      <c r="AL757" t="s">
        <v>153</v>
      </c>
    </row>
    <row r="758" spans="38:46">
      <c r="AL758" t="s">
        <v>336</v>
      </c>
      <c r="AM758">
        <v>6.0179999999999998</v>
      </c>
    </row>
    <row r="759" spans="38:46">
      <c r="AL759" t="s">
        <v>337</v>
      </c>
      <c r="AM759">
        <v>6.02</v>
      </c>
    </row>
    <row r="760" spans="38:46">
      <c r="AL760" t="s">
        <v>358</v>
      </c>
      <c r="AM760">
        <v>64.021000000000001</v>
      </c>
    </row>
    <row r="761" spans="38:46">
      <c r="AL761" t="s">
        <v>359</v>
      </c>
      <c r="AM761">
        <v>64.010000000000005</v>
      </c>
    </row>
    <row r="762" spans="38:46">
      <c r="AL762" t="s">
        <v>154</v>
      </c>
    </row>
    <row r="763" spans="38:46">
      <c r="AL763" t="s">
        <v>336</v>
      </c>
      <c r="AM763">
        <v>5.7729999999999997</v>
      </c>
    </row>
    <row r="764" spans="38:46">
      <c r="AL764" t="s">
        <v>337</v>
      </c>
      <c r="AM764">
        <v>5.76</v>
      </c>
    </row>
    <row r="765" spans="38:46">
      <c r="AL765" t="s">
        <v>358</v>
      </c>
      <c r="AM765">
        <v>64.010000000000005</v>
      </c>
    </row>
    <row r="766" spans="38:46">
      <c r="AL766" t="s">
        <v>359</v>
      </c>
      <c r="AM766">
        <v>64.010000000000005</v>
      </c>
    </row>
    <row r="767" spans="38:46">
      <c r="AL767" t="s">
        <v>155</v>
      </c>
      <c r="AO767">
        <f>MIN(AN768:AN777)</f>
        <v>64.006</v>
      </c>
      <c r="AP767">
        <f>QUARTILE(AN768:AN777,1)</f>
        <v>64.010999999999996</v>
      </c>
      <c r="AQ767">
        <f>MEDIAN(AN768:AN777)</f>
        <v>64.015500000000003</v>
      </c>
      <c r="AR767">
        <f>QUARTILE(AN768:AN777,3)</f>
        <v>64.02</v>
      </c>
      <c r="AS767">
        <f>MAX(AN768:AN777)</f>
        <v>64.022000000000006</v>
      </c>
      <c r="AT767" t="e">
        <f>SUMIF(AN768:AN777,"&lt;64",AN768:AN777)/COUNTIF(AN768:AN777,"&lt;64")</f>
        <v>#DIV/0!</v>
      </c>
    </row>
    <row r="768" spans="38:46">
      <c r="AL768" t="s">
        <v>336</v>
      </c>
      <c r="AM768">
        <v>7.1950000000000003</v>
      </c>
      <c r="AN768">
        <f>AM770</f>
        <v>64.022000000000006</v>
      </c>
    </row>
    <row r="769" spans="38:40">
      <c r="AL769" t="s">
        <v>337</v>
      </c>
      <c r="AM769">
        <v>7.2</v>
      </c>
      <c r="AN769">
        <f>AM775</f>
        <v>64.006</v>
      </c>
    </row>
    <row r="770" spans="38:40">
      <c r="AL770" t="s">
        <v>358</v>
      </c>
      <c r="AM770">
        <v>64.022000000000006</v>
      </c>
      <c r="AN770">
        <f>AM780</f>
        <v>64.021000000000001</v>
      </c>
    </row>
    <row r="771" spans="38:40">
      <c r="AL771" t="s">
        <v>359</v>
      </c>
      <c r="AM771">
        <v>64.010000000000005</v>
      </c>
      <c r="AN771">
        <f>AM785</f>
        <v>64.010000000000005</v>
      </c>
    </row>
    <row r="772" spans="38:40">
      <c r="AL772" t="s">
        <v>156</v>
      </c>
      <c r="AN772">
        <f>AM790</f>
        <v>64.016999999999996</v>
      </c>
    </row>
    <row r="773" spans="38:40">
      <c r="AL773" t="s">
        <v>336</v>
      </c>
      <c r="AM773">
        <v>4.798</v>
      </c>
      <c r="AN773">
        <f>AM795</f>
        <v>64.013999999999996</v>
      </c>
    </row>
    <row r="774" spans="38:40">
      <c r="AL774" t="s">
        <v>337</v>
      </c>
      <c r="AM774">
        <v>4.79</v>
      </c>
      <c r="AN774">
        <f>AM800</f>
        <v>64.021000000000001</v>
      </c>
    </row>
    <row r="775" spans="38:40">
      <c r="AL775" t="s">
        <v>358</v>
      </c>
      <c r="AM775">
        <v>64.006</v>
      </c>
      <c r="AN775">
        <f>AM805</f>
        <v>64.013999999999996</v>
      </c>
    </row>
    <row r="776" spans="38:40">
      <c r="AL776" t="s">
        <v>359</v>
      </c>
      <c r="AM776">
        <v>64.010000000000005</v>
      </c>
      <c r="AN776">
        <f>AM810</f>
        <v>64.016999999999996</v>
      </c>
    </row>
    <row r="777" spans="38:40">
      <c r="AL777" t="s">
        <v>157</v>
      </c>
      <c r="AN777">
        <f>AM815</f>
        <v>64.010000000000005</v>
      </c>
    </row>
    <row r="778" spans="38:40">
      <c r="AL778" t="s">
        <v>336</v>
      </c>
      <c r="AM778">
        <v>6.3250000000000002</v>
      </c>
    </row>
    <row r="779" spans="38:40">
      <c r="AL779" t="s">
        <v>337</v>
      </c>
      <c r="AM779">
        <v>6.32</v>
      </c>
    </row>
    <row r="780" spans="38:40">
      <c r="AL780" t="s">
        <v>358</v>
      </c>
      <c r="AM780">
        <v>64.021000000000001</v>
      </c>
    </row>
    <row r="781" spans="38:40">
      <c r="AL781" t="s">
        <v>359</v>
      </c>
      <c r="AM781">
        <v>64.010000000000005</v>
      </c>
    </row>
    <row r="782" spans="38:40">
      <c r="AL782" t="s">
        <v>158</v>
      </c>
    </row>
    <row r="783" spans="38:40">
      <c r="AL783" t="s">
        <v>336</v>
      </c>
      <c r="AM783">
        <v>6.5549999999999997</v>
      </c>
    </row>
    <row r="784" spans="38:40">
      <c r="AL784" t="s">
        <v>337</v>
      </c>
      <c r="AM784">
        <v>6.55</v>
      </c>
    </row>
    <row r="785" spans="38:39">
      <c r="AL785" t="s">
        <v>358</v>
      </c>
      <c r="AM785">
        <v>64.010000000000005</v>
      </c>
    </row>
    <row r="786" spans="38:39">
      <c r="AL786" t="s">
        <v>359</v>
      </c>
      <c r="AM786">
        <v>64.010000000000005</v>
      </c>
    </row>
    <row r="787" spans="38:39">
      <c r="AL787" t="s">
        <v>159</v>
      </c>
    </row>
    <row r="788" spans="38:39">
      <c r="AL788" t="s">
        <v>336</v>
      </c>
      <c r="AM788">
        <v>7.5609999999999999</v>
      </c>
    </row>
    <row r="789" spans="38:39">
      <c r="AL789" t="s">
        <v>337</v>
      </c>
      <c r="AM789">
        <v>7.55</v>
      </c>
    </row>
    <row r="790" spans="38:39">
      <c r="AL790" t="s">
        <v>358</v>
      </c>
      <c r="AM790">
        <v>64.016999999999996</v>
      </c>
    </row>
    <row r="791" spans="38:39">
      <c r="AL791" t="s">
        <v>359</v>
      </c>
      <c r="AM791">
        <v>64.010000000000005</v>
      </c>
    </row>
    <row r="792" spans="38:39">
      <c r="AL792" t="s">
        <v>160</v>
      </c>
    </row>
    <row r="793" spans="38:39">
      <c r="AL793" t="s">
        <v>336</v>
      </c>
      <c r="AM793">
        <v>8.0440000000000005</v>
      </c>
    </row>
    <row r="794" spans="38:39">
      <c r="AL794" t="s">
        <v>337</v>
      </c>
      <c r="AM794">
        <v>8.0399999999999991</v>
      </c>
    </row>
    <row r="795" spans="38:39">
      <c r="AL795" t="s">
        <v>358</v>
      </c>
      <c r="AM795">
        <v>64.013999999999996</v>
      </c>
    </row>
    <row r="796" spans="38:39">
      <c r="AL796" t="s">
        <v>359</v>
      </c>
      <c r="AM796">
        <v>64.010000000000005</v>
      </c>
    </row>
    <row r="797" spans="38:39">
      <c r="AL797" t="s">
        <v>161</v>
      </c>
    </row>
    <row r="798" spans="38:39">
      <c r="AL798" t="s">
        <v>336</v>
      </c>
      <c r="AM798">
        <v>5.5869999999999997</v>
      </c>
    </row>
    <row r="799" spans="38:39">
      <c r="AL799" t="s">
        <v>337</v>
      </c>
      <c r="AM799">
        <v>5.59</v>
      </c>
    </row>
    <row r="800" spans="38:39">
      <c r="AL800" t="s">
        <v>358</v>
      </c>
      <c r="AM800">
        <v>64.021000000000001</v>
      </c>
    </row>
    <row r="801" spans="38:39">
      <c r="AL801" t="s">
        <v>359</v>
      </c>
      <c r="AM801">
        <v>64.010000000000005</v>
      </c>
    </row>
    <row r="802" spans="38:39">
      <c r="AL802" t="s">
        <v>162</v>
      </c>
    </row>
    <row r="803" spans="38:39">
      <c r="AL803" t="s">
        <v>336</v>
      </c>
      <c r="AM803">
        <v>5.1950000000000003</v>
      </c>
    </row>
    <row r="804" spans="38:39">
      <c r="AL804" t="s">
        <v>337</v>
      </c>
      <c r="AM804">
        <v>5.2</v>
      </c>
    </row>
    <row r="805" spans="38:39">
      <c r="AL805" t="s">
        <v>358</v>
      </c>
      <c r="AM805">
        <v>64.013999999999996</v>
      </c>
    </row>
    <row r="806" spans="38:39">
      <c r="AL806" t="s">
        <v>359</v>
      </c>
      <c r="AM806">
        <v>64.010000000000005</v>
      </c>
    </row>
    <row r="807" spans="38:39">
      <c r="AL807" t="s">
        <v>163</v>
      </c>
    </row>
    <row r="808" spans="38:39">
      <c r="AL808" t="s">
        <v>336</v>
      </c>
      <c r="AM808">
        <v>8.4209999999999994</v>
      </c>
    </row>
    <row r="809" spans="38:39">
      <c r="AL809" t="s">
        <v>337</v>
      </c>
      <c r="AM809">
        <v>8.42</v>
      </c>
    </row>
    <row r="810" spans="38:39">
      <c r="AL810" t="s">
        <v>358</v>
      </c>
      <c r="AM810">
        <v>64.016999999999996</v>
      </c>
    </row>
    <row r="811" spans="38:39">
      <c r="AL811" t="s">
        <v>359</v>
      </c>
      <c r="AM811">
        <v>64.010000000000005</v>
      </c>
    </row>
    <row r="812" spans="38:39">
      <c r="AL812" t="s">
        <v>164</v>
      </c>
    </row>
    <row r="813" spans="38:39">
      <c r="AL813" t="s">
        <v>336</v>
      </c>
      <c r="AM813">
        <v>5.7389999999999999</v>
      </c>
    </row>
    <row r="814" spans="38:39">
      <c r="AL814" t="s">
        <v>337</v>
      </c>
      <c r="AM814">
        <v>5.73</v>
      </c>
    </row>
    <row r="815" spans="38:39">
      <c r="AL815" t="s">
        <v>358</v>
      </c>
      <c r="AM815">
        <v>64.010000000000005</v>
      </c>
    </row>
    <row r="816" spans="38:39">
      <c r="AL816" t="s">
        <v>359</v>
      </c>
      <c r="AM816">
        <v>64.010000000000005</v>
      </c>
    </row>
    <row r="817" spans="38:46">
      <c r="AL817" t="s">
        <v>165</v>
      </c>
      <c r="AO817">
        <f>MIN(AN818:AN827)</f>
        <v>64.010000000000005</v>
      </c>
      <c r="AP817">
        <f>QUARTILE(AN818:AN827,1)</f>
        <v>64.010750000000002</v>
      </c>
      <c r="AQ817">
        <f>MEDIAN(AN818:AN827)</f>
        <v>64.013499999999993</v>
      </c>
      <c r="AR817">
        <f>QUARTILE(AN818:AN827,3)</f>
        <v>64.016249999999999</v>
      </c>
      <c r="AS817">
        <f>MAX(AN818:AN827)</f>
        <v>64.018000000000001</v>
      </c>
      <c r="AT817" t="e">
        <f>SUMIF(AN818:AN827,"&lt;64",AN818:AN827)/COUNTIF(AN818:AN827,"&lt;64")</f>
        <v>#DIV/0!</v>
      </c>
    </row>
    <row r="818" spans="38:46">
      <c r="AL818" t="s">
        <v>336</v>
      </c>
      <c r="AM818">
        <v>4.8949999999999996</v>
      </c>
      <c r="AN818">
        <f>AM820</f>
        <v>64.018000000000001</v>
      </c>
    </row>
    <row r="819" spans="38:46">
      <c r="AL819" t="s">
        <v>337</v>
      </c>
      <c r="AM819">
        <v>4.8899999999999997</v>
      </c>
      <c r="AN819">
        <f>AM825</f>
        <v>64.013999999999996</v>
      </c>
    </row>
    <row r="820" spans="38:46">
      <c r="AL820" t="s">
        <v>358</v>
      </c>
      <c r="AM820">
        <v>64.018000000000001</v>
      </c>
      <c r="AN820">
        <f>AM830</f>
        <v>64.013000000000005</v>
      </c>
    </row>
    <row r="821" spans="38:46">
      <c r="AL821" t="s">
        <v>359</v>
      </c>
      <c r="AM821">
        <v>64.010000000000005</v>
      </c>
      <c r="AN821">
        <f>AM835</f>
        <v>64.013999999999996</v>
      </c>
    </row>
    <row r="822" spans="38:46">
      <c r="AL822" t="s">
        <v>166</v>
      </c>
      <c r="AN822">
        <f>AM840</f>
        <v>64.016999999999996</v>
      </c>
    </row>
    <row r="823" spans="38:46">
      <c r="AL823" t="s">
        <v>336</v>
      </c>
      <c r="AM823">
        <v>7.6369999999999996</v>
      </c>
      <c r="AN823">
        <f>AM845</f>
        <v>64.010000000000005</v>
      </c>
    </row>
    <row r="824" spans="38:46">
      <c r="AL824" t="s">
        <v>337</v>
      </c>
      <c r="AM824">
        <v>7.64</v>
      </c>
      <c r="AN824">
        <f>AM850</f>
        <v>64.013000000000005</v>
      </c>
    </row>
    <row r="825" spans="38:46">
      <c r="AL825" t="s">
        <v>358</v>
      </c>
      <c r="AM825">
        <v>64.013999999999996</v>
      </c>
      <c r="AN825">
        <f>AM855</f>
        <v>64.010000000000005</v>
      </c>
    </row>
    <row r="826" spans="38:46">
      <c r="AL826" t="s">
        <v>359</v>
      </c>
      <c r="AM826">
        <v>64.010000000000005</v>
      </c>
      <c r="AN826">
        <f>AM860</f>
        <v>64.016999999999996</v>
      </c>
    </row>
    <row r="827" spans="38:46">
      <c r="AL827" t="s">
        <v>167</v>
      </c>
      <c r="AN827">
        <f>AM865</f>
        <v>64.010000000000005</v>
      </c>
    </row>
    <row r="828" spans="38:46">
      <c r="AL828" t="s">
        <v>336</v>
      </c>
      <c r="AM828">
        <v>4.9509999999999996</v>
      </c>
    </row>
    <row r="829" spans="38:46">
      <c r="AL829" t="s">
        <v>337</v>
      </c>
      <c r="AM829">
        <v>4.9400000000000004</v>
      </c>
    </row>
    <row r="830" spans="38:46">
      <c r="AL830" t="s">
        <v>358</v>
      </c>
      <c r="AM830">
        <v>64.013000000000005</v>
      </c>
    </row>
    <row r="831" spans="38:46">
      <c r="AL831" t="s">
        <v>359</v>
      </c>
      <c r="AM831">
        <v>64.010000000000005</v>
      </c>
    </row>
    <row r="832" spans="38:46">
      <c r="AL832" t="s">
        <v>168</v>
      </c>
    </row>
    <row r="833" spans="38:39">
      <c r="AL833" t="s">
        <v>336</v>
      </c>
      <c r="AM833">
        <v>7.1689999999999996</v>
      </c>
    </row>
    <row r="834" spans="38:39">
      <c r="AL834" t="s">
        <v>337</v>
      </c>
      <c r="AM834">
        <v>7.17</v>
      </c>
    </row>
    <row r="835" spans="38:39">
      <c r="AL835" t="s">
        <v>358</v>
      </c>
      <c r="AM835">
        <v>64.013999999999996</v>
      </c>
    </row>
    <row r="836" spans="38:39">
      <c r="AL836" t="s">
        <v>359</v>
      </c>
      <c r="AM836">
        <v>64.010000000000005</v>
      </c>
    </row>
    <row r="837" spans="38:39">
      <c r="AL837" t="s">
        <v>169</v>
      </c>
    </row>
    <row r="838" spans="38:39">
      <c r="AL838" t="s">
        <v>336</v>
      </c>
      <c r="AM838">
        <v>4.0860000000000003</v>
      </c>
    </row>
    <row r="839" spans="38:39">
      <c r="AL839" t="s">
        <v>337</v>
      </c>
      <c r="AM839">
        <v>4.08</v>
      </c>
    </row>
    <row r="840" spans="38:39">
      <c r="AL840" t="s">
        <v>358</v>
      </c>
      <c r="AM840">
        <v>64.016999999999996</v>
      </c>
    </row>
    <row r="841" spans="38:39">
      <c r="AL841" t="s">
        <v>359</v>
      </c>
      <c r="AM841">
        <v>64.010000000000005</v>
      </c>
    </row>
    <row r="842" spans="38:39">
      <c r="AL842" t="s">
        <v>170</v>
      </c>
    </row>
    <row r="843" spans="38:39">
      <c r="AL843" t="s">
        <v>336</v>
      </c>
      <c r="AM843">
        <v>6.84</v>
      </c>
    </row>
    <row r="844" spans="38:39">
      <c r="AL844" t="s">
        <v>337</v>
      </c>
      <c r="AM844">
        <v>6.84</v>
      </c>
    </row>
    <row r="845" spans="38:39">
      <c r="AL845" t="s">
        <v>358</v>
      </c>
      <c r="AM845">
        <v>64.010000000000005</v>
      </c>
    </row>
    <row r="846" spans="38:39">
      <c r="AL846" t="s">
        <v>359</v>
      </c>
      <c r="AM846">
        <v>64.010000000000005</v>
      </c>
    </row>
    <row r="847" spans="38:39">
      <c r="AL847" t="s">
        <v>171</v>
      </c>
    </row>
    <row r="848" spans="38:39">
      <c r="AL848" t="s">
        <v>336</v>
      </c>
      <c r="AM848">
        <v>7.2060000000000004</v>
      </c>
    </row>
    <row r="849" spans="38:39">
      <c r="AL849" t="s">
        <v>337</v>
      </c>
      <c r="AM849">
        <v>7.2</v>
      </c>
    </row>
    <row r="850" spans="38:39">
      <c r="AL850" t="s">
        <v>358</v>
      </c>
      <c r="AM850">
        <v>64.013000000000005</v>
      </c>
    </row>
    <row r="851" spans="38:39">
      <c r="AL851" t="s">
        <v>359</v>
      </c>
      <c r="AM851">
        <v>64.010000000000005</v>
      </c>
    </row>
    <row r="852" spans="38:39">
      <c r="AL852" t="s">
        <v>172</v>
      </c>
    </row>
    <row r="853" spans="38:39">
      <c r="AL853" t="s">
        <v>336</v>
      </c>
      <c r="AM853">
        <v>5.609</v>
      </c>
    </row>
    <row r="854" spans="38:39">
      <c r="AL854" t="s">
        <v>337</v>
      </c>
      <c r="AM854">
        <v>5.61</v>
      </c>
    </row>
    <row r="855" spans="38:39">
      <c r="AL855" t="s">
        <v>358</v>
      </c>
      <c r="AM855">
        <v>64.010000000000005</v>
      </c>
    </row>
    <row r="856" spans="38:39">
      <c r="AL856" t="s">
        <v>359</v>
      </c>
      <c r="AM856">
        <v>64.010000000000005</v>
      </c>
    </row>
    <row r="857" spans="38:39">
      <c r="AL857" t="s">
        <v>173</v>
      </c>
    </row>
    <row r="858" spans="38:39">
      <c r="AL858" t="s">
        <v>336</v>
      </c>
      <c r="AM858">
        <v>3.81</v>
      </c>
    </row>
    <row r="859" spans="38:39">
      <c r="AL859" t="s">
        <v>337</v>
      </c>
      <c r="AM859">
        <v>3.8</v>
      </c>
    </row>
    <row r="860" spans="38:39">
      <c r="AL860" t="s">
        <v>358</v>
      </c>
      <c r="AM860">
        <v>64.016999999999996</v>
      </c>
    </row>
    <row r="861" spans="38:39">
      <c r="AL861" t="s">
        <v>359</v>
      </c>
      <c r="AM861">
        <v>64.010000000000005</v>
      </c>
    </row>
    <row r="862" spans="38:39">
      <c r="AL862" t="s">
        <v>174</v>
      </c>
    </row>
    <row r="863" spans="38:39">
      <c r="AL863" t="s">
        <v>336</v>
      </c>
      <c r="AM863">
        <v>7.07</v>
      </c>
    </row>
    <row r="864" spans="38:39">
      <c r="AL864" t="s">
        <v>337</v>
      </c>
      <c r="AM864">
        <v>7.07</v>
      </c>
    </row>
    <row r="865" spans="38:46">
      <c r="AL865" t="s">
        <v>358</v>
      </c>
      <c r="AM865">
        <v>64.010000000000005</v>
      </c>
    </row>
    <row r="866" spans="38:46">
      <c r="AL866" t="s">
        <v>359</v>
      </c>
      <c r="AM866">
        <v>64.010000000000005</v>
      </c>
    </row>
    <row r="867" spans="38:46">
      <c r="AL867" t="s">
        <v>175</v>
      </c>
      <c r="AO867">
        <f>MIN(AN868:AN877)</f>
        <v>0</v>
      </c>
      <c r="AP867">
        <f>QUARTILE(AN868:AN877,1)</f>
        <v>64.010000000000005</v>
      </c>
      <c r="AQ867">
        <f>MEDIAN(AN868:AN877)</f>
        <v>64.013000000000005</v>
      </c>
      <c r="AR867">
        <f>QUARTILE(AN868:AN877,3)</f>
        <v>64.013999999999996</v>
      </c>
      <c r="AS867">
        <f>MAX(AN868:AN877)</f>
        <v>64.016999999999996</v>
      </c>
      <c r="AT867">
        <f>SUMIF(AN868:AN877,"&lt;64",AN868:AN877)/COUNTIF(AN868:AN877,"&lt;64")</f>
        <v>0</v>
      </c>
    </row>
    <row r="868" spans="38:46">
      <c r="AL868" t="s">
        <v>336</v>
      </c>
      <c r="AM868">
        <v>5.0940000000000003</v>
      </c>
      <c r="AN868">
        <f>AM870</f>
        <v>64.013000000000005</v>
      </c>
    </row>
    <row r="869" spans="38:46">
      <c r="AL869" t="s">
        <v>337</v>
      </c>
      <c r="AM869">
        <v>5.08</v>
      </c>
      <c r="AN869">
        <f>AM875</f>
        <v>64.010000000000005</v>
      </c>
    </row>
    <row r="870" spans="38:46">
      <c r="AL870" t="s">
        <v>358</v>
      </c>
      <c r="AM870">
        <v>64.013000000000005</v>
      </c>
      <c r="AN870">
        <f>AM880</f>
        <v>64.016999999999996</v>
      </c>
    </row>
    <row r="871" spans="38:46">
      <c r="AL871" t="s">
        <v>359</v>
      </c>
      <c r="AM871">
        <v>64.010000000000005</v>
      </c>
      <c r="AN871">
        <f>AM885</f>
        <v>64.013999999999996</v>
      </c>
    </row>
    <row r="872" spans="38:46">
      <c r="AL872" t="s">
        <v>176</v>
      </c>
      <c r="AN872">
        <f>AM890</f>
        <v>64.013000000000005</v>
      </c>
    </row>
    <row r="873" spans="38:46">
      <c r="AL873" t="s">
        <v>336</v>
      </c>
      <c r="AM873">
        <v>4.8140000000000001</v>
      </c>
      <c r="AN873">
        <f>AM895</f>
        <v>64.010000000000005</v>
      </c>
    </row>
    <row r="874" spans="38:46">
      <c r="AL874" t="s">
        <v>337</v>
      </c>
      <c r="AM874">
        <v>4.8099999999999996</v>
      </c>
      <c r="AN874">
        <f>AM900</f>
        <v>64.016999999999996</v>
      </c>
    </row>
    <row r="875" spans="38:46">
      <c r="AL875" t="s">
        <v>358</v>
      </c>
      <c r="AM875">
        <v>64.010000000000005</v>
      </c>
      <c r="AN875">
        <f>AM905</f>
        <v>64.013999999999996</v>
      </c>
    </row>
    <row r="876" spans="38:46">
      <c r="AL876" t="s">
        <v>359</v>
      </c>
      <c r="AM876">
        <v>64.010000000000005</v>
      </c>
      <c r="AN876">
        <f>AM910</f>
        <v>0</v>
      </c>
    </row>
    <row r="877" spans="38:46">
      <c r="AL877" t="s">
        <v>177</v>
      </c>
      <c r="AN877">
        <f>AM915</f>
        <v>0</v>
      </c>
    </row>
    <row r="878" spans="38:46">
      <c r="AL878" t="s">
        <v>336</v>
      </c>
      <c r="AM878">
        <v>4.9610000000000003</v>
      </c>
    </row>
    <row r="879" spans="38:46">
      <c r="AL879" t="s">
        <v>337</v>
      </c>
      <c r="AM879">
        <v>4.96</v>
      </c>
    </row>
    <row r="880" spans="38:46">
      <c r="AL880" t="s">
        <v>358</v>
      </c>
      <c r="AM880">
        <v>64.016999999999996</v>
      </c>
    </row>
    <row r="881" spans="38:39">
      <c r="AL881" t="s">
        <v>359</v>
      </c>
      <c r="AM881">
        <v>64.010000000000005</v>
      </c>
    </row>
    <row r="882" spans="38:39">
      <c r="AL882" t="s">
        <v>178</v>
      </c>
    </row>
    <row r="883" spans="38:39">
      <c r="AL883" t="s">
        <v>336</v>
      </c>
      <c r="AM883">
        <v>5.23</v>
      </c>
    </row>
    <row r="884" spans="38:39">
      <c r="AL884" t="s">
        <v>337</v>
      </c>
      <c r="AM884">
        <v>5.23</v>
      </c>
    </row>
    <row r="885" spans="38:39">
      <c r="AL885" t="s">
        <v>358</v>
      </c>
      <c r="AM885">
        <v>64.013999999999996</v>
      </c>
    </row>
    <row r="886" spans="38:39">
      <c r="AL886" t="s">
        <v>359</v>
      </c>
      <c r="AM886">
        <v>64.010000000000005</v>
      </c>
    </row>
    <row r="887" spans="38:39">
      <c r="AL887" t="s">
        <v>179</v>
      </c>
    </row>
    <row r="888" spans="38:39">
      <c r="AL888" t="s">
        <v>336</v>
      </c>
      <c r="AM888">
        <v>6.0590000000000002</v>
      </c>
    </row>
    <row r="889" spans="38:39">
      <c r="AL889" t="s">
        <v>337</v>
      </c>
      <c r="AM889">
        <v>6.05</v>
      </c>
    </row>
    <row r="890" spans="38:39">
      <c r="AL890" t="s">
        <v>358</v>
      </c>
      <c r="AM890">
        <v>64.013000000000005</v>
      </c>
    </row>
    <row r="891" spans="38:39">
      <c r="AL891" t="s">
        <v>359</v>
      </c>
      <c r="AM891">
        <v>64.010000000000005</v>
      </c>
    </row>
    <row r="892" spans="38:39">
      <c r="AL892" t="s">
        <v>180</v>
      </c>
    </row>
    <row r="893" spans="38:39">
      <c r="AL893" t="s">
        <v>336</v>
      </c>
      <c r="AM893">
        <v>7.8280000000000003</v>
      </c>
    </row>
    <row r="894" spans="38:39">
      <c r="AL894" t="s">
        <v>337</v>
      </c>
      <c r="AM894">
        <v>7.82</v>
      </c>
    </row>
    <row r="895" spans="38:39">
      <c r="AL895" t="s">
        <v>358</v>
      </c>
      <c r="AM895">
        <v>64.010000000000005</v>
      </c>
    </row>
    <row r="896" spans="38:39">
      <c r="AL896" t="s">
        <v>359</v>
      </c>
      <c r="AM896">
        <v>64.010000000000005</v>
      </c>
    </row>
    <row r="897" spans="38:39">
      <c r="AL897" t="s">
        <v>181</v>
      </c>
    </row>
    <row r="898" spans="38:39">
      <c r="AL898" t="s">
        <v>336</v>
      </c>
      <c r="AM898">
        <v>5.6139999999999999</v>
      </c>
    </row>
    <row r="899" spans="38:39">
      <c r="AL899" t="s">
        <v>337</v>
      </c>
      <c r="AM899">
        <v>5.61</v>
      </c>
    </row>
    <row r="900" spans="38:39">
      <c r="AL900" t="s">
        <v>358</v>
      </c>
      <c r="AM900">
        <v>64.016999999999996</v>
      </c>
    </row>
    <row r="901" spans="38:39">
      <c r="AL901" t="s">
        <v>359</v>
      </c>
      <c r="AM901">
        <v>64.010000000000005</v>
      </c>
    </row>
    <row r="902" spans="38:39">
      <c r="AL902" t="s">
        <v>182</v>
      </c>
    </row>
    <row r="903" spans="38:39">
      <c r="AL903" t="s">
        <v>336</v>
      </c>
      <c r="AM903">
        <v>10.571999999999999</v>
      </c>
    </row>
    <row r="904" spans="38:39">
      <c r="AL904" t="s">
        <v>337</v>
      </c>
      <c r="AM904">
        <v>10.57</v>
      </c>
    </row>
    <row r="905" spans="38:39">
      <c r="AL905" t="s">
        <v>358</v>
      </c>
      <c r="AM905">
        <v>64.013999999999996</v>
      </c>
    </row>
    <row r="906" spans="38:39">
      <c r="AL906" t="s">
        <v>359</v>
      </c>
      <c r="AM906">
        <v>64.010000000000005</v>
      </c>
    </row>
  </sheetData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B1:BE3848"/>
  <sheetViews>
    <sheetView topLeftCell="AM3841" zoomScale="50" zoomScaleNormal="50" workbookViewId="0">
      <selection activeCell="B1" sqref="B1:BF3841"/>
    </sheetView>
  </sheetViews>
  <sheetFormatPr defaultRowHeight="14.4"/>
  <cols>
    <col min="2" max="2" width="26.44140625" customWidth="1"/>
    <col min="3" max="3" width="9.5546875" customWidth="1"/>
    <col min="6" max="6" width="18.44140625" customWidth="1"/>
    <col min="10" max="10" width="17.88671875" customWidth="1"/>
    <col min="15" max="15" width="18" customWidth="1"/>
  </cols>
  <sheetData>
    <row r="1" spans="2:57">
      <c r="B1" t="s">
        <v>331</v>
      </c>
    </row>
    <row r="2" spans="2:57">
      <c r="B2" t="s">
        <v>328</v>
      </c>
      <c r="F2" t="s">
        <v>329</v>
      </c>
      <c r="J2" t="s">
        <v>371</v>
      </c>
      <c r="U2" t="s">
        <v>328</v>
      </c>
      <c r="AH2" t="s">
        <v>329</v>
      </c>
      <c r="AU2" t="s">
        <v>371</v>
      </c>
    </row>
    <row r="3" spans="2:57">
      <c r="B3" t="s">
        <v>0</v>
      </c>
      <c r="C3">
        <v>8</v>
      </c>
      <c r="F3" t="s">
        <v>0</v>
      </c>
      <c r="G3">
        <v>8</v>
      </c>
      <c r="J3" t="s">
        <v>0</v>
      </c>
      <c r="K3">
        <v>8</v>
      </c>
    </row>
    <row r="4" spans="2:57">
      <c r="B4" t="s">
        <v>1</v>
      </c>
      <c r="C4">
        <v>32</v>
      </c>
      <c r="F4" t="s">
        <v>1</v>
      </c>
      <c r="G4">
        <v>32</v>
      </c>
      <c r="J4" t="s">
        <v>1</v>
      </c>
      <c r="K4">
        <v>32</v>
      </c>
    </row>
    <row r="5" spans="2:57">
      <c r="B5" t="s">
        <v>2</v>
      </c>
      <c r="F5" t="s">
        <v>2</v>
      </c>
      <c r="J5" t="s">
        <v>2</v>
      </c>
      <c r="R5" t="s">
        <v>333</v>
      </c>
      <c r="S5" t="s">
        <v>334</v>
      </c>
      <c r="T5" t="s">
        <v>335</v>
      </c>
      <c r="U5" t="s">
        <v>332</v>
      </c>
      <c r="V5" t="s">
        <v>334</v>
      </c>
      <c r="W5" t="s">
        <v>335</v>
      </c>
      <c r="X5" t="s">
        <v>333</v>
      </c>
      <c r="Y5" t="s">
        <v>373</v>
      </c>
      <c r="Z5" t="s">
        <v>374</v>
      </c>
      <c r="AA5" t="s">
        <v>332</v>
      </c>
      <c r="AB5" t="s">
        <v>334</v>
      </c>
      <c r="AC5" t="s">
        <v>335</v>
      </c>
      <c r="AD5" t="s">
        <v>333</v>
      </c>
      <c r="AE5" t="s">
        <v>373</v>
      </c>
      <c r="AH5" t="s">
        <v>332</v>
      </c>
      <c r="AI5" t="s">
        <v>334</v>
      </c>
      <c r="AJ5" t="s">
        <v>335</v>
      </c>
      <c r="AK5" t="s">
        <v>333</v>
      </c>
      <c r="AL5" t="s">
        <v>373</v>
      </c>
      <c r="AM5" t="s">
        <v>375</v>
      </c>
      <c r="AN5" t="s">
        <v>332</v>
      </c>
      <c r="AO5" t="s">
        <v>334</v>
      </c>
      <c r="AP5" t="s">
        <v>335</v>
      </c>
      <c r="AQ5" t="s">
        <v>333</v>
      </c>
      <c r="AR5" t="s">
        <v>373</v>
      </c>
      <c r="AU5" t="s">
        <v>332</v>
      </c>
      <c r="AV5" t="s">
        <v>334</v>
      </c>
      <c r="AW5" t="s">
        <v>335</v>
      </c>
      <c r="AX5" t="s">
        <v>333</v>
      </c>
      <c r="AY5" t="s">
        <v>373</v>
      </c>
      <c r="AZ5" t="s">
        <v>375</v>
      </c>
      <c r="BA5" t="s">
        <v>332</v>
      </c>
      <c r="BB5" t="s">
        <v>334</v>
      </c>
      <c r="BC5" t="s">
        <v>335</v>
      </c>
      <c r="BD5" t="s">
        <v>333</v>
      </c>
      <c r="BE5" t="s">
        <v>373</v>
      </c>
    </row>
    <row r="6" spans="2:57">
      <c r="B6" t="s">
        <v>3</v>
      </c>
      <c r="C6">
        <v>81543</v>
      </c>
      <c r="D6">
        <f>(C6+C9+C12+C15+C18+C21+C24+C27+C30+C33)/10</f>
        <v>81952.899999999994</v>
      </c>
      <c r="F6" t="s">
        <v>3</v>
      </c>
      <c r="G6">
        <v>28276</v>
      </c>
      <c r="H6">
        <f>(G6+G9+G12+G15+G18+G21+G24+G27+G30+G33)/10</f>
        <v>24246.400000000001</v>
      </c>
      <c r="J6" t="s">
        <v>3</v>
      </c>
      <c r="K6">
        <v>51727</v>
      </c>
      <c r="L6">
        <f>(K6+K9+K12+K15+K18+K21+K24+K27+K30+K33)/10</f>
        <v>49954.5</v>
      </c>
      <c r="R6">
        <v>81952.899999999994</v>
      </c>
      <c r="S6">
        <v>8358.7000000000007</v>
      </c>
      <c r="T6">
        <v>31327.9</v>
      </c>
      <c r="U6">
        <v>1</v>
      </c>
      <c r="V6">
        <v>8358.7000000000007</v>
      </c>
      <c r="W6">
        <v>31327.9</v>
      </c>
      <c r="X6">
        <v>81952.899999999994</v>
      </c>
      <c r="Y6">
        <f t="shared" ref="Y6:Y37" si="0">W6/V6</f>
        <v>3.7479392728534342</v>
      </c>
      <c r="Z6">
        <f t="shared" ref="Z6:Z37" si="1">X6/W6</f>
        <v>2.6159717057319511</v>
      </c>
      <c r="AA6">
        <v>1</v>
      </c>
      <c r="AH6">
        <v>1</v>
      </c>
      <c r="AI6">
        <v>1489.3</v>
      </c>
      <c r="AJ6">
        <v>7930.4</v>
      </c>
      <c r="AK6">
        <v>24246.400000000001</v>
      </c>
      <c r="AL6">
        <f t="shared" ref="AL6:AL37" si="2">AJ6/AI6</f>
        <v>5.3249177465923587</v>
      </c>
      <c r="AM6">
        <f t="shared" ref="AM6:AM37" si="3">AK6/AJ6</f>
        <v>3.0573993745586607</v>
      </c>
      <c r="AN6">
        <v>1</v>
      </c>
      <c r="AU6">
        <v>1</v>
      </c>
      <c r="AV6">
        <v>814.4</v>
      </c>
      <c r="AW6">
        <v>23241.9</v>
      </c>
      <c r="AX6">
        <v>49954.5</v>
      </c>
      <c r="AY6">
        <f t="shared" ref="AY6:AY37" si="4">AW6/AV6</f>
        <v>28.538678781925345</v>
      </c>
      <c r="AZ6">
        <f t="shared" ref="AZ6:AZ37" si="5">AX6/AW6</f>
        <v>2.1493294438062289</v>
      </c>
      <c r="BA6">
        <v>1</v>
      </c>
    </row>
    <row r="7" spans="2:57">
      <c r="B7" t="s">
        <v>372</v>
      </c>
      <c r="C7">
        <v>2.62</v>
      </c>
      <c r="F7" t="s">
        <v>372</v>
      </c>
      <c r="G7">
        <v>2.9809999999999999</v>
      </c>
      <c r="J7" t="s">
        <v>372</v>
      </c>
      <c r="K7">
        <v>2.181</v>
      </c>
      <c r="R7">
        <v>110774.5</v>
      </c>
      <c r="S7">
        <v>9189.1</v>
      </c>
      <c r="T7">
        <v>42673.8</v>
      </c>
      <c r="U7">
        <f t="shared" ref="U7:U37" si="6">U6+1</f>
        <v>2</v>
      </c>
      <c r="V7">
        <v>9189.1</v>
      </c>
      <c r="W7">
        <v>42673.8</v>
      </c>
      <c r="X7">
        <v>110774.5</v>
      </c>
      <c r="Y7">
        <f t="shared" si="0"/>
        <v>4.6439586031276185</v>
      </c>
      <c r="Z7">
        <f t="shared" si="1"/>
        <v>2.595843351189723</v>
      </c>
      <c r="AA7">
        <v>4</v>
      </c>
      <c r="AH7">
        <v>2</v>
      </c>
      <c r="AI7">
        <v>3492.4</v>
      </c>
      <c r="AJ7">
        <v>17388.099999999999</v>
      </c>
      <c r="AK7">
        <v>52966.1</v>
      </c>
      <c r="AL7">
        <f t="shared" si="2"/>
        <v>4.9788397663497879</v>
      </c>
      <c r="AM7">
        <f t="shared" si="3"/>
        <v>3.0461119961352883</v>
      </c>
      <c r="AN7">
        <v>4</v>
      </c>
      <c r="AU7">
        <v>2</v>
      </c>
      <c r="AV7">
        <v>1628.8</v>
      </c>
      <c r="AW7">
        <v>50994.1</v>
      </c>
      <c r="AX7">
        <v>112807.8</v>
      </c>
      <c r="AY7">
        <f t="shared" si="4"/>
        <v>31.307772593320237</v>
      </c>
      <c r="AZ7">
        <f t="shared" si="5"/>
        <v>2.2121735651771481</v>
      </c>
      <c r="BA7">
        <v>4</v>
      </c>
    </row>
    <row r="8" spans="2:57">
      <c r="B8" t="s">
        <v>4</v>
      </c>
      <c r="F8" t="s">
        <v>4</v>
      </c>
      <c r="J8" t="s">
        <v>4</v>
      </c>
      <c r="R8">
        <v>110328.5</v>
      </c>
      <c r="S8">
        <v>9189.1</v>
      </c>
      <c r="T8">
        <v>42450.8</v>
      </c>
      <c r="U8">
        <f t="shared" si="6"/>
        <v>3</v>
      </c>
      <c r="V8">
        <v>9189.1</v>
      </c>
      <c r="W8">
        <v>42450.8</v>
      </c>
      <c r="X8">
        <v>110328.5</v>
      </c>
      <c r="Y8">
        <f t="shared" si="0"/>
        <v>4.6196907205275819</v>
      </c>
      <c r="Z8">
        <f t="shared" si="1"/>
        <v>2.5989733997945854</v>
      </c>
      <c r="AA8">
        <v>8</v>
      </c>
      <c r="AH8">
        <v>3</v>
      </c>
      <c r="AI8">
        <v>5182.3999999999996</v>
      </c>
      <c r="AJ8">
        <v>24224.7</v>
      </c>
      <c r="AK8">
        <v>75246.8</v>
      </c>
      <c r="AL8">
        <f t="shared" si="2"/>
        <v>4.674417258413091</v>
      </c>
      <c r="AM8">
        <f t="shared" si="3"/>
        <v>3.1062015215874705</v>
      </c>
      <c r="AN8">
        <v>8</v>
      </c>
      <c r="AU8">
        <v>3</v>
      </c>
      <c r="AV8">
        <v>2443.1999999999998</v>
      </c>
      <c r="AW8">
        <v>80624</v>
      </c>
      <c r="AX8">
        <v>179650.4</v>
      </c>
      <c r="AY8">
        <f t="shared" si="4"/>
        <v>32.999345121152587</v>
      </c>
      <c r="AZ8">
        <f t="shared" si="5"/>
        <v>2.2282496527088709</v>
      </c>
      <c r="BA8">
        <v>8</v>
      </c>
    </row>
    <row r="9" spans="2:57">
      <c r="B9" t="s">
        <v>3</v>
      </c>
      <c r="C9">
        <v>80380</v>
      </c>
      <c r="F9" t="s">
        <v>3</v>
      </c>
      <c r="G9">
        <v>21332</v>
      </c>
      <c r="J9" t="s">
        <v>3</v>
      </c>
      <c r="K9">
        <v>47162</v>
      </c>
      <c r="R9">
        <v>146386.20000000001</v>
      </c>
      <c r="S9">
        <v>10019.5</v>
      </c>
      <c r="T9">
        <v>55437</v>
      </c>
      <c r="U9">
        <f t="shared" si="6"/>
        <v>4</v>
      </c>
      <c r="V9">
        <v>10019.5</v>
      </c>
      <c r="W9">
        <v>55437</v>
      </c>
      <c r="X9">
        <v>146386.20000000001</v>
      </c>
      <c r="Y9">
        <f t="shared" si="0"/>
        <v>5.5329108238934079</v>
      </c>
      <c r="Z9">
        <f t="shared" si="1"/>
        <v>2.6405866118296446</v>
      </c>
      <c r="AA9">
        <v>12</v>
      </c>
      <c r="AH9">
        <v>4</v>
      </c>
      <c r="AI9">
        <v>7834.5</v>
      </c>
      <c r="AJ9">
        <v>34781.9</v>
      </c>
      <c r="AK9">
        <v>107928</v>
      </c>
      <c r="AL9">
        <f t="shared" si="2"/>
        <v>4.4395813389495187</v>
      </c>
      <c r="AM9">
        <f t="shared" si="3"/>
        <v>3.1029932234869286</v>
      </c>
      <c r="AN9">
        <v>12</v>
      </c>
      <c r="AU9">
        <v>4</v>
      </c>
      <c r="AV9">
        <v>3257.6</v>
      </c>
      <c r="AW9">
        <v>115934.3</v>
      </c>
      <c r="AX9">
        <v>263396.8</v>
      </c>
      <c r="AY9">
        <f t="shared" si="4"/>
        <v>35.588869106090378</v>
      </c>
      <c r="AZ9">
        <f t="shared" si="5"/>
        <v>2.2719488537904655</v>
      </c>
      <c r="BA9">
        <v>12</v>
      </c>
    </row>
    <row r="10" spans="2:57">
      <c r="B10" t="s">
        <v>372</v>
      </c>
      <c r="C10">
        <v>2.6059999999999999</v>
      </c>
      <c r="F10" t="s">
        <v>372</v>
      </c>
      <c r="G10">
        <v>3.129</v>
      </c>
      <c r="J10" t="s">
        <v>372</v>
      </c>
      <c r="K10">
        <v>2.13</v>
      </c>
      <c r="R10">
        <v>145591.5</v>
      </c>
      <c r="S10">
        <v>10019.5</v>
      </c>
      <c r="T10">
        <v>55172.1</v>
      </c>
      <c r="U10">
        <f t="shared" si="6"/>
        <v>5</v>
      </c>
      <c r="V10">
        <v>10019.5</v>
      </c>
      <c r="W10">
        <v>55172.1</v>
      </c>
      <c r="X10">
        <v>145591.5</v>
      </c>
      <c r="Y10">
        <f t="shared" si="0"/>
        <v>5.5064723788612202</v>
      </c>
      <c r="Z10">
        <f t="shared" si="1"/>
        <v>2.6388609460216306</v>
      </c>
      <c r="AA10">
        <v>16</v>
      </c>
      <c r="AH10">
        <v>5</v>
      </c>
      <c r="AI10">
        <v>10497.5</v>
      </c>
      <c r="AJ10">
        <v>44395</v>
      </c>
      <c r="AK10">
        <v>138435.6</v>
      </c>
      <c r="AL10">
        <f t="shared" si="2"/>
        <v>4.2291021671826625</v>
      </c>
      <c r="AM10">
        <f t="shared" si="3"/>
        <v>3.1182700754589483</v>
      </c>
      <c r="AN10">
        <v>16</v>
      </c>
      <c r="AU10">
        <v>5</v>
      </c>
      <c r="AV10">
        <v>4072</v>
      </c>
      <c r="AW10">
        <v>153412.5</v>
      </c>
      <c r="AX10">
        <v>352451.3</v>
      </c>
      <c r="AY10">
        <f t="shared" si="4"/>
        <v>37.67497544204322</v>
      </c>
      <c r="AZ10">
        <f t="shared" si="5"/>
        <v>2.2974092723865396</v>
      </c>
      <c r="BA10">
        <v>16</v>
      </c>
    </row>
    <row r="11" spans="2:57">
      <c r="B11" t="s">
        <v>5</v>
      </c>
      <c r="F11" t="s">
        <v>5</v>
      </c>
      <c r="J11" t="s">
        <v>5</v>
      </c>
      <c r="R11">
        <v>144361.20000000001</v>
      </c>
      <c r="S11">
        <v>10019.5</v>
      </c>
      <c r="T11">
        <v>54762</v>
      </c>
      <c r="U11">
        <f t="shared" si="6"/>
        <v>6</v>
      </c>
      <c r="V11">
        <v>10019.5</v>
      </c>
      <c r="W11">
        <v>54762</v>
      </c>
      <c r="X11">
        <v>144361.20000000001</v>
      </c>
      <c r="Y11">
        <f t="shared" si="0"/>
        <v>5.4655421927241878</v>
      </c>
      <c r="Z11">
        <f t="shared" si="1"/>
        <v>2.6361564588583328</v>
      </c>
      <c r="AA11">
        <v>20</v>
      </c>
      <c r="AH11">
        <v>6</v>
      </c>
      <c r="AI11">
        <v>14213.3</v>
      </c>
      <c r="AJ11">
        <v>58172.9</v>
      </c>
      <c r="AK11">
        <v>180542.8</v>
      </c>
      <c r="AL11">
        <f t="shared" si="2"/>
        <v>4.0928496549006921</v>
      </c>
      <c r="AM11">
        <f t="shared" si="3"/>
        <v>3.1035550918039152</v>
      </c>
      <c r="AN11">
        <v>20</v>
      </c>
      <c r="AU11">
        <v>6</v>
      </c>
      <c r="AV11">
        <v>4886.3999999999996</v>
      </c>
      <c r="AW11">
        <v>199139.1</v>
      </c>
      <c r="AX11">
        <v>466218.3</v>
      </c>
      <c r="AY11">
        <f t="shared" si="4"/>
        <v>40.75374508840865</v>
      </c>
      <c r="AZ11">
        <f t="shared" si="5"/>
        <v>2.3411690622283619</v>
      </c>
      <c r="BA11">
        <v>20</v>
      </c>
    </row>
    <row r="12" spans="2:57">
      <c r="B12" t="s">
        <v>3</v>
      </c>
      <c r="C12">
        <v>65631</v>
      </c>
      <c r="F12" t="s">
        <v>3</v>
      </c>
      <c r="G12">
        <v>15002</v>
      </c>
      <c r="J12" t="s">
        <v>3</v>
      </c>
      <c r="K12">
        <v>36663</v>
      </c>
      <c r="R12">
        <v>143542.5</v>
      </c>
      <c r="S12">
        <v>10019.5</v>
      </c>
      <c r="T12">
        <v>54489.1</v>
      </c>
      <c r="U12">
        <f t="shared" si="6"/>
        <v>7</v>
      </c>
      <c r="V12">
        <v>10019.5</v>
      </c>
      <c r="W12">
        <v>54489.1</v>
      </c>
      <c r="X12">
        <v>143542.5</v>
      </c>
      <c r="Y12">
        <f t="shared" si="0"/>
        <v>5.4383053046559207</v>
      </c>
      <c r="Z12">
        <f t="shared" si="1"/>
        <v>2.6343342062907995</v>
      </c>
      <c r="AA12">
        <v>24</v>
      </c>
      <c r="AH12">
        <v>7</v>
      </c>
      <c r="AI12">
        <v>17638.7</v>
      </c>
      <c r="AJ12">
        <v>69468.399999999994</v>
      </c>
      <c r="AK12">
        <v>216505.60000000001</v>
      </c>
      <c r="AL12">
        <f t="shared" si="2"/>
        <v>3.9384081593314697</v>
      </c>
      <c r="AM12">
        <f t="shared" si="3"/>
        <v>3.1166055357543865</v>
      </c>
      <c r="AN12">
        <v>24</v>
      </c>
      <c r="AU12">
        <v>7</v>
      </c>
      <c r="AV12">
        <v>5700.8</v>
      </c>
      <c r="AW12">
        <v>244276.7</v>
      </c>
      <c r="AX12">
        <v>576621.4</v>
      </c>
      <c r="AY12">
        <f t="shared" si="4"/>
        <v>42.849547431939378</v>
      </c>
      <c r="AZ12">
        <f t="shared" si="5"/>
        <v>2.3605255843066488</v>
      </c>
      <c r="BA12">
        <v>24</v>
      </c>
    </row>
    <row r="13" spans="2:57">
      <c r="B13" t="s">
        <v>372</v>
      </c>
      <c r="C13">
        <v>2.6040000000000001</v>
      </c>
      <c r="F13" t="s">
        <v>372</v>
      </c>
      <c r="G13">
        <v>3.4649999999999999</v>
      </c>
      <c r="J13" t="s">
        <v>372</v>
      </c>
      <c r="K13">
        <v>2.0870000000000002</v>
      </c>
      <c r="R13">
        <v>197473.5</v>
      </c>
      <c r="S13">
        <v>10849.9</v>
      </c>
      <c r="T13">
        <v>70725.899999999994</v>
      </c>
      <c r="U13">
        <f t="shared" si="6"/>
        <v>8</v>
      </c>
      <c r="V13">
        <v>10849.9</v>
      </c>
      <c r="W13">
        <v>70725.899999999994</v>
      </c>
      <c r="X13">
        <v>197473.5</v>
      </c>
      <c r="Y13">
        <f t="shared" si="0"/>
        <v>6.5185762080756504</v>
      </c>
      <c r="Z13">
        <f t="shared" si="1"/>
        <v>2.7920959648445622</v>
      </c>
      <c r="AA13">
        <v>28</v>
      </c>
      <c r="AH13">
        <v>8</v>
      </c>
      <c r="AI13">
        <v>21875.4</v>
      </c>
      <c r="AJ13">
        <v>83794.2</v>
      </c>
      <c r="AK13">
        <v>260865.6</v>
      </c>
      <c r="AL13">
        <f t="shared" si="2"/>
        <v>3.8305219561699437</v>
      </c>
      <c r="AM13">
        <f t="shared" si="3"/>
        <v>3.1131701239465261</v>
      </c>
      <c r="AN13">
        <v>28</v>
      </c>
      <c r="AU13">
        <v>8</v>
      </c>
      <c r="AV13">
        <v>6515.2</v>
      </c>
      <c r="AW13">
        <v>297319.90000000002</v>
      </c>
      <c r="AX13">
        <v>710482.9</v>
      </c>
      <c r="AY13">
        <f t="shared" si="4"/>
        <v>45.634807833988219</v>
      </c>
      <c r="AZ13">
        <f t="shared" si="5"/>
        <v>2.3896244415526846</v>
      </c>
      <c r="BA13">
        <v>28</v>
      </c>
    </row>
    <row r="14" spans="2:57">
      <c r="B14" t="s">
        <v>6</v>
      </c>
      <c r="F14" t="s">
        <v>6</v>
      </c>
      <c r="J14" t="s">
        <v>6</v>
      </c>
      <c r="R14">
        <v>196009.5</v>
      </c>
      <c r="S14">
        <v>10849.9</v>
      </c>
      <c r="T14">
        <v>70359.899999999994</v>
      </c>
      <c r="U14">
        <f t="shared" si="6"/>
        <v>9</v>
      </c>
      <c r="V14">
        <v>10849.9</v>
      </c>
      <c r="W14">
        <v>70359.899999999994</v>
      </c>
      <c r="X14">
        <v>196009.5</v>
      </c>
      <c r="Y14">
        <f t="shared" si="0"/>
        <v>6.4848431782781404</v>
      </c>
      <c r="Z14">
        <f t="shared" si="1"/>
        <v>2.7858126574938282</v>
      </c>
      <c r="AA14">
        <v>32</v>
      </c>
      <c r="AH14">
        <v>9</v>
      </c>
      <c r="AI14">
        <v>26457</v>
      </c>
      <c r="AJ14">
        <v>98709.4</v>
      </c>
      <c r="AK14">
        <v>307488.09999999998</v>
      </c>
      <c r="AL14">
        <f t="shared" si="2"/>
        <v>3.7309369921003892</v>
      </c>
      <c r="AM14">
        <f t="shared" si="3"/>
        <v>3.1150842776878394</v>
      </c>
      <c r="AN14">
        <v>32</v>
      </c>
      <c r="AU14">
        <v>9</v>
      </c>
      <c r="AV14">
        <v>7329.6</v>
      </c>
      <c r="AW14">
        <v>354023.3</v>
      </c>
      <c r="AX14">
        <v>854413.6</v>
      </c>
      <c r="AY14">
        <f t="shared" si="4"/>
        <v>48.300493887797423</v>
      </c>
      <c r="AZ14">
        <f t="shared" si="5"/>
        <v>2.4134388894742238</v>
      </c>
      <c r="BA14">
        <v>32</v>
      </c>
    </row>
    <row r="15" spans="2:57">
      <c r="B15" t="s">
        <v>3</v>
      </c>
      <c r="C15">
        <v>80273</v>
      </c>
      <c r="F15" t="s">
        <v>3</v>
      </c>
      <c r="G15">
        <v>24586</v>
      </c>
      <c r="J15" t="s">
        <v>3</v>
      </c>
      <c r="K15">
        <v>50141</v>
      </c>
      <c r="R15">
        <v>194410.7</v>
      </c>
      <c r="S15">
        <v>10849.9</v>
      </c>
      <c r="T15">
        <v>69960.2</v>
      </c>
      <c r="U15">
        <f t="shared" si="6"/>
        <v>10</v>
      </c>
      <c r="V15">
        <v>10849.9</v>
      </c>
      <c r="W15">
        <v>69960.2</v>
      </c>
      <c r="X15">
        <v>194410.7</v>
      </c>
      <c r="Y15">
        <f t="shared" si="0"/>
        <v>6.4480041290703136</v>
      </c>
      <c r="Z15">
        <f t="shared" si="1"/>
        <v>2.7788757036143412</v>
      </c>
      <c r="AH15">
        <v>10</v>
      </c>
      <c r="AI15">
        <v>31663.1</v>
      </c>
      <c r="AJ15">
        <v>115777.1</v>
      </c>
      <c r="AK15">
        <v>360030.8</v>
      </c>
      <c r="AL15">
        <f t="shared" si="2"/>
        <v>3.6565307882045666</v>
      </c>
      <c r="AM15">
        <f t="shared" si="3"/>
        <v>3.1096892217891101</v>
      </c>
      <c r="AU15">
        <v>10</v>
      </c>
      <c r="AV15">
        <v>8144</v>
      </c>
      <c r="AW15">
        <v>418794.9</v>
      </c>
      <c r="AX15">
        <v>1022109.8</v>
      </c>
      <c r="AY15">
        <f t="shared" si="4"/>
        <v>51.423735265225936</v>
      </c>
      <c r="AZ15">
        <f t="shared" si="5"/>
        <v>2.4405975335420753</v>
      </c>
    </row>
    <row r="16" spans="2:57">
      <c r="B16" t="s">
        <v>372</v>
      </c>
      <c r="C16">
        <v>2.605</v>
      </c>
      <c r="F16" t="s">
        <v>372</v>
      </c>
      <c r="G16">
        <v>3.0529999999999999</v>
      </c>
      <c r="J16" t="s">
        <v>372</v>
      </c>
      <c r="K16">
        <v>2.1520000000000001</v>
      </c>
      <c r="R16">
        <v>193541.5</v>
      </c>
      <c r="S16">
        <v>10849.9</v>
      </c>
      <c r="T16">
        <v>69742.899999999994</v>
      </c>
      <c r="U16">
        <f t="shared" si="6"/>
        <v>11</v>
      </c>
      <c r="V16">
        <v>10849.9</v>
      </c>
      <c r="W16">
        <v>69742.899999999994</v>
      </c>
      <c r="X16">
        <v>193541.5</v>
      </c>
      <c r="Y16">
        <f t="shared" si="0"/>
        <v>6.4279762947123933</v>
      </c>
      <c r="Z16">
        <f t="shared" si="1"/>
        <v>2.7750710108125705</v>
      </c>
      <c r="AH16">
        <v>11</v>
      </c>
      <c r="AI16">
        <v>36283.9</v>
      </c>
      <c r="AJ16">
        <v>128819</v>
      </c>
      <c r="AK16">
        <v>402550.2</v>
      </c>
      <c r="AL16">
        <f t="shared" si="2"/>
        <v>3.550307436631674</v>
      </c>
      <c r="AM16">
        <f t="shared" si="3"/>
        <v>3.1249287760345914</v>
      </c>
      <c r="AU16">
        <v>11</v>
      </c>
      <c r="AV16">
        <v>8958.4</v>
      </c>
      <c r="AW16">
        <v>475421.6</v>
      </c>
      <c r="AX16">
        <v>1163352.2</v>
      </c>
      <c r="AY16">
        <f t="shared" si="4"/>
        <v>53.06992320057153</v>
      </c>
      <c r="AZ16">
        <f t="shared" si="5"/>
        <v>2.4469906289491266</v>
      </c>
    </row>
    <row r="17" spans="2:52">
      <c r="B17" t="s">
        <v>7</v>
      </c>
      <c r="F17" t="s">
        <v>7</v>
      </c>
      <c r="J17" t="s">
        <v>7</v>
      </c>
      <c r="R17">
        <v>192487.5</v>
      </c>
      <c r="S17">
        <v>10849.9</v>
      </c>
      <c r="T17">
        <v>69479.399999999994</v>
      </c>
      <c r="U17">
        <f t="shared" si="6"/>
        <v>12</v>
      </c>
      <c r="V17">
        <v>10849.9</v>
      </c>
      <c r="W17">
        <v>69479.399999999994</v>
      </c>
      <c r="X17">
        <v>192487.5</v>
      </c>
      <c r="Y17">
        <f t="shared" si="0"/>
        <v>6.403690356593148</v>
      </c>
      <c r="Z17">
        <f t="shared" si="1"/>
        <v>2.7704254786310765</v>
      </c>
      <c r="AH17">
        <v>12</v>
      </c>
      <c r="AI17">
        <v>41524.699999999997</v>
      </c>
      <c r="AJ17">
        <v>143923.9</v>
      </c>
      <c r="AK17">
        <v>450943.8</v>
      </c>
      <c r="AL17">
        <f t="shared" si="2"/>
        <v>3.4659828969264077</v>
      </c>
      <c r="AM17">
        <f t="shared" si="3"/>
        <v>3.1332099811080716</v>
      </c>
      <c r="AU17">
        <v>12</v>
      </c>
      <c r="AV17">
        <v>9772.7999999999993</v>
      </c>
      <c r="AW17">
        <v>538531.5</v>
      </c>
      <c r="AX17">
        <v>1323551.2</v>
      </c>
      <c r="AY17">
        <f t="shared" si="4"/>
        <v>55.105138752455801</v>
      </c>
      <c r="AZ17">
        <f t="shared" si="5"/>
        <v>2.4577043311301194</v>
      </c>
    </row>
    <row r="18" spans="2:52">
      <c r="B18" t="s">
        <v>3</v>
      </c>
      <c r="C18">
        <v>87449</v>
      </c>
      <c r="F18" t="s">
        <v>3</v>
      </c>
      <c r="G18">
        <v>27145</v>
      </c>
      <c r="J18" t="s">
        <v>3</v>
      </c>
      <c r="K18">
        <v>51386</v>
      </c>
      <c r="R18">
        <v>190985.5</v>
      </c>
      <c r="S18">
        <v>10849.9</v>
      </c>
      <c r="T18">
        <v>69103.899999999994</v>
      </c>
      <c r="U18">
        <f t="shared" si="6"/>
        <v>13</v>
      </c>
      <c r="V18">
        <v>10849.9</v>
      </c>
      <c r="W18">
        <v>69103.899999999994</v>
      </c>
      <c r="X18">
        <v>190985.5</v>
      </c>
      <c r="Y18">
        <f t="shared" si="0"/>
        <v>6.3690817426888726</v>
      </c>
      <c r="Z18">
        <f t="shared" si="1"/>
        <v>2.7637441591574428</v>
      </c>
      <c r="AH18">
        <v>13</v>
      </c>
      <c r="AI18">
        <v>47670.2</v>
      </c>
      <c r="AJ18">
        <v>162471</v>
      </c>
      <c r="AK18">
        <v>508978.5</v>
      </c>
      <c r="AL18">
        <f t="shared" si="2"/>
        <v>3.4082298794634807</v>
      </c>
      <c r="AM18">
        <f t="shared" si="3"/>
        <v>3.1327344572262126</v>
      </c>
      <c r="AU18">
        <v>13</v>
      </c>
      <c r="AV18">
        <v>10587.2</v>
      </c>
      <c r="AW18">
        <v>613104</v>
      </c>
      <c r="AX18">
        <v>1517941.6</v>
      </c>
      <c r="AY18">
        <f t="shared" si="4"/>
        <v>57.909928970832702</v>
      </c>
      <c r="AZ18">
        <f t="shared" si="5"/>
        <v>2.4758305279365329</v>
      </c>
    </row>
    <row r="19" spans="2:52">
      <c r="B19" t="s">
        <v>372</v>
      </c>
      <c r="C19">
        <v>2.6480000000000001</v>
      </c>
      <c r="F19" t="s">
        <v>372</v>
      </c>
      <c r="G19">
        <v>2.9820000000000002</v>
      </c>
      <c r="J19" t="s">
        <v>372</v>
      </c>
      <c r="K19">
        <v>2.1749999999999998</v>
      </c>
      <c r="R19">
        <v>189993.9</v>
      </c>
      <c r="S19">
        <v>10849.9</v>
      </c>
      <c r="T19">
        <v>68856</v>
      </c>
      <c r="U19">
        <f t="shared" si="6"/>
        <v>14</v>
      </c>
      <c r="V19">
        <v>10849.9</v>
      </c>
      <c r="W19">
        <v>68856</v>
      </c>
      <c r="X19">
        <v>189993.9</v>
      </c>
      <c r="Y19">
        <f t="shared" si="0"/>
        <v>6.3462336058396858</v>
      </c>
      <c r="Z19">
        <f t="shared" si="1"/>
        <v>2.7592933077727428</v>
      </c>
      <c r="AH19">
        <v>14</v>
      </c>
      <c r="AI19">
        <v>53590.7</v>
      </c>
      <c r="AJ19">
        <v>178880.1</v>
      </c>
      <c r="AK19">
        <v>561728.6</v>
      </c>
      <c r="AL19">
        <f t="shared" si="2"/>
        <v>3.337894448103869</v>
      </c>
      <c r="AM19">
        <f t="shared" si="3"/>
        <v>3.1402520459234982</v>
      </c>
      <c r="AU19">
        <v>14</v>
      </c>
      <c r="AV19">
        <v>11401.6</v>
      </c>
      <c r="AW19">
        <v>682538.6</v>
      </c>
      <c r="AX19">
        <v>1695420.1</v>
      </c>
      <c r="AY19">
        <f t="shared" si="4"/>
        <v>59.863405136121244</v>
      </c>
      <c r="AZ19">
        <f t="shared" si="5"/>
        <v>2.4839915280981915</v>
      </c>
    </row>
    <row r="20" spans="2:52">
      <c r="B20" t="s">
        <v>8</v>
      </c>
      <c r="F20" t="s">
        <v>8</v>
      </c>
      <c r="J20" t="s">
        <v>8</v>
      </c>
      <c r="R20">
        <v>188574.3</v>
      </c>
      <c r="S20">
        <v>10849.9</v>
      </c>
      <c r="T20">
        <v>68501.100000000006</v>
      </c>
      <c r="U20">
        <f t="shared" si="6"/>
        <v>15</v>
      </c>
      <c r="V20">
        <v>10849.9</v>
      </c>
      <c r="W20">
        <v>68501.100000000006</v>
      </c>
      <c r="X20">
        <v>188574.3</v>
      </c>
      <c r="Y20">
        <f t="shared" si="0"/>
        <v>6.3135236269458712</v>
      </c>
      <c r="Z20">
        <f t="shared" si="1"/>
        <v>2.7528652824553177</v>
      </c>
      <c r="AH20">
        <v>15</v>
      </c>
      <c r="AI20">
        <v>60375.1</v>
      </c>
      <c r="AJ20">
        <v>198511.6</v>
      </c>
      <c r="AK20">
        <v>623584.4</v>
      </c>
      <c r="AL20">
        <f t="shared" si="2"/>
        <v>3.2879713656788976</v>
      </c>
      <c r="AM20">
        <f t="shared" si="3"/>
        <v>3.1412995512604804</v>
      </c>
      <c r="AU20">
        <v>15</v>
      </c>
      <c r="AV20">
        <v>12216</v>
      </c>
      <c r="AW20">
        <v>763609.1</v>
      </c>
      <c r="AX20">
        <v>1907551</v>
      </c>
      <c r="AY20">
        <f t="shared" si="4"/>
        <v>62.508930910281599</v>
      </c>
      <c r="AZ20">
        <f t="shared" si="5"/>
        <v>2.4980726395219754</v>
      </c>
    </row>
    <row r="21" spans="2:52">
      <c r="B21" t="s">
        <v>3</v>
      </c>
      <c r="C21">
        <v>76764</v>
      </c>
      <c r="F21" t="s">
        <v>3</v>
      </c>
      <c r="G21">
        <v>18463</v>
      </c>
      <c r="J21" t="s">
        <v>3</v>
      </c>
      <c r="K21">
        <v>47610</v>
      </c>
      <c r="R21">
        <v>285633.5</v>
      </c>
      <c r="S21">
        <v>11680.3</v>
      </c>
      <c r="T21">
        <v>91344.5</v>
      </c>
      <c r="U21">
        <f t="shared" si="6"/>
        <v>16</v>
      </c>
      <c r="V21">
        <v>11680.3</v>
      </c>
      <c r="W21">
        <v>91344.5</v>
      </c>
      <c r="X21">
        <v>285633.5</v>
      </c>
      <c r="Y21">
        <f t="shared" si="0"/>
        <v>7.8203898872460469</v>
      </c>
      <c r="Z21">
        <f t="shared" si="1"/>
        <v>3.1269917729036778</v>
      </c>
      <c r="AH21">
        <v>16</v>
      </c>
      <c r="AI21">
        <v>67088.3</v>
      </c>
      <c r="AJ21">
        <v>216745.4</v>
      </c>
      <c r="AK21">
        <v>682191.5</v>
      </c>
      <c r="AL21">
        <f t="shared" si="2"/>
        <v>3.2307481334301209</v>
      </c>
      <c r="AM21">
        <f t="shared" si="3"/>
        <v>3.147432425324828</v>
      </c>
      <c r="AU21">
        <v>16</v>
      </c>
      <c r="AV21">
        <v>13030.4</v>
      </c>
      <c r="AW21">
        <v>840540.6</v>
      </c>
      <c r="AX21">
        <v>2105923.2999999998</v>
      </c>
      <c r="AY21">
        <f t="shared" si="4"/>
        <v>64.506124140471513</v>
      </c>
      <c r="AZ21">
        <f t="shared" si="5"/>
        <v>2.5054391185863003</v>
      </c>
    </row>
    <row r="22" spans="2:52">
      <c r="B22" t="s">
        <v>372</v>
      </c>
      <c r="C22">
        <v>2.5939999999999999</v>
      </c>
      <c r="F22" t="s">
        <v>372</v>
      </c>
      <c r="G22">
        <v>3.2250000000000001</v>
      </c>
      <c r="J22" t="s">
        <v>372</v>
      </c>
      <c r="K22">
        <v>2.1019999999999999</v>
      </c>
      <c r="R22">
        <v>283908</v>
      </c>
      <c r="S22">
        <v>11680.3</v>
      </c>
      <c r="T22">
        <v>90999.4</v>
      </c>
      <c r="U22">
        <f t="shared" si="6"/>
        <v>17</v>
      </c>
      <c r="V22">
        <v>11680.3</v>
      </c>
      <c r="W22">
        <v>90999.4</v>
      </c>
      <c r="X22">
        <v>283908</v>
      </c>
      <c r="Y22">
        <f t="shared" si="0"/>
        <v>7.7908444132428105</v>
      </c>
      <c r="Z22">
        <f t="shared" si="1"/>
        <v>3.1198887025628741</v>
      </c>
      <c r="AH22">
        <v>17</v>
      </c>
      <c r="AI22">
        <v>74619.899999999994</v>
      </c>
      <c r="AJ22">
        <v>238057.1</v>
      </c>
      <c r="AK22">
        <v>749287.1</v>
      </c>
      <c r="AL22">
        <f t="shared" si="2"/>
        <v>3.1902629191408729</v>
      </c>
      <c r="AM22">
        <f t="shared" si="3"/>
        <v>3.1475099881499018</v>
      </c>
      <c r="AU22">
        <v>17</v>
      </c>
      <c r="AV22">
        <v>13844.8</v>
      </c>
      <c r="AW22">
        <v>930462.8</v>
      </c>
      <c r="AX22">
        <v>2343029.2000000002</v>
      </c>
      <c r="AY22">
        <f t="shared" si="4"/>
        <v>67.206662429215314</v>
      </c>
      <c r="AZ22">
        <f t="shared" si="5"/>
        <v>2.5181331268697686</v>
      </c>
    </row>
    <row r="23" spans="2:52">
      <c r="B23" t="s">
        <v>9</v>
      </c>
      <c r="F23" t="s">
        <v>9</v>
      </c>
      <c r="J23" t="s">
        <v>9</v>
      </c>
      <c r="R23">
        <v>282397</v>
      </c>
      <c r="S23">
        <v>11680.3</v>
      </c>
      <c r="T23">
        <v>90697.2</v>
      </c>
      <c r="U23">
        <f t="shared" si="6"/>
        <v>18</v>
      </c>
      <c r="V23">
        <v>11680.3</v>
      </c>
      <c r="W23">
        <v>90697.2</v>
      </c>
      <c r="X23">
        <v>282397</v>
      </c>
      <c r="Y23">
        <f t="shared" si="0"/>
        <v>7.764971790108131</v>
      </c>
      <c r="Z23">
        <f t="shared" si="1"/>
        <v>3.1136242353677952</v>
      </c>
      <c r="AH23">
        <v>18</v>
      </c>
      <c r="AI23">
        <v>82259.8</v>
      </c>
      <c r="AJ23">
        <v>258807.1</v>
      </c>
      <c r="AK23">
        <v>815515.7</v>
      </c>
      <c r="AL23">
        <f t="shared" si="2"/>
        <v>3.1462160131680359</v>
      </c>
      <c r="AM23">
        <f t="shared" si="3"/>
        <v>3.1510561340859655</v>
      </c>
      <c r="AU23">
        <v>18</v>
      </c>
      <c r="AV23">
        <v>14659.2</v>
      </c>
      <c r="AW23">
        <v>1018332.8</v>
      </c>
      <c r="AX23">
        <v>2572798.2999999998</v>
      </c>
      <c r="AY23">
        <f t="shared" si="4"/>
        <v>69.467146911154771</v>
      </c>
      <c r="AZ23">
        <f t="shared" si="5"/>
        <v>2.5264808321994536</v>
      </c>
    </row>
    <row r="24" spans="2:52">
      <c r="B24" t="s">
        <v>3</v>
      </c>
      <c r="C24">
        <v>76978</v>
      </c>
      <c r="F24" t="s">
        <v>3</v>
      </c>
      <c r="G24">
        <v>28159</v>
      </c>
      <c r="J24" t="s">
        <v>3</v>
      </c>
      <c r="K24">
        <v>48396</v>
      </c>
      <c r="R24">
        <v>280479</v>
      </c>
      <c r="S24">
        <v>11680.3</v>
      </c>
      <c r="T24">
        <v>90313.600000000006</v>
      </c>
      <c r="U24">
        <f t="shared" si="6"/>
        <v>19</v>
      </c>
      <c r="V24">
        <v>11680.3</v>
      </c>
      <c r="W24">
        <v>90313.600000000006</v>
      </c>
      <c r="X24">
        <v>280479</v>
      </c>
      <c r="Y24">
        <f t="shared" si="0"/>
        <v>7.7321301678895242</v>
      </c>
      <c r="Z24">
        <f t="shared" si="1"/>
        <v>3.1056120008503703</v>
      </c>
      <c r="AH24">
        <v>19</v>
      </c>
      <c r="AI24">
        <v>90693.4</v>
      </c>
      <c r="AJ24">
        <v>282486.3</v>
      </c>
      <c r="AK24">
        <v>889911.8</v>
      </c>
      <c r="AL24">
        <f t="shared" si="2"/>
        <v>3.1147393305356288</v>
      </c>
      <c r="AM24">
        <f t="shared" si="3"/>
        <v>3.1502830402748736</v>
      </c>
      <c r="AU24">
        <v>19</v>
      </c>
      <c r="AV24">
        <v>15473.6</v>
      </c>
      <c r="AW24">
        <v>1119806.1000000001</v>
      </c>
      <c r="AX24">
        <v>2843084.5</v>
      </c>
      <c r="AY24">
        <f t="shared" si="4"/>
        <v>72.368815272464076</v>
      </c>
      <c r="AZ24">
        <f t="shared" si="5"/>
        <v>2.5389078519933048</v>
      </c>
    </row>
    <row r="25" spans="2:52">
      <c r="B25" t="s">
        <v>372</v>
      </c>
      <c r="C25">
        <v>2.6280000000000001</v>
      </c>
      <c r="F25" t="s">
        <v>372</v>
      </c>
      <c r="G25">
        <v>2.9889999999999999</v>
      </c>
      <c r="J25" t="s">
        <v>372</v>
      </c>
      <c r="K25">
        <v>2.1930000000000001</v>
      </c>
      <c r="R25">
        <v>278962.5</v>
      </c>
      <c r="S25">
        <v>11680.3</v>
      </c>
      <c r="T25">
        <v>90010.3</v>
      </c>
      <c r="U25">
        <f t="shared" si="6"/>
        <v>20</v>
      </c>
      <c r="V25">
        <v>11680.3</v>
      </c>
      <c r="W25">
        <v>90010.3</v>
      </c>
      <c r="X25">
        <v>278962.5</v>
      </c>
      <c r="Y25">
        <f t="shared" si="0"/>
        <v>7.7061633690915476</v>
      </c>
      <c r="Z25">
        <f t="shared" si="1"/>
        <v>3.0992286438329835</v>
      </c>
      <c r="AH25">
        <v>20</v>
      </c>
      <c r="AI25">
        <v>99145.5</v>
      </c>
      <c r="AJ25">
        <v>305252</v>
      </c>
      <c r="AK25">
        <v>962236.1</v>
      </c>
      <c r="AL25">
        <f t="shared" si="2"/>
        <v>3.0788285903041488</v>
      </c>
      <c r="AM25">
        <f t="shared" si="3"/>
        <v>3.1522679622082737</v>
      </c>
      <c r="AU25">
        <v>20</v>
      </c>
      <c r="AV25">
        <v>16288</v>
      </c>
      <c r="AW25">
        <v>1218202.1000000001</v>
      </c>
      <c r="AX25">
        <v>3102939</v>
      </c>
      <c r="AY25">
        <f t="shared" si="4"/>
        <v>74.791386296660122</v>
      </c>
      <c r="AZ25">
        <f t="shared" si="5"/>
        <v>2.5471463232578566</v>
      </c>
    </row>
    <row r="26" spans="2:52">
      <c r="B26" t="s">
        <v>10</v>
      </c>
      <c r="F26" t="s">
        <v>10</v>
      </c>
      <c r="J26" t="s">
        <v>10</v>
      </c>
      <c r="R26">
        <v>276940.5</v>
      </c>
      <c r="S26">
        <v>11680.3</v>
      </c>
      <c r="T26">
        <v>89605.9</v>
      </c>
      <c r="U26">
        <f t="shared" si="6"/>
        <v>21</v>
      </c>
      <c r="V26">
        <v>11680.3</v>
      </c>
      <c r="W26">
        <v>89605.9</v>
      </c>
      <c r="X26">
        <v>276940.5</v>
      </c>
      <c r="Y26">
        <f t="shared" si="0"/>
        <v>7.6715409706942461</v>
      </c>
      <c r="Z26">
        <f t="shared" si="1"/>
        <v>3.0906502808408822</v>
      </c>
      <c r="AH26">
        <v>21</v>
      </c>
      <c r="AI26">
        <v>108428.8</v>
      </c>
      <c r="AJ26">
        <v>331073.40000000002</v>
      </c>
      <c r="AK26">
        <v>1043235.1</v>
      </c>
      <c r="AL26">
        <f t="shared" si="2"/>
        <v>3.0533714289930352</v>
      </c>
      <c r="AM26">
        <f t="shared" si="3"/>
        <v>3.1510689170437729</v>
      </c>
      <c r="AU26">
        <v>21</v>
      </c>
      <c r="AV26">
        <v>17102.400000000001</v>
      </c>
      <c r="AW26">
        <v>1331440.8</v>
      </c>
      <c r="AX26">
        <v>3407022.2</v>
      </c>
      <c r="AY26">
        <f t="shared" si="4"/>
        <v>77.851108616334542</v>
      </c>
      <c r="AZ26">
        <f t="shared" si="5"/>
        <v>2.5588987508870091</v>
      </c>
    </row>
    <row r="27" spans="2:52">
      <c r="B27" t="s">
        <v>3</v>
      </c>
      <c r="C27">
        <v>88266</v>
      </c>
      <c r="F27" t="s">
        <v>3</v>
      </c>
      <c r="G27">
        <v>24205</v>
      </c>
      <c r="J27" t="s">
        <v>3</v>
      </c>
      <c r="K27">
        <v>51733</v>
      </c>
      <c r="R27">
        <v>275759</v>
      </c>
      <c r="S27">
        <v>11680.3</v>
      </c>
      <c r="T27">
        <v>89369.600000000006</v>
      </c>
      <c r="U27">
        <f t="shared" si="6"/>
        <v>22</v>
      </c>
      <c r="V27">
        <v>11680.3</v>
      </c>
      <c r="W27">
        <v>89369.600000000006</v>
      </c>
      <c r="X27">
        <v>275759</v>
      </c>
      <c r="Y27">
        <f t="shared" si="0"/>
        <v>7.6513103259334105</v>
      </c>
      <c r="Z27">
        <f t="shared" si="1"/>
        <v>3.0856018153824118</v>
      </c>
      <c r="AH27">
        <v>22</v>
      </c>
      <c r="AI27">
        <v>117210.6</v>
      </c>
      <c r="AJ27">
        <v>353300.3</v>
      </c>
      <c r="AK27">
        <v>1115314.5</v>
      </c>
      <c r="AL27">
        <f t="shared" si="2"/>
        <v>3.0142350606515107</v>
      </c>
      <c r="AM27">
        <f t="shared" si="3"/>
        <v>3.1568456069808035</v>
      </c>
      <c r="AU27">
        <v>22</v>
      </c>
      <c r="AV27">
        <v>17916.8</v>
      </c>
      <c r="AW27">
        <v>1425845.7</v>
      </c>
      <c r="AX27">
        <v>3652711.9</v>
      </c>
      <c r="AY27">
        <f t="shared" si="4"/>
        <v>79.581493347026253</v>
      </c>
      <c r="AZ27">
        <f t="shared" si="5"/>
        <v>2.5617862437709773</v>
      </c>
    </row>
    <row r="28" spans="2:52">
      <c r="B28" t="s">
        <v>372</v>
      </c>
      <c r="C28">
        <v>2.6259999999999999</v>
      </c>
      <c r="F28" t="s">
        <v>372</v>
      </c>
      <c r="G28">
        <v>3.048</v>
      </c>
      <c r="J28" t="s">
        <v>372</v>
      </c>
      <c r="K28">
        <v>2.145</v>
      </c>
      <c r="R28">
        <v>274164.5</v>
      </c>
      <c r="S28">
        <v>11680.3</v>
      </c>
      <c r="T28">
        <v>89050.7</v>
      </c>
      <c r="U28">
        <f t="shared" si="6"/>
        <v>23</v>
      </c>
      <c r="V28">
        <v>11680.3</v>
      </c>
      <c r="W28">
        <v>89050.7</v>
      </c>
      <c r="X28">
        <v>274164.5</v>
      </c>
      <c r="Y28">
        <f t="shared" si="0"/>
        <v>7.6240079450014129</v>
      </c>
      <c r="Z28">
        <f t="shared" si="1"/>
        <v>3.0787461524726925</v>
      </c>
      <c r="AH28">
        <v>23</v>
      </c>
      <c r="AI28">
        <v>126849</v>
      </c>
      <c r="AJ28">
        <v>378827.8</v>
      </c>
      <c r="AK28">
        <v>1196380.3</v>
      </c>
      <c r="AL28">
        <f t="shared" si="2"/>
        <v>2.9864468777838216</v>
      </c>
      <c r="AM28">
        <f t="shared" si="3"/>
        <v>3.1581111523494316</v>
      </c>
      <c r="AU28">
        <v>23</v>
      </c>
      <c r="AV28">
        <v>18731.2</v>
      </c>
      <c r="AW28">
        <v>1537852.1</v>
      </c>
      <c r="AX28">
        <v>3951031.3</v>
      </c>
      <c r="AY28">
        <f t="shared" si="4"/>
        <v>82.1010987016315</v>
      </c>
      <c r="AZ28">
        <f t="shared" si="5"/>
        <v>2.5691880903241602</v>
      </c>
    </row>
    <row r="29" spans="2:52">
      <c r="B29" t="s">
        <v>11</v>
      </c>
      <c r="F29" t="s">
        <v>11</v>
      </c>
      <c r="J29" t="s">
        <v>11</v>
      </c>
      <c r="R29">
        <v>273339.5</v>
      </c>
      <c r="S29">
        <v>11680.3</v>
      </c>
      <c r="T29">
        <v>88885.7</v>
      </c>
      <c r="U29">
        <f t="shared" si="6"/>
        <v>24</v>
      </c>
      <c r="V29">
        <v>11680.3</v>
      </c>
      <c r="W29">
        <v>88885.7</v>
      </c>
      <c r="X29">
        <v>273339.5</v>
      </c>
      <c r="Y29">
        <f t="shared" si="0"/>
        <v>7.6098815955069652</v>
      </c>
      <c r="Z29">
        <f t="shared" si="1"/>
        <v>3.0751796970716327</v>
      </c>
      <c r="AH29">
        <v>24</v>
      </c>
      <c r="AI29">
        <v>136046.1</v>
      </c>
      <c r="AJ29">
        <v>401051</v>
      </c>
      <c r="AK29">
        <v>1269323.3</v>
      </c>
      <c r="AL29">
        <f t="shared" si="2"/>
        <v>2.9479051586190268</v>
      </c>
      <c r="AM29">
        <f t="shared" si="3"/>
        <v>3.1649922329080344</v>
      </c>
      <c r="AU29">
        <v>24</v>
      </c>
      <c r="AV29">
        <v>19545.599999999999</v>
      </c>
      <c r="AW29">
        <v>1629545.4</v>
      </c>
      <c r="AX29">
        <v>4186583.2</v>
      </c>
      <c r="AY29">
        <f t="shared" si="4"/>
        <v>83.37146979371316</v>
      </c>
      <c r="AZ29">
        <f t="shared" si="5"/>
        <v>2.5691724820922452</v>
      </c>
    </row>
    <row r="30" spans="2:52">
      <c r="B30" t="s">
        <v>3</v>
      </c>
      <c r="C30">
        <v>93120</v>
      </c>
      <c r="F30" t="s">
        <v>3</v>
      </c>
      <c r="G30">
        <v>28705</v>
      </c>
      <c r="J30" t="s">
        <v>3</v>
      </c>
      <c r="K30">
        <v>58712</v>
      </c>
      <c r="R30">
        <v>269870</v>
      </c>
      <c r="S30">
        <v>11680.3</v>
      </c>
      <c r="T30">
        <v>88191.8</v>
      </c>
      <c r="U30">
        <f t="shared" si="6"/>
        <v>25</v>
      </c>
      <c r="V30">
        <v>11680.3</v>
      </c>
      <c r="W30">
        <v>88191.8</v>
      </c>
      <c r="X30">
        <v>269870</v>
      </c>
      <c r="Y30">
        <f t="shared" si="0"/>
        <v>7.5504738748148599</v>
      </c>
      <c r="Z30">
        <f t="shared" si="1"/>
        <v>3.0600350599488841</v>
      </c>
      <c r="AH30">
        <v>25</v>
      </c>
      <c r="AI30">
        <v>148263.1</v>
      </c>
      <c r="AJ30">
        <v>437323.1</v>
      </c>
      <c r="AK30">
        <v>1379821.9</v>
      </c>
      <c r="AL30">
        <f t="shared" si="2"/>
        <v>2.9496422238574533</v>
      </c>
      <c r="AM30">
        <f t="shared" si="3"/>
        <v>3.155154392713305</v>
      </c>
      <c r="AU30">
        <v>25</v>
      </c>
      <c r="AV30">
        <v>20360</v>
      </c>
      <c r="AW30">
        <v>1803352.9</v>
      </c>
      <c r="AX30">
        <v>4670857.9000000004</v>
      </c>
      <c r="AY30">
        <f t="shared" si="4"/>
        <v>88.573325147347731</v>
      </c>
      <c r="AZ30">
        <f t="shared" si="5"/>
        <v>2.5900964253862906</v>
      </c>
    </row>
    <row r="31" spans="2:52">
      <c r="B31" t="s">
        <v>372</v>
      </c>
      <c r="C31">
        <v>2.6160000000000001</v>
      </c>
      <c r="F31" t="s">
        <v>372</v>
      </c>
      <c r="G31">
        <v>2.9809999999999999</v>
      </c>
      <c r="J31" t="s">
        <v>372</v>
      </c>
      <c r="K31">
        <v>2.16</v>
      </c>
      <c r="R31">
        <v>268925.5</v>
      </c>
      <c r="S31">
        <v>11680.3</v>
      </c>
      <c r="T31">
        <v>88002.9</v>
      </c>
      <c r="U31">
        <f t="shared" si="6"/>
        <v>26</v>
      </c>
      <c r="V31">
        <v>11680.3</v>
      </c>
      <c r="W31">
        <v>88002.9</v>
      </c>
      <c r="X31">
        <v>268925.5</v>
      </c>
      <c r="Y31">
        <f t="shared" si="0"/>
        <v>7.5343013449997001</v>
      </c>
      <c r="Z31">
        <f t="shared" si="1"/>
        <v>3.0558708860730728</v>
      </c>
      <c r="AH31">
        <v>26</v>
      </c>
      <c r="AI31">
        <v>158329.70000000001</v>
      </c>
      <c r="AJ31">
        <v>461791.8</v>
      </c>
      <c r="AK31">
        <v>1459628.3</v>
      </c>
      <c r="AL31">
        <f t="shared" si="2"/>
        <v>2.9166467188404952</v>
      </c>
      <c r="AM31">
        <f t="shared" si="3"/>
        <v>3.1607930240424364</v>
      </c>
      <c r="AU31">
        <v>26</v>
      </c>
      <c r="AV31">
        <v>21174.400000000001</v>
      </c>
      <c r="AW31">
        <v>1906454.3</v>
      </c>
      <c r="AX31">
        <v>4939169.4000000004</v>
      </c>
      <c r="AY31">
        <f t="shared" si="4"/>
        <v>90.035812112739904</v>
      </c>
      <c r="AZ31">
        <f t="shared" si="5"/>
        <v>2.5907620235113953</v>
      </c>
    </row>
    <row r="32" spans="2:52">
      <c r="B32" t="s">
        <v>12</v>
      </c>
      <c r="F32" t="s">
        <v>12</v>
      </c>
      <c r="J32" t="s">
        <v>12</v>
      </c>
      <c r="R32">
        <v>267522</v>
      </c>
      <c r="S32">
        <v>11680.3</v>
      </c>
      <c r="T32">
        <v>87722.2</v>
      </c>
      <c r="U32">
        <f t="shared" si="6"/>
        <v>27</v>
      </c>
      <c r="V32">
        <v>11680.3</v>
      </c>
      <c r="W32">
        <v>87722.2</v>
      </c>
      <c r="X32">
        <v>267522</v>
      </c>
      <c r="Y32">
        <f t="shared" si="0"/>
        <v>7.5102694280112674</v>
      </c>
      <c r="Z32">
        <f t="shared" si="1"/>
        <v>3.0496499175807266</v>
      </c>
      <c r="AH32">
        <v>27</v>
      </c>
      <c r="AI32">
        <v>169265.7</v>
      </c>
      <c r="AJ32">
        <v>489591.9</v>
      </c>
      <c r="AK32">
        <v>1548596.7</v>
      </c>
      <c r="AL32">
        <f t="shared" si="2"/>
        <v>2.892446018301404</v>
      </c>
      <c r="AM32">
        <f t="shared" si="3"/>
        <v>3.1630357855185101</v>
      </c>
      <c r="AU32">
        <v>27</v>
      </c>
      <c r="AV32">
        <v>21988.799999999999</v>
      </c>
      <c r="AW32">
        <v>2028985.3</v>
      </c>
      <c r="AX32">
        <v>5265574.2</v>
      </c>
      <c r="AY32">
        <f t="shared" si="4"/>
        <v>92.273580186276661</v>
      </c>
      <c r="AZ32">
        <f t="shared" si="5"/>
        <v>2.5951761207929893</v>
      </c>
    </row>
    <row r="33" spans="2:52">
      <c r="B33" t="s">
        <v>3</v>
      </c>
      <c r="C33">
        <v>89125</v>
      </c>
      <c r="F33" t="s">
        <v>3</v>
      </c>
      <c r="G33">
        <v>26591</v>
      </c>
      <c r="J33" t="s">
        <v>3</v>
      </c>
      <c r="K33">
        <v>56015</v>
      </c>
      <c r="R33">
        <v>265445</v>
      </c>
      <c r="S33">
        <v>11680.3</v>
      </c>
      <c r="T33">
        <v>87306.8</v>
      </c>
      <c r="U33">
        <f t="shared" si="6"/>
        <v>28</v>
      </c>
      <c r="V33">
        <v>11680.3</v>
      </c>
      <c r="W33">
        <v>87306.8</v>
      </c>
      <c r="X33">
        <v>265445</v>
      </c>
      <c r="Y33">
        <f t="shared" si="0"/>
        <v>7.4747052729810033</v>
      </c>
      <c r="Z33">
        <f t="shared" si="1"/>
        <v>3.0403702804363464</v>
      </c>
      <c r="AH33">
        <v>28</v>
      </c>
      <c r="AI33">
        <v>181137.2</v>
      </c>
      <c r="AJ33">
        <v>520905.5</v>
      </c>
      <c r="AK33">
        <v>1647629.3</v>
      </c>
      <c r="AL33">
        <f t="shared" si="2"/>
        <v>2.8757510881254649</v>
      </c>
      <c r="AM33">
        <f t="shared" si="3"/>
        <v>3.1630099893358778</v>
      </c>
      <c r="AU33">
        <v>28</v>
      </c>
      <c r="AV33">
        <v>22803.200000000001</v>
      </c>
      <c r="AW33">
        <v>2171768.4</v>
      </c>
      <c r="AX33">
        <v>5652503.5</v>
      </c>
      <c r="AY33">
        <f t="shared" si="4"/>
        <v>95.239633033960132</v>
      </c>
      <c r="AZ33">
        <f t="shared" si="5"/>
        <v>2.6027192862738033</v>
      </c>
    </row>
    <row r="34" spans="2:52">
      <c r="B34" t="s">
        <v>372</v>
      </c>
      <c r="C34">
        <v>2.609</v>
      </c>
      <c r="F34" t="s">
        <v>372</v>
      </c>
      <c r="G34">
        <v>3.0219999999999998</v>
      </c>
      <c r="J34" t="s">
        <v>372</v>
      </c>
      <c r="K34">
        <v>2.15</v>
      </c>
      <c r="R34">
        <v>264683.5</v>
      </c>
      <c r="S34">
        <v>11680.3</v>
      </c>
      <c r="T34">
        <v>87154.5</v>
      </c>
      <c r="U34">
        <f t="shared" si="6"/>
        <v>29</v>
      </c>
      <c r="V34">
        <v>11680.3</v>
      </c>
      <c r="W34">
        <v>87154.5</v>
      </c>
      <c r="X34">
        <v>264683.5</v>
      </c>
      <c r="Y34">
        <f t="shared" si="0"/>
        <v>7.4616662243264305</v>
      </c>
      <c r="Z34">
        <f t="shared" si="1"/>
        <v>3.0369458834598326</v>
      </c>
      <c r="AH34">
        <v>29</v>
      </c>
      <c r="AI34">
        <v>192181.6</v>
      </c>
      <c r="AJ34">
        <v>547146</v>
      </c>
      <c r="AK34">
        <v>1733414.5</v>
      </c>
      <c r="AL34">
        <f t="shared" si="2"/>
        <v>2.8470259379670062</v>
      </c>
      <c r="AM34">
        <f t="shared" si="3"/>
        <v>3.1681022981069038</v>
      </c>
      <c r="AU34">
        <v>29</v>
      </c>
      <c r="AV34">
        <v>23617.599999999999</v>
      </c>
      <c r="AW34">
        <v>2280084.7999999998</v>
      </c>
      <c r="AX34">
        <v>5933887.7000000002</v>
      </c>
      <c r="AY34">
        <f t="shared" si="4"/>
        <v>96.541765463044513</v>
      </c>
      <c r="AZ34">
        <f t="shared" si="5"/>
        <v>2.6024855303627308</v>
      </c>
    </row>
    <row r="35" spans="2:52">
      <c r="B35" t="s">
        <v>13</v>
      </c>
      <c r="F35" t="s">
        <v>13</v>
      </c>
      <c r="J35" t="s">
        <v>13</v>
      </c>
      <c r="R35">
        <v>262700</v>
      </c>
      <c r="S35">
        <v>11680.3</v>
      </c>
      <c r="T35">
        <v>86757.8</v>
      </c>
      <c r="U35">
        <f t="shared" si="6"/>
        <v>30</v>
      </c>
      <c r="V35">
        <v>11680.3</v>
      </c>
      <c r="W35">
        <v>86757.8</v>
      </c>
      <c r="X35">
        <v>262700</v>
      </c>
      <c r="Y35">
        <f t="shared" si="0"/>
        <v>7.4277030555722039</v>
      </c>
      <c r="Z35">
        <f t="shared" si="1"/>
        <v>3.0279698194283395</v>
      </c>
      <c r="AH35">
        <v>30</v>
      </c>
      <c r="AI35">
        <v>204764.4</v>
      </c>
      <c r="AJ35">
        <v>579968.9</v>
      </c>
      <c r="AK35">
        <v>1837211.3</v>
      </c>
      <c r="AL35">
        <f t="shared" si="2"/>
        <v>2.8323717404001871</v>
      </c>
      <c r="AM35">
        <f t="shared" si="3"/>
        <v>3.1677755479647272</v>
      </c>
      <c r="AU35">
        <v>30</v>
      </c>
      <c r="AV35">
        <v>24432</v>
      </c>
      <c r="AW35">
        <v>2431433.9</v>
      </c>
      <c r="AX35">
        <v>6344912.4000000004</v>
      </c>
      <c r="AY35">
        <f t="shared" si="4"/>
        <v>99.518414374590691</v>
      </c>
      <c r="AZ35">
        <f t="shared" si="5"/>
        <v>2.6095352211713427</v>
      </c>
    </row>
    <row r="36" spans="2:52">
      <c r="B36" t="s">
        <v>3</v>
      </c>
      <c r="C36">
        <v>110109</v>
      </c>
      <c r="D36">
        <f>(C36+C39+C42+C45+C48+C51+C54+C57+C60+C63)/10</f>
        <v>110774.5</v>
      </c>
      <c r="F36" t="s">
        <v>3</v>
      </c>
      <c r="G36">
        <v>60162</v>
      </c>
      <c r="H36">
        <f>(G36+G39+G42+G45+G48+G51+G54+G57+G60+G63)/10</f>
        <v>52966.1</v>
      </c>
      <c r="J36" t="s">
        <v>3</v>
      </c>
      <c r="K36">
        <v>117964</v>
      </c>
      <c r="L36">
        <f>(K36+K39+K42+K45+K48+K51+K54+K57+K60+K63)/10</f>
        <v>112807.8</v>
      </c>
      <c r="R36">
        <v>260003</v>
      </c>
      <c r="S36">
        <v>11680.3</v>
      </c>
      <c r="T36">
        <v>86218.4</v>
      </c>
      <c r="U36">
        <f t="shared" si="6"/>
        <v>31</v>
      </c>
      <c r="V36">
        <v>11680.3</v>
      </c>
      <c r="W36">
        <v>86218.4</v>
      </c>
      <c r="X36">
        <v>260003</v>
      </c>
      <c r="Y36">
        <f t="shared" si="0"/>
        <v>7.381522734861262</v>
      </c>
      <c r="Z36">
        <f t="shared" si="1"/>
        <v>3.0156323940133429</v>
      </c>
      <c r="AH36">
        <v>31</v>
      </c>
      <c r="AI36">
        <v>218480.8</v>
      </c>
      <c r="AJ36">
        <v>617453.9</v>
      </c>
      <c r="AK36">
        <v>1953655.6</v>
      </c>
      <c r="AL36">
        <f t="shared" si="2"/>
        <v>2.8261243093214601</v>
      </c>
      <c r="AM36">
        <f t="shared" si="3"/>
        <v>3.1640509518200468</v>
      </c>
      <c r="AU36">
        <v>31</v>
      </c>
      <c r="AV36">
        <v>25246.400000000001</v>
      </c>
      <c r="AW36">
        <v>2617293.6</v>
      </c>
      <c r="AX36">
        <v>6859602</v>
      </c>
      <c r="AY36">
        <f t="shared" si="4"/>
        <v>103.6699727485899</v>
      </c>
      <c r="AZ36">
        <f t="shared" si="5"/>
        <v>2.6208760071854376</v>
      </c>
    </row>
    <row r="37" spans="2:52">
      <c r="B37" t="s">
        <v>372</v>
      </c>
      <c r="C37">
        <v>2.5979999999999999</v>
      </c>
      <c r="F37" t="s">
        <v>372</v>
      </c>
      <c r="G37">
        <v>2.9870000000000001</v>
      </c>
      <c r="J37" t="s">
        <v>372</v>
      </c>
      <c r="K37">
        <v>2.2469999999999999</v>
      </c>
      <c r="R37">
        <v>456120.3</v>
      </c>
      <c r="S37">
        <v>12510.7</v>
      </c>
      <c r="T37">
        <v>122170.3</v>
      </c>
      <c r="U37">
        <f t="shared" si="6"/>
        <v>32</v>
      </c>
      <c r="V37">
        <v>12510.7</v>
      </c>
      <c r="W37">
        <v>122170.3</v>
      </c>
      <c r="X37">
        <v>456120.3</v>
      </c>
      <c r="Y37">
        <f t="shared" si="0"/>
        <v>9.7652649332171659</v>
      </c>
      <c r="Z37">
        <f t="shared" si="1"/>
        <v>3.733479413572693</v>
      </c>
      <c r="AH37">
        <v>32</v>
      </c>
      <c r="AI37">
        <v>230753</v>
      </c>
      <c r="AJ37">
        <v>646616.19999999995</v>
      </c>
      <c r="AK37">
        <v>2048739.6</v>
      </c>
      <c r="AL37">
        <f t="shared" si="2"/>
        <v>2.8022006214437081</v>
      </c>
      <c r="AM37">
        <f t="shared" si="3"/>
        <v>3.1684012865746332</v>
      </c>
      <c r="AU37">
        <v>32</v>
      </c>
      <c r="AV37">
        <v>26060.799999999999</v>
      </c>
      <c r="AW37">
        <v>2738584.7</v>
      </c>
      <c r="AX37">
        <v>7177553.9000000004</v>
      </c>
      <c r="AY37">
        <f t="shared" si="4"/>
        <v>105.0844448366896</v>
      </c>
      <c r="AZ37">
        <f t="shared" si="5"/>
        <v>2.6208989993992153</v>
      </c>
    </row>
    <row r="38" spans="2:52">
      <c r="B38" t="s">
        <v>14</v>
      </c>
      <c r="F38" t="s">
        <v>14</v>
      </c>
      <c r="J38" t="s">
        <v>14</v>
      </c>
    </row>
    <row r="39" spans="2:52">
      <c r="B39" t="s">
        <v>3</v>
      </c>
      <c r="C39">
        <v>108894</v>
      </c>
      <c r="F39" t="s">
        <v>3</v>
      </c>
      <c r="G39">
        <v>52630</v>
      </c>
      <c r="J39" t="s">
        <v>3</v>
      </c>
      <c r="K39">
        <v>109350</v>
      </c>
    </row>
    <row r="40" spans="2:52">
      <c r="B40" t="s">
        <v>372</v>
      </c>
      <c r="C40">
        <v>2.59</v>
      </c>
      <c r="F40" t="s">
        <v>372</v>
      </c>
      <c r="G40">
        <v>3.0510000000000002</v>
      </c>
      <c r="J40" t="s">
        <v>372</v>
      </c>
      <c r="K40">
        <v>2.2170000000000001</v>
      </c>
    </row>
    <row r="41" spans="2:52">
      <c r="B41" t="s">
        <v>15</v>
      </c>
      <c r="F41" t="s">
        <v>15</v>
      </c>
      <c r="J41" t="s">
        <v>15</v>
      </c>
    </row>
    <row r="42" spans="2:52">
      <c r="B42" t="s">
        <v>3</v>
      </c>
      <c r="C42">
        <v>89683</v>
      </c>
      <c r="F42" t="s">
        <v>3</v>
      </c>
      <c r="G42">
        <v>29855</v>
      </c>
      <c r="J42" t="s">
        <v>3</v>
      </c>
      <c r="K42">
        <v>77873</v>
      </c>
    </row>
    <row r="43" spans="2:52">
      <c r="B43" t="s">
        <v>372</v>
      </c>
      <c r="C43">
        <v>2.5870000000000002</v>
      </c>
      <c r="F43" t="s">
        <v>372</v>
      </c>
      <c r="G43">
        <v>3.4980000000000002</v>
      </c>
      <c r="J43" t="s">
        <v>372</v>
      </c>
      <c r="K43">
        <v>2.1080000000000001</v>
      </c>
    </row>
    <row r="44" spans="2:52">
      <c r="B44" t="s">
        <v>16</v>
      </c>
      <c r="F44" t="s">
        <v>16</v>
      </c>
      <c r="J44" t="s">
        <v>16</v>
      </c>
    </row>
    <row r="45" spans="2:52">
      <c r="B45" t="s">
        <v>3</v>
      </c>
      <c r="C45">
        <v>108955</v>
      </c>
      <c r="F45" t="s">
        <v>3</v>
      </c>
      <c r="G45">
        <v>53553</v>
      </c>
      <c r="J45" t="s">
        <v>3</v>
      </c>
      <c r="K45">
        <v>112997</v>
      </c>
    </row>
    <row r="46" spans="2:52">
      <c r="B46" t="s">
        <v>372</v>
      </c>
      <c r="C46">
        <v>2.5880000000000001</v>
      </c>
      <c r="F46" t="s">
        <v>372</v>
      </c>
      <c r="G46">
        <v>3.0529999999999999</v>
      </c>
      <c r="J46" t="s">
        <v>372</v>
      </c>
      <c r="K46">
        <v>2.2120000000000002</v>
      </c>
    </row>
    <row r="47" spans="2:52">
      <c r="B47" t="s">
        <v>17</v>
      </c>
      <c r="F47" t="s">
        <v>17</v>
      </c>
      <c r="J47" t="s">
        <v>17</v>
      </c>
    </row>
    <row r="48" spans="2:52">
      <c r="B48" t="s">
        <v>3</v>
      </c>
      <c r="C48">
        <v>116423</v>
      </c>
      <c r="F48" t="s">
        <v>3</v>
      </c>
      <c r="G48">
        <v>66849</v>
      </c>
      <c r="J48" t="s">
        <v>3</v>
      </c>
      <c r="K48">
        <v>122999</v>
      </c>
    </row>
    <row r="49" spans="2:11">
      <c r="B49" t="s">
        <v>372</v>
      </c>
      <c r="C49">
        <v>2.621</v>
      </c>
      <c r="F49" t="s">
        <v>372</v>
      </c>
      <c r="G49">
        <v>2.9350000000000001</v>
      </c>
      <c r="J49" t="s">
        <v>372</v>
      </c>
      <c r="K49">
        <v>2.2799999999999998</v>
      </c>
    </row>
    <row r="50" spans="2:11">
      <c r="B50" t="s">
        <v>18</v>
      </c>
      <c r="F50" t="s">
        <v>18</v>
      </c>
      <c r="J50" t="s">
        <v>18</v>
      </c>
    </row>
    <row r="51" spans="2:11">
      <c r="B51" t="s">
        <v>3</v>
      </c>
      <c r="C51">
        <v>104757</v>
      </c>
      <c r="F51" t="s">
        <v>3</v>
      </c>
      <c r="G51">
        <v>43548</v>
      </c>
      <c r="J51" t="s">
        <v>3</v>
      </c>
      <c r="K51">
        <v>106159</v>
      </c>
    </row>
    <row r="52" spans="2:11">
      <c r="B52" t="s">
        <v>372</v>
      </c>
      <c r="C52">
        <v>2.5819999999999999</v>
      </c>
      <c r="F52" t="s">
        <v>372</v>
      </c>
      <c r="G52">
        <v>3.1669999999999998</v>
      </c>
      <c r="J52" t="s">
        <v>372</v>
      </c>
      <c r="K52">
        <v>2.1619999999999999</v>
      </c>
    </row>
    <row r="53" spans="2:11">
      <c r="B53" t="s">
        <v>19</v>
      </c>
      <c r="F53" t="s">
        <v>19</v>
      </c>
      <c r="J53" t="s">
        <v>19</v>
      </c>
    </row>
    <row r="54" spans="2:11">
      <c r="B54" t="s">
        <v>3</v>
      </c>
      <c r="C54">
        <v>103783</v>
      </c>
      <c r="F54" t="s">
        <v>3</v>
      </c>
      <c r="G54">
        <v>57119</v>
      </c>
      <c r="J54" t="s">
        <v>3</v>
      </c>
      <c r="K54">
        <v>109117</v>
      </c>
    </row>
    <row r="55" spans="2:11">
      <c r="B55" t="s">
        <v>372</v>
      </c>
      <c r="C55">
        <v>2.6040000000000001</v>
      </c>
      <c r="F55" t="s">
        <v>372</v>
      </c>
      <c r="G55">
        <v>3.016</v>
      </c>
      <c r="J55" t="s">
        <v>372</v>
      </c>
      <c r="K55">
        <v>2.2469999999999999</v>
      </c>
    </row>
    <row r="56" spans="2:11">
      <c r="B56" t="s">
        <v>20</v>
      </c>
      <c r="F56" t="s">
        <v>20</v>
      </c>
      <c r="J56" t="s">
        <v>20</v>
      </c>
    </row>
    <row r="57" spans="2:11">
      <c r="B57" t="s">
        <v>3</v>
      </c>
      <c r="C57">
        <v>118760</v>
      </c>
      <c r="F57" t="s">
        <v>3</v>
      </c>
      <c r="G57">
        <v>49473</v>
      </c>
      <c r="J57" t="s">
        <v>3</v>
      </c>
      <c r="K57">
        <v>113996</v>
      </c>
    </row>
    <row r="58" spans="2:11">
      <c r="B58" t="s">
        <v>372</v>
      </c>
      <c r="C58">
        <v>2.6030000000000002</v>
      </c>
      <c r="F58" t="s">
        <v>372</v>
      </c>
      <c r="G58">
        <v>3.0760000000000001</v>
      </c>
      <c r="J58" t="s">
        <v>372</v>
      </c>
      <c r="K58">
        <v>2.1890000000000001</v>
      </c>
    </row>
    <row r="59" spans="2:11">
      <c r="B59" t="s">
        <v>21</v>
      </c>
      <c r="F59" t="s">
        <v>21</v>
      </c>
      <c r="J59" t="s">
        <v>21</v>
      </c>
    </row>
    <row r="60" spans="2:11">
      <c r="B60" t="s">
        <v>3</v>
      </c>
      <c r="C60">
        <v>125409</v>
      </c>
      <c r="F60" t="s">
        <v>3</v>
      </c>
      <c r="G60">
        <v>69840</v>
      </c>
      <c r="J60" t="s">
        <v>3</v>
      </c>
      <c r="K60">
        <v>138829</v>
      </c>
    </row>
    <row r="61" spans="2:11">
      <c r="B61" t="s">
        <v>372</v>
      </c>
      <c r="C61">
        <v>2.5960000000000001</v>
      </c>
      <c r="F61" t="s">
        <v>372</v>
      </c>
      <c r="G61">
        <v>2.9220000000000002</v>
      </c>
      <c r="J61" t="s">
        <v>372</v>
      </c>
      <c r="K61">
        <v>2.2589999999999999</v>
      </c>
    </row>
    <row r="62" spans="2:11">
      <c r="B62" t="s">
        <v>22</v>
      </c>
      <c r="F62" t="s">
        <v>22</v>
      </c>
      <c r="J62" t="s">
        <v>22</v>
      </c>
    </row>
    <row r="63" spans="2:11">
      <c r="B63" t="s">
        <v>3</v>
      </c>
      <c r="C63">
        <v>120972</v>
      </c>
      <c r="F63" t="s">
        <v>3</v>
      </c>
      <c r="G63">
        <v>46632</v>
      </c>
      <c r="J63" t="s">
        <v>3</v>
      </c>
      <c r="K63">
        <v>118794</v>
      </c>
    </row>
    <row r="64" spans="2:11">
      <c r="B64" t="s">
        <v>372</v>
      </c>
      <c r="C64">
        <v>2.5880000000000001</v>
      </c>
      <c r="F64" t="s">
        <v>372</v>
      </c>
      <c r="G64">
        <v>3.1150000000000002</v>
      </c>
      <c r="J64" t="s">
        <v>372</v>
      </c>
      <c r="K64">
        <v>2.1629999999999998</v>
      </c>
    </row>
    <row r="65" spans="2:12">
      <c r="B65" t="s">
        <v>23</v>
      </c>
      <c r="F65" t="s">
        <v>23</v>
      </c>
      <c r="J65" t="s">
        <v>23</v>
      </c>
    </row>
    <row r="66" spans="2:12">
      <c r="B66" t="s">
        <v>3</v>
      </c>
      <c r="C66">
        <v>109467</v>
      </c>
      <c r="D66">
        <f>(C66+C69+C72+C75+C78+C81+C84+C87+C90+C93)/10</f>
        <v>110328.5</v>
      </c>
      <c r="F66" t="s">
        <v>3</v>
      </c>
      <c r="G66">
        <v>88858</v>
      </c>
      <c r="H66">
        <f>(G66+G69+G72+G75+G78+G81+G84+G87+G90+G93)/10</f>
        <v>75246.8</v>
      </c>
      <c r="J66" t="s">
        <v>3</v>
      </c>
      <c r="K66">
        <v>192979</v>
      </c>
      <c r="L66">
        <f>(K66+K69+K72+K75+K78+K81+K84+K87+K90+K93)/10</f>
        <v>179650.4</v>
      </c>
    </row>
    <row r="67" spans="2:12">
      <c r="B67" t="s">
        <v>372</v>
      </c>
      <c r="C67">
        <v>2.6019999999999999</v>
      </c>
      <c r="F67" t="s">
        <v>372</v>
      </c>
      <c r="G67">
        <v>3.0219999999999998</v>
      </c>
      <c r="J67" t="s">
        <v>372</v>
      </c>
      <c r="K67">
        <v>2.2789999999999999</v>
      </c>
    </row>
    <row r="68" spans="2:12">
      <c r="B68" t="s">
        <v>24</v>
      </c>
      <c r="F68" t="s">
        <v>24</v>
      </c>
      <c r="J68" t="s">
        <v>24</v>
      </c>
    </row>
    <row r="69" spans="2:12">
      <c r="B69" t="s">
        <v>3</v>
      </c>
      <c r="C69">
        <v>108340</v>
      </c>
      <c r="F69" t="s">
        <v>3</v>
      </c>
      <c r="G69">
        <v>78195</v>
      </c>
      <c r="J69" t="s">
        <v>3</v>
      </c>
      <c r="K69">
        <v>177376</v>
      </c>
    </row>
    <row r="70" spans="2:12">
      <c r="B70" t="s">
        <v>372</v>
      </c>
      <c r="C70">
        <v>2.593</v>
      </c>
      <c r="F70" t="s">
        <v>372</v>
      </c>
      <c r="G70">
        <v>3.0910000000000002</v>
      </c>
      <c r="J70" t="s">
        <v>372</v>
      </c>
      <c r="K70">
        <v>2.246</v>
      </c>
    </row>
    <row r="71" spans="2:12">
      <c r="B71" t="s">
        <v>25</v>
      </c>
      <c r="F71" t="s">
        <v>25</v>
      </c>
      <c r="J71" t="s">
        <v>25</v>
      </c>
    </row>
    <row r="72" spans="2:12">
      <c r="B72" t="s">
        <v>3</v>
      </c>
      <c r="C72">
        <v>89605</v>
      </c>
      <c r="F72" t="s">
        <v>3</v>
      </c>
      <c r="G72">
        <v>41190</v>
      </c>
      <c r="J72" t="s">
        <v>3</v>
      </c>
      <c r="K72">
        <v>118514</v>
      </c>
    </row>
    <row r="73" spans="2:12">
      <c r="B73" t="s">
        <v>372</v>
      </c>
      <c r="C73">
        <v>2.5880000000000001</v>
      </c>
      <c r="F73" t="s">
        <v>372</v>
      </c>
      <c r="G73">
        <v>3.6509999999999998</v>
      </c>
      <c r="J73" t="s">
        <v>372</v>
      </c>
      <c r="K73">
        <v>2.0960000000000001</v>
      </c>
    </row>
    <row r="74" spans="2:12">
      <c r="B74" t="s">
        <v>26</v>
      </c>
      <c r="F74" t="s">
        <v>26</v>
      </c>
      <c r="J74" t="s">
        <v>26</v>
      </c>
    </row>
    <row r="75" spans="2:12">
      <c r="B75" t="s">
        <v>3</v>
      </c>
      <c r="C75">
        <v>108425</v>
      </c>
      <c r="F75" t="s">
        <v>3</v>
      </c>
      <c r="G75">
        <v>78163</v>
      </c>
      <c r="J75" t="s">
        <v>3</v>
      </c>
      <c r="K75">
        <v>181884</v>
      </c>
    </row>
    <row r="76" spans="2:12">
      <c r="B76" t="s">
        <v>372</v>
      </c>
      <c r="C76">
        <v>2.5910000000000002</v>
      </c>
      <c r="F76" t="s">
        <v>372</v>
      </c>
      <c r="G76">
        <v>3.0990000000000002</v>
      </c>
      <c r="J76" t="s">
        <v>372</v>
      </c>
      <c r="K76">
        <v>2.2360000000000002</v>
      </c>
    </row>
    <row r="77" spans="2:12">
      <c r="B77" t="s">
        <v>27</v>
      </c>
      <c r="F77" t="s">
        <v>27</v>
      </c>
      <c r="J77" t="s">
        <v>27</v>
      </c>
    </row>
    <row r="78" spans="2:12">
      <c r="B78" t="s">
        <v>3</v>
      </c>
      <c r="C78">
        <v>116623</v>
      </c>
      <c r="F78" t="s">
        <v>3</v>
      </c>
      <c r="G78">
        <v>67629</v>
      </c>
      <c r="J78" t="s">
        <v>3</v>
      </c>
      <c r="K78">
        <v>173352</v>
      </c>
    </row>
    <row r="79" spans="2:12">
      <c r="B79" t="s">
        <v>372</v>
      </c>
      <c r="C79">
        <v>2.62</v>
      </c>
      <c r="F79" t="s">
        <v>372</v>
      </c>
      <c r="G79">
        <v>3.153</v>
      </c>
      <c r="J79" t="s">
        <v>372</v>
      </c>
      <c r="K79">
        <v>2.2010000000000001</v>
      </c>
    </row>
    <row r="80" spans="2:12">
      <c r="B80" t="s">
        <v>28</v>
      </c>
      <c r="F80" t="s">
        <v>28</v>
      </c>
      <c r="J80" t="s">
        <v>28</v>
      </c>
    </row>
    <row r="81" spans="2:12">
      <c r="B81" t="s">
        <v>3</v>
      </c>
      <c r="C81">
        <v>104121</v>
      </c>
      <c r="F81" t="s">
        <v>3</v>
      </c>
      <c r="G81">
        <v>71019</v>
      </c>
      <c r="J81" t="s">
        <v>3</v>
      </c>
      <c r="K81">
        <v>174669</v>
      </c>
    </row>
    <row r="82" spans="2:12">
      <c r="B82" t="s">
        <v>372</v>
      </c>
      <c r="C82">
        <v>2.5859999999999999</v>
      </c>
      <c r="F82" t="s">
        <v>372</v>
      </c>
      <c r="G82">
        <v>3.161</v>
      </c>
      <c r="J82" t="s">
        <v>372</v>
      </c>
      <c r="K82">
        <v>2.206</v>
      </c>
    </row>
    <row r="83" spans="2:12">
      <c r="B83" t="s">
        <v>29</v>
      </c>
      <c r="F83" t="s">
        <v>29</v>
      </c>
      <c r="J83" t="s">
        <v>29</v>
      </c>
    </row>
    <row r="84" spans="2:12">
      <c r="B84" t="s">
        <v>3</v>
      </c>
      <c r="C84">
        <v>103669</v>
      </c>
      <c r="F84" t="s">
        <v>3</v>
      </c>
      <c r="G84">
        <v>68860</v>
      </c>
      <c r="J84" t="s">
        <v>3</v>
      </c>
      <c r="K84">
        <v>163825</v>
      </c>
    </row>
    <row r="85" spans="2:12">
      <c r="B85" t="s">
        <v>372</v>
      </c>
      <c r="C85">
        <v>2.6040000000000001</v>
      </c>
      <c r="F85" t="s">
        <v>372</v>
      </c>
      <c r="G85">
        <v>3.1589999999999998</v>
      </c>
      <c r="J85" t="s">
        <v>372</v>
      </c>
      <c r="K85">
        <v>2.2160000000000002</v>
      </c>
    </row>
    <row r="86" spans="2:12">
      <c r="B86" t="s">
        <v>30</v>
      </c>
      <c r="F86" t="s">
        <v>30</v>
      </c>
      <c r="J86" t="s">
        <v>30</v>
      </c>
    </row>
    <row r="87" spans="2:12">
      <c r="B87" t="s">
        <v>3</v>
      </c>
      <c r="C87">
        <v>118190</v>
      </c>
      <c r="F87" t="s">
        <v>3</v>
      </c>
      <c r="G87">
        <v>76345</v>
      </c>
      <c r="J87" t="s">
        <v>3</v>
      </c>
      <c r="K87">
        <v>186444</v>
      </c>
    </row>
    <row r="88" spans="2:12">
      <c r="B88" t="s">
        <v>372</v>
      </c>
      <c r="C88">
        <v>2.6070000000000002</v>
      </c>
      <c r="F88" t="s">
        <v>372</v>
      </c>
      <c r="G88">
        <v>3.09</v>
      </c>
      <c r="J88" t="s">
        <v>372</v>
      </c>
      <c r="K88">
        <v>2.2269999999999999</v>
      </c>
    </row>
    <row r="89" spans="2:12">
      <c r="B89" t="s">
        <v>31</v>
      </c>
      <c r="F89" t="s">
        <v>31</v>
      </c>
      <c r="J89" t="s">
        <v>31</v>
      </c>
    </row>
    <row r="90" spans="2:12">
      <c r="B90" t="s">
        <v>3</v>
      </c>
      <c r="C90">
        <v>124655</v>
      </c>
      <c r="F90" t="s">
        <v>3</v>
      </c>
      <c r="G90">
        <v>102126</v>
      </c>
      <c r="J90" t="s">
        <v>3</v>
      </c>
      <c r="K90">
        <v>227378</v>
      </c>
    </row>
    <row r="91" spans="2:12">
      <c r="B91" t="s">
        <v>372</v>
      </c>
      <c r="C91">
        <v>2.601</v>
      </c>
      <c r="F91" t="s">
        <v>372</v>
      </c>
      <c r="G91">
        <v>2.956</v>
      </c>
      <c r="J91" t="s">
        <v>372</v>
      </c>
      <c r="K91">
        <v>2.2919999999999998</v>
      </c>
    </row>
    <row r="92" spans="2:12">
      <c r="B92" t="s">
        <v>32</v>
      </c>
      <c r="F92" t="s">
        <v>32</v>
      </c>
      <c r="J92" t="s">
        <v>32</v>
      </c>
    </row>
    <row r="93" spans="2:12">
      <c r="B93" t="s">
        <v>3</v>
      </c>
      <c r="C93">
        <v>120190</v>
      </c>
      <c r="F93" t="s">
        <v>3</v>
      </c>
      <c r="G93">
        <v>80083</v>
      </c>
      <c r="J93" t="s">
        <v>3</v>
      </c>
      <c r="K93">
        <v>200083</v>
      </c>
    </row>
    <row r="94" spans="2:12">
      <c r="B94" t="s">
        <v>372</v>
      </c>
      <c r="C94">
        <v>2.593</v>
      </c>
      <c r="F94" t="s">
        <v>372</v>
      </c>
      <c r="G94">
        <v>3.0720000000000001</v>
      </c>
      <c r="J94" t="s">
        <v>372</v>
      </c>
      <c r="K94">
        <v>2.2250000000000001</v>
      </c>
    </row>
    <row r="95" spans="2:12">
      <c r="B95" t="s">
        <v>33</v>
      </c>
      <c r="F95" t="s">
        <v>33</v>
      </c>
      <c r="J95" t="s">
        <v>33</v>
      </c>
    </row>
    <row r="96" spans="2:12">
      <c r="B96" t="s">
        <v>3</v>
      </c>
      <c r="C96">
        <v>145989</v>
      </c>
      <c r="D96">
        <f>(C96+C99+C102+C105+C108+C111+C114+C117+C120+C123)/10</f>
        <v>146386.20000000001</v>
      </c>
      <c r="F96" t="s">
        <v>3</v>
      </c>
      <c r="G96">
        <v>105725</v>
      </c>
      <c r="H96">
        <f>(G96+G99+G102+G105+G108+G111+G114+G117+G120+G123)/10</f>
        <v>107928</v>
      </c>
      <c r="J96" t="s">
        <v>3</v>
      </c>
      <c r="K96">
        <v>261738</v>
      </c>
      <c r="L96">
        <f>(K96+K99+K102+K105+K108+K111+K114+K117+K120+K123)/10</f>
        <v>263396.8</v>
      </c>
    </row>
    <row r="97" spans="2:11">
      <c r="B97" t="s">
        <v>372</v>
      </c>
      <c r="C97">
        <v>2.6419999999999999</v>
      </c>
      <c r="F97" t="s">
        <v>372</v>
      </c>
      <c r="G97">
        <v>3.1059999999999999</v>
      </c>
      <c r="J97" t="s">
        <v>372</v>
      </c>
      <c r="K97">
        <v>2.2669999999999999</v>
      </c>
    </row>
    <row r="98" spans="2:11">
      <c r="B98" t="s">
        <v>34</v>
      </c>
      <c r="F98" t="s">
        <v>34</v>
      </c>
      <c r="J98" t="s">
        <v>34</v>
      </c>
    </row>
    <row r="99" spans="2:11">
      <c r="B99" t="s">
        <v>3</v>
      </c>
      <c r="C99">
        <v>144678</v>
      </c>
      <c r="F99" t="s">
        <v>3</v>
      </c>
      <c r="G99">
        <v>95318</v>
      </c>
      <c r="J99" t="s">
        <v>3</v>
      </c>
      <c r="K99">
        <v>241704</v>
      </c>
    </row>
    <row r="100" spans="2:11">
      <c r="B100" t="s">
        <v>372</v>
      </c>
      <c r="C100">
        <v>2.6360000000000001</v>
      </c>
      <c r="F100" t="s">
        <v>372</v>
      </c>
      <c r="G100">
        <v>3.1739999999999999</v>
      </c>
      <c r="J100" t="s">
        <v>372</v>
      </c>
      <c r="K100">
        <v>2.238</v>
      </c>
    </row>
    <row r="101" spans="2:11">
      <c r="B101" t="s">
        <v>35</v>
      </c>
      <c r="F101" t="s">
        <v>35</v>
      </c>
      <c r="J101" t="s">
        <v>35</v>
      </c>
    </row>
    <row r="102" spans="2:11">
      <c r="B102" t="s">
        <v>3</v>
      </c>
      <c r="C102">
        <v>119223</v>
      </c>
      <c r="F102" t="s">
        <v>3</v>
      </c>
      <c r="G102">
        <v>87324</v>
      </c>
      <c r="J102" t="s">
        <v>3</v>
      </c>
      <c r="K102">
        <v>197836</v>
      </c>
    </row>
    <row r="103" spans="2:11">
      <c r="B103" t="s">
        <v>372</v>
      </c>
      <c r="C103">
        <v>2.6440000000000001</v>
      </c>
      <c r="F103" t="s">
        <v>372</v>
      </c>
      <c r="G103">
        <v>3.2650000000000001</v>
      </c>
      <c r="J103" t="s">
        <v>372</v>
      </c>
      <c r="K103">
        <v>2.2389999999999999</v>
      </c>
    </row>
    <row r="104" spans="2:11">
      <c r="B104" t="s">
        <v>36</v>
      </c>
      <c r="F104" t="s">
        <v>36</v>
      </c>
      <c r="J104" t="s">
        <v>36</v>
      </c>
    </row>
    <row r="105" spans="2:11">
      <c r="B105" t="s">
        <v>3</v>
      </c>
      <c r="C105">
        <v>144354</v>
      </c>
      <c r="F105" t="s">
        <v>3</v>
      </c>
      <c r="G105">
        <v>110003</v>
      </c>
      <c r="J105" t="s">
        <v>3</v>
      </c>
      <c r="K105">
        <v>264948</v>
      </c>
    </row>
    <row r="106" spans="2:11">
      <c r="B106" t="s">
        <v>372</v>
      </c>
      <c r="C106">
        <v>2.6339999999999999</v>
      </c>
      <c r="F106" t="s">
        <v>372</v>
      </c>
      <c r="G106">
        <v>3.1040000000000001</v>
      </c>
      <c r="J106" t="s">
        <v>372</v>
      </c>
      <c r="K106">
        <v>2.2749999999999999</v>
      </c>
    </row>
    <row r="107" spans="2:11">
      <c r="B107" t="s">
        <v>37</v>
      </c>
      <c r="F107" t="s">
        <v>37</v>
      </c>
      <c r="J107" t="s">
        <v>37</v>
      </c>
    </row>
    <row r="108" spans="2:11">
      <c r="B108" t="s">
        <v>3</v>
      </c>
      <c r="C108">
        <v>154032</v>
      </c>
      <c r="F108" t="s">
        <v>3</v>
      </c>
      <c r="G108">
        <v>85722</v>
      </c>
      <c r="J108" t="s">
        <v>3</v>
      </c>
      <c r="K108">
        <v>238112</v>
      </c>
    </row>
    <row r="109" spans="2:11">
      <c r="B109" t="s">
        <v>372</v>
      </c>
      <c r="C109">
        <v>2.6589999999999998</v>
      </c>
      <c r="F109" t="s">
        <v>372</v>
      </c>
      <c r="G109">
        <v>3.2280000000000002</v>
      </c>
      <c r="J109" t="s">
        <v>372</v>
      </c>
      <c r="K109">
        <v>2.2010000000000001</v>
      </c>
    </row>
    <row r="110" spans="2:11">
      <c r="B110" t="s">
        <v>38</v>
      </c>
      <c r="F110" t="s">
        <v>38</v>
      </c>
      <c r="J110" t="s">
        <v>38</v>
      </c>
    </row>
    <row r="111" spans="2:11">
      <c r="B111" t="s">
        <v>3</v>
      </c>
      <c r="C111">
        <v>139113</v>
      </c>
      <c r="F111" t="s">
        <v>3</v>
      </c>
      <c r="G111">
        <v>105023</v>
      </c>
      <c r="J111" t="s">
        <v>3</v>
      </c>
      <c r="K111">
        <v>257686</v>
      </c>
    </row>
    <row r="112" spans="2:11">
      <c r="B112" t="s">
        <v>372</v>
      </c>
      <c r="C112">
        <v>2.6339999999999999</v>
      </c>
      <c r="F112" t="s">
        <v>372</v>
      </c>
      <c r="G112">
        <v>3.1419999999999999</v>
      </c>
      <c r="J112" t="s">
        <v>372</v>
      </c>
      <c r="K112">
        <v>2.2559999999999998</v>
      </c>
    </row>
    <row r="113" spans="2:12">
      <c r="B113" t="s">
        <v>39</v>
      </c>
      <c r="F113" t="s">
        <v>39</v>
      </c>
      <c r="J113" t="s">
        <v>39</v>
      </c>
    </row>
    <row r="114" spans="2:12">
      <c r="B114" t="s">
        <v>3</v>
      </c>
      <c r="C114">
        <v>137349</v>
      </c>
      <c r="F114" t="s">
        <v>3</v>
      </c>
      <c r="G114">
        <v>106531</v>
      </c>
      <c r="J114" t="s">
        <v>3</v>
      </c>
      <c r="K114">
        <v>248412</v>
      </c>
    </row>
    <row r="115" spans="2:12">
      <c r="B115" t="s">
        <v>372</v>
      </c>
      <c r="C115">
        <v>2.6469999999999998</v>
      </c>
      <c r="F115" t="s">
        <v>372</v>
      </c>
      <c r="G115">
        <v>3.1120000000000001</v>
      </c>
      <c r="J115" t="s">
        <v>372</v>
      </c>
      <c r="K115">
        <v>2.2829999999999999</v>
      </c>
    </row>
    <row r="116" spans="2:12">
      <c r="B116" t="s">
        <v>40</v>
      </c>
      <c r="F116" t="s">
        <v>40</v>
      </c>
      <c r="J116" t="s">
        <v>40</v>
      </c>
    </row>
    <row r="117" spans="2:12">
      <c r="B117" t="s">
        <v>3</v>
      </c>
      <c r="C117">
        <v>155202</v>
      </c>
      <c r="F117" t="s">
        <v>3</v>
      </c>
      <c r="G117">
        <v>126217</v>
      </c>
      <c r="J117" t="s">
        <v>3</v>
      </c>
      <c r="K117">
        <v>293639</v>
      </c>
    </row>
    <row r="118" spans="2:12">
      <c r="B118" t="s">
        <v>372</v>
      </c>
      <c r="C118">
        <v>2.6429999999999998</v>
      </c>
      <c r="F118" t="s">
        <v>372</v>
      </c>
      <c r="G118">
        <v>3.0209999999999999</v>
      </c>
      <c r="J118" t="s">
        <v>372</v>
      </c>
      <c r="K118">
        <v>2.319</v>
      </c>
    </row>
    <row r="119" spans="2:12">
      <c r="B119" t="s">
        <v>41</v>
      </c>
      <c r="F119" t="s">
        <v>41</v>
      </c>
      <c r="J119" t="s">
        <v>41</v>
      </c>
    </row>
    <row r="120" spans="2:12">
      <c r="B120" t="s">
        <v>3</v>
      </c>
      <c r="C120">
        <v>164421</v>
      </c>
      <c r="F120" t="s">
        <v>3</v>
      </c>
      <c r="G120">
        <v>144516</v>
      </c>
      <c r="J120" t="s">
        <v>3</v>
      </c>
      <c r="K120">
        <v>338359</v>
      </c>
    </row>
    <row r="121" spans="2:12">
      <c r="B121" t="s">
        <v>372</v>
      </c>
      <c r="C121">
        <v>2.6339999999999999</v>
      </c>
      <c r="F121" t="s">
        <v>372</v>
      </c>
      <c r="G121">
        <v>2.96</v>
      </c>
      <c r="J121" t="s">
        <v>372</v>
      </c>
      <c r="K121">
        <v>2.3410000000000002</v>
      </c>
    </row>
    <row r="122" spans="2:12">
      <c r="B122" t="s">
        <v>42</v>
      </c>
      <c r="F122" t="s">
        <v>42</v>
      </c>
      <c r="J122" t="s">
        <v>42</v>
      </c>
    </row>
    <row r="123" spans="2:12">
      <c r="B123" t="s">
        <v>3</v>
      </c>
      <c r="C123">
        <v>159501</v>
      </c>
      <c r="F123" t="s">
        <v>3</v>
      </c>
      <c r="G123">
        <v>112901</v>
      </c>
      <c r="J123" t="s">
        <v>3</v>
      </c>
      <c r="K123">
        <v>291534</v>
      </c>
    </row>
    <row r="124" spans="2:12">
      <c r="B124" t="s">
        <v>372</v>
      </c>
      <c r="C124">
        <v>2.6339999999999999</v>
      </c>
      <c r="F124" t="s">
        <v>372</v>
      </c>
      <c r="G124">
        <v>3.0710000000000002</v>
      </c>
      <c r="J124" t="s">
        <v>372</v>
      </c>
      <c r="K124">
        <v>2.2650000000000001</v>
      </c>
    </row>
    <row r="125" spans="2:12">
      <c r="B125" t="s">
        <v>43</v>
      </c>
      <c r="F125" t="s">
        <v>43</v>
      </c>
      <c r="J125" t="s">
        <v>43</v>
      </c>
    </row>
    <row r="126" spans="2:12">
      <c r="B126" t="s">
        <v>3</v>
      </c>
      <c r="C126">
        <v>145293</v>
      </c>
      <c r="D126">
        <f>(C126+C129+C132+C135+C138+C141+C144+C147+C150+C153)/10</f>
        <v>145591.5</v>
      </c>
      <c r="F126" t="s">
        <v>3</v>
      </c>
      <c r="G126">
        <v>133534</v>
      </c>
      <c r="H126">
        <f>(G126+G129+G132+G135+G138+G141+G144+G147+G150+G153)/10</f>
        <v>138435.6</v>
      </c>
      <c r="J126" t="s">
        <v>3</v>
      </c>
      <c r="K126">
        <v>345926</v>
      </c>
      <c r="L126">
        <f>(K126+K129+K132+K135+K138+K141+K144+K147+K150+K153)/10</f>
        <v>352451.3</v>
      </c>
    </row>
    <row r="127" spans="2:12">
      <c r="B127" t="s">
        <v>372</v>
      </c>
      <c r="C127">
        <v>2.64</v>
      </c>
      <c r="F127" t="s">
        <v>372</v>
      </c>
      <c r="G127">
        <v>3.1360000000000001</v>
      </c>
      <c r="J127" t="s">
        <v>372</v>
      </c>
      <c r="K127">
        <v>2.2839999999999998</v>
      </c>
    </row>
    <row r="128" spans="2:12">
      <c r="B128" t="s">
        <v>44</v>
      </c>
      <c r="F128" t="s">
        <v>44</v>
      </c>
      <c r="J128" t="s">
        <v>44</v>
      </c>
    </row>
    <row r="129" spans="2:11">
      <c r="B129" t="s">
        <v>3</v>
      </c>
      <c r="C129">
        <v>142668</v>
      </c>
      <c r="F129" t="s">
        <v>3</v>
      </c>
      <c r="G129">
        <v>152237</v>
      </c>
      <c r="J129" t="s">
        <v>3</v>
      </c>
      <c r="K129">
        <v>364949</v>
      </c>
    </row>
    <row r="130" spans="2:11">
      <c r="B130" t="s">
        <v>372</v>
      </c>
      <c r="C130">
        <v>2.6320000000000001</v>
      </c>
      <c r="F130" t="s">
        <v>372</v>
      </c>
      <c r="G130">
        <v>3.0680000000000001</v>
      </c>
      <c r="J130" t="s">
        <v>372</v>
      </c>
      <c r="K130">
        <v>2.343</v>
      </c>
    </row>
    <row r="131" spans="2:11">
      <c r="B131" t="s">
        <v>45</v>
      </c>
      <c r="F131" t="s">
        <v>45</v>
      </c>
      <c r="J131" t="s">
        <v>45</v>
      </c>
    </row>
    <row r="132" spans="2:11">
      <c r="B132" t="s">
        <v>3</v>
      </c>
      <c r="C132">
        <v>120006</v>
      </c>
      <c r="F132" t="s">
        <v>3</v>
      </c>
      <c r="G132">
        <v>85640</v>
      </c>
      <c r="J132" t="s">
        <v>3</v>
      </c>
      <c r="K132">
        <v>224395</v>
      </c>
    </row>
    <row r="133" spans="2:11">
      <c r="B133" t="s">
        <v>372</v>
      </c>
      <c r="C133">
        <v>2.6459999999999999</v>
      </c>
      <c r="F133" t="s">
        <v>372</v>
      </c>
      <c r="G133">
        <v>3.52</v>
      </c>
      <c r="J133" t="s">
        <v>372</v>
      </c>
      <c r="K133">
        <v>2.1520000000000001</v>
      </c>
    </row>
    <row r="134" spans="2:11">
      <c r="B134" t="s">
        <v>46</v>
      </c>
      <c r="F134" t="s">
        <v>46</v>
      </c>
      <c r="J134" t="s">
        <v>46</v>
      </c>
    </row>
    <row r="135" spans="2:11">
      <c r="B135" t="s">
        <v>3</v>
      </c>
      <c r="C135">
        <v>142773</v>
      </c>
      <c r="F135" t="s">
        <v>3</v>
      </c>
      <c r="G135">
        <v>156450</v>
      </c>
      <c r="J135" t="s">
        <v>3</v>
      </c>
      <c r="K135">
        <v>376963</v>
      </c>
    </row>
    <row r="136" spans="2:11">
      <c r="B136" t="s">
        <v>372</v>
      </c>
      <c r="C136">
        <v>2.6309999999999998</v>
      </c>
      <c r="F136" t="s">
        <v>372</v>
      </c>
      <c r="G136">
        <v>3.069</v>
      </c>
      <c r="J136" t="s">
        <v>372</v>
      </c>
      <c r="K136">
        <v>2.339</v>
      </c>
    </row>
    <row r="137" spans="2:11">
      <c r="B137" t="s">
        <v>47</v>
      </c>
      <c r="F137" t="s">
        <v>47</v>
      </c>
      <c r="J137" t="s">
        <v>47</v>
      </c>
    </row>
    <row r="138" spans="2:11">
      <c r="B138" t="s">
        <v>3</v>
      </c>
      <c r="C138">
        <v>153147</v>
      </c>
      <c r="F138" t="s">
        <v>3</v>
      </c>
      <c r="G138">
        <v>118456</v>
      </c>
      <c r="J138" t="s">
        <v>3</v>
      </c>
      <c r="K138">
        <v>325176</v>
      </c>
    </row>
    <row r="139" spans="2:11">
      <c r="B139" t="s">
        <v>372</v>
      </c>
      <c r="C139">
        <v>2.657</v>
      </c>
      <c r="F139" t="s">
        <v>372</v>
      </c>
      <c r="G139">
        <v>3.1989999999999998</v>
      </c>
      <c r="J139" t="s">
        <v>372</v>
      </c>
      <c r="K139">
        <v>2.2440000000000002</v>
      </c>
    </row>
    <row r="140" spans="2:11">
      <c r="B140" t="s">
        <v>48</v>
      </c>
      <c r="F140" t="s">
        <v>48</v>
      </c>
      <c r="J140" t="s">
        <v>48</v>
      </c>
    </row>
    <row r="141" spans="2:11">
      <c r="B141" t="s">
        <v>3</v>
      </c>
      <c r="C141">
        <v>138267</v>
      </c>
      <c r="F141" t="s">
        <v>3</v>
      </c>
      <c r="G141">
        <v>136574</v>
      </c>
      <c r="J141" t="s">
        <v>3</v>
      </c>
      <c r="K141">
        <v>346935</v>
      </c>
    </row>
    <row r="142" spans="2:11">
      <c r="B142" t="s">
        <v>372</v>
      </c>
      <c r="C142">
        <v>2.6320000000000001</v>
      </c>
      <c r="F142" t="s">
        <v>372</v>
      </c>
      <c r="G142">
        <v>3.145</v>
      </c>
      <c r="J142" t="s">
        <v>372</v>
      </c>
      <c r="K142">
        <v>2.286</v>
      </c>
    </row>
    <row r="143" spans="2:11">
      <c r="B143" t="s">
        <v>49</v>
      </c>
      <c r="F143" t="s">
        <v>49</v>
      </c>
      <c r="J143" t="s">
        <v>49</v>
      </c>
    </row>
    <row r="144" spans="2:11">
      <c r="B144" t="s">
        <v>3</v>
      </c>
      <c r="C144">
        <v>136587</v>
      </c>
      <c r="F144" t="s">
        <v>3</v>
      </c>
      <c r="G144">
        <v>136443</v>
      </c>
      <c r="J144" t="s">
        <v>3</v>
      </c>
      <c r="K144">
        <v>332686</v>
      </c>
    </row>
    <row r="145" spans="2:12">
      <c r="B145" t="s">
        <v>372</v>
      </c>
      <c r="C145">
        <v>2.645</v>
      </c>
      <c r="F145" t="s">
        <v>372</v>
      </c>
      <c r="G145">
        <v>3.129</v>
      </c>
      <c r="J145" t="s">
        <v>372</v>
      </c>
      <c r="K145">
        <v>2.3079999999999998</v>
      </c>
    </row>
    <row r="146" spans="2:12">
      <c r="B146" t="s">
        <v>50</v>
      </c>
      <c r="F146" t="s">
        <v>50</v>
      </c>
      <c r="J146" t="s">
        <v>50</v>
      </c>
    </row>
    <row r="147" spans="2:12">
      <c r="B147" t="s">
        <v>3</v>
      </c>
      <c r="C147">
        <v>154890</v>
      </c>
      <c r="F147" t="s">
        <v>3</v>
      </c>
      <c r="G147">
        <v>145753</v>
      </c>
      <c r="J147" t="s">
        <v>3</v>
      </c>
      <c r="K147">
        <v>372983</v>
      </c>
    </row>
    <row r="148" spans="2:12">
      <c r="B148" t="s">
        <v>372</v>
      </c>
      <c r="C148">
        <v>2.6419999999999999</v>
      </c>
      <c r="F148" t="s">
        <v>372</v>
      </c>
      <c r="G148">
        <v>3.0870000000000002</v>
      </c>
      <c r="J148" t="s">
        <v>372</v>
      </c>
      <c r="K148">
        <v>2.3090000000000002</v>
      </c>
    </row>
    <row r="149" spans="2:12">
      <c r="B149" t="s">
        <v>51</v>
      </c>
      <c r="F149" t="s">
        <v>51</v>
      </c>
      <c r="J149" t="s">
        <v>51</v>
      </c>
    </row>
    <row r="150" spans="2:12">
      <c r="B150" t="s">
        <v>3</v>
      </c>
      <c r="C150">
        <v>163959</v>
      </c>
      <c r="F150" t="s">
        <v>3</v>
      </c>
      <c r="G150">
        <v>167344</v>
      </c>
      <c r="J150" t="s">
        <v>3</v>
      </c>
      <c r="K150">
        <v>433656</v>
      </c>
    </row>
    <row r="151" spans="2:12">
      <c r="B151" t="s">
        <v>372</v>
      </c>
      <c r="C151">
        <v>2.633</v>
      </c>
      <c r="F151" t="s">
        <v>372</v>
      </c>
      <c r="G151">
        <v>3.0139999999999998</v>
      </c>
      <c r="J151" t="s">
        <v>372</v>
      </c>
      <c r="K151">
        <v>2.3370000000000002</v>
      </c>
    </row>
    <row r="152" spans="2:12">
      <c r="B152" t="s">
        <v>52</v>
      </c>
      <c r="F152" t="s">
        <v>52</v>
      </c>
      <c r="J152" t="s">
        <v>52</v>
      </c>
    </row>
    <row r="153" spans="2:12">
      <c r="B153" t="s">
        <v>3</v>
      </c>
      <c r="C153">
        <v>158325</v>
      </c>
      <c r="F153" t="s">
        <v>3</v>
      </c>
      <c r="G153">
        <v>151925</v>
      </c>
      <c r="J153" t="s">
        <v>3</v>
      </c>
      <c r="K153">
        <v>400844</v>
      </c>
    </row>
    <row r="154" spans="2:12">
      <c r="B154" t="s">
        <v>372</v>
      </c>
      <c r="C154">
        <v>2.6309999999999998</v>
      </c>
      <c r="F154" t="s">
        <v>372</v>
      </c>
      <c r="G154">
        <v>3.0609999999999999</v>
      </c>
      <c r="J154" t="s">
        <v>372</v>
      </c>
      <c r="K154">
        <v>2.3090000000000002</v>
      </c>
    </row>
    <row r="155" spans="2:12">
      <c r="B155" t="s">
        <v>53</v>
      </c>
      <c r="F155" t="s">
        <v>53</v>
      </c>
      <c r="J155" t="s">
        <v>53</v>
      </c>
    </row>
    <row r="156" spans="2:12">
      <c r="B156" t="s">
        <v>3</v>
      </c>
      <c r="C156">
        <v>142971</v>
      </c>
      <c r="D156">
        <f>(C156+C159+C162+C165+C168+C171+C174+C177+C180+C183)/10</f>
        <v>144361.20000000001</v>
      </c>
      <c r="F156" t="s">
        <v>3</v>
      </c>
      <c r="G156">
        <v>200304</v>
      </c>
      <c r="H156">
        <f>(G156+G159+G162+G165+G168+G171+G174+G177+G180+G183)/10</f>
        <v>180542.8</v>
      </c>
      <c r="J156" t="s">
        <v>3</v>
      </c>
      <c r="K156">
        <v>503004</v>
      </c>
      <c r="L156">
        <f>(K156+K159+K162+K165+K168+K171+K174+K177+K180+K183)/10</f>
        <v>466218.3</v>
      </c>
    </row>
    <row r="157" spans="2:12">
      <c r="B157" t="s">
        <v>372</v>
      </c>
      <c r="C157">
        <v>2.6349999999999998</v>
      </c>
      <c r="F157" t="s">
        <v>372</v>
      </c>
      <c r="G157">
        <v>3.0459999999999998</v>
      </c>
      <c r="J157" t="s">
        <v>372</v>
      </c>
      <c r="K157">
        <v>2.3860000000000001</v>
      </c>
    </row>
    <row r="158" spans="2:12">
      <c r="B158" t="s">
        <v>54</v>
      </c>
      <c r="F158" t="s">
        <v>54</v>
      </c>
      <c r="J158" t="s">
        <v>54</v>
      </c>
    </row>
    <row r="159" spans="2:12">
      <c r="B159" t="s">
        <v>3</v>
      </c>
      <c r="C159">
        <v>143151</v>
      </c>
      <c r="F159" t="s">
        <v>3</v>
      </c>
      <c r="G159">
        <v>157746</v>
      </c>
      <c r="J159" t="s">
        <v>3</v>
      </c>
      <c r="K159">
        <v>417030</v>
      </c>
    </row>
    <row r="160" spans="2:12">
      <c r="B160" t="s">
        <v>372</v>
      </c>
      <c r="C160">
        <v>2.633</v>
      </c>
      <c r="F160" t="s">
        <v>372</v>
      </c>
      <c r="G160">
        <v>3.1789999999999998</v>
      </c>
      <c r="J160" t="s">
        <v>372</v>
      </c>
      <c r="K160">
        <v>2.294</v>
      </c>
    </row>
    <row r="161" spans="2:11">
      <c r="B161" t="s">
        <v>55</v>
      </c>
      <c r="F161" t="s">
        <v>55</v>
      </c>
      <c r="J161" t="s">
        <v>55</v>
      </c>
    </row>
    <row r="162" spans="2:11">
      <c r="B162" t="s">
        <v>3</v>
      </c>
      <c r="C162">
        <v>117993</v>
      </c>
      <c r="F162" t="s">
        <v>3</v>
      </c>
      <c r="G162">
        <v>142820</v>
      </c>
      <c r="J162" t="s">
        <v>3</v>
      </c>
      <c r="K162">
        <v>337132</v>
      </c>
    </row>
    <row r="163" spans="2:11">
      <c r="B163" t="s">
        <v>372</v>
      </c>
      <c r="C163">
        <v>2.641</v>
      </c>
      <c r="F163" t="s">
        <v>372</v>
      </c>
      <c r="G163">
        <v>3.2759999999999998</v>
      </c>
      <c r="J163" t="s">
        <v>372</v>
      </c>
      <c r="K163">
        <v>2.2850000000000001</v>
      </c>
    </row>
    <row r="164" spans="2:11">
      <c r="B164" t="s">
        <v>56</v>
      </c>
      <c r="F164" t="s">
        <v>56</v>
      </c>
      <c r="J164" t="s">
        <v>56</v>
      </c>
    </row>
    <row r="165" spans="2:11">
      <c r="B165" t="s">
        <v>3</v>
      </c>
      <c r="C165">
        <v>142500</v>
      </c>
      <c r="F165" t="s">
        <v>3</v>
      </c>
      <c r="G165">
        <v>178129</v>
      </c>
      <c r="J165" t="s">
        <v>3</v>
      </c>
      <c r="K165">
        <v>459663</v>
      </c>
    </row>
    <row r="166" spans="2:11">
      <c r="B166" t="s">
        <v>372</v>
      </c>
      <c r="C166">
        <v>2.63</v>
      </c>
      <c r="F166" t="s">
        <v>372</v>
      </c>
      <c r="G166">
        <v>3.121</v>
      </c>
      <c r="J166" t="s">
        <v>372</v>
      </c>
      <c r="K166">
        <v>2.3319999999999999</v>
      </c>
    </row>
    <row r="167" spans="2:11">
      <c r="B167" t="s">
        <v>57</v>
      </c>
      <c r="F167" t="s">
        <v>57</v>
      </c>
      <c r="J167" t="s">
        <v>57</v>
      </c>
    </row>
    <row r="168" spans="2:11">
      <c r="B168" t="s">
        <v>3</v>
      </c>
      <c r="C168">
        <v>152178</v>
      </c>
      <c r="F168" t="s">
        <v>3</v>
      </c>
      <c r="G168">
        <v>155746</v>
      </c>
      <c r="J168" t="s">
        <v>3</v>
      </c>
      <c r="K168">
        <v>426565</v>
      </c>
    </row>
    <row r="169" spans="2:11">
      <c r="B169" t="s">
        <v>372</v>
      </c>
      <c r="C169">
        <v>2.6549999999999998</v>
      </c>
      <c r="F169" t="s">
        <v>372</v>
      </c>
      <c r="G169">
        <v>3.1739999999999999</v>
      </c>
      <c r="J169" t="s">
        <v>372</v>
      </c>
      <c r="K169">
        <v>2.2850000000000001</v>
      </c>
    </row>
    <row r="170" spans="2:11">
      <c r="B170" t="s">
        <v>58</v>
      </c>
      <c r="F170" t="s">
        <v>58</v>
      </c>
      <c r="J170" t="s">
        <v>58</v>
      </c>
    </row>
    <row r="171" spans="2:11">
      <c r="B171" t="s">
        <v>3</v>
      </c>
      <c r="C171">
        <v>136863</v>
      </c>
      <c r="F171" t="s">
        <v>3</v>
      </c>
      <c r="G171">
        <v>180925</v>
      </c>
      <c r="J171" t="s">
        <v>3</v>
      </c>
      <c r="K171">
        <v>461844</v>
      </c>
    </row>
    <row r="172" spans="2:11">
      <c r="B172" t="s">
        <v>372</v>
      </c>
      <c r="C172">
        <v>2.629</v>
      </c>
      <c r="F172" t="s">
        <v>372</v>
      </c>
      <c r="G172">
        <v>3.1230000000000002</v>
      </c>
      <c r="J172" t="s">
        <v>372</v>
      </c>
      <c r="K172">
        <v>2.335</v>
      </c>
    </row>
    <row r="173" spans="2:11">
      <c r="B173" t="s">
        <v>59</v>
      </c>
      <c r="F173" t="s">
        <v>59</v>
      </c>
      <c r="J173" t="s">
        <v>59</v>
      </c>
    </row>
    <row r="174" spans="2:11">
      <c r="B174" t="s">
        <v>3</v>
      </c>
      <c r="C174">
        <v>134820</v>
      </c>
      <c r="F174" t="s">
        <v>3</v>
      </c>
      <c r="G174">
        <v>190380</v>
      </c>
      <c r="J174" t="s">
        <v>3</v>
      </c>
      <c r="K174">
        <v>463227</v>
      </c>
    </row>
    <row r="175" spans="2:11">
      <c r="B175" t="s">
        <v>372</v>
      </c>
      <c r="C175">
        <v>2.641</v>
      </c>
      <c r="F175" t="s">
        <v>372</v>
      </c>
      <c r="G175">
        <v>3.0779999999999998</v>
      </c>
      <c r="J175" t="s">
        <v>372</v>
      </c>
      <c r="K175">
        <v>2.3820000000000001</v>
      </c>
    </row>
    <row r="176" spans="2:11">
      <c r="B176" t="s">
        <v>60</v>
      </c>
      <c r="F176" t="s">
        <v>60</v>
      </c>
      <c r="J176" t="s">
        <v>60</v>
      </c>
    </row>
    <row r="177" spans="2:12">
      <c r="B177" t="s">
        <v>3</v>
      </c>
      <c r="C177">
        <v>153624</v>
      </c>
      <c r="F177" t="s">
        <v>3</v>
      </c>
      <c r="G177">
        <v>189037</v>
      </c>
      <c r="J177" t="s">
        <v>3</v>
      </c>
      <c r="K177">
        <v>493398</v>
      </c>
    </row>
    <row r="178" spans="2:12">
      <c r="B178" t="s">
        <v>372</v>
      </c>
      <c r="C178">
        <v>2.64</v>
      </c>
      <c r="F178" t="s">
        <v>372</v>
      </c>
      <c r="G178">
        <v>3.0750000000000002</v>
      </c>
      <c r="J178" t="s">
        <v>372</v>
      </c>
      <c r="K178">
        <v>2.3519999999999999</v>
      </c>
    </row>
    <row r="179" spans="2:12">
      <c r="B179" t="s">
        <v>61</v>
      </c>
      <c r="F179" t="s">
        <v>61</v>
      </c>
      <c r="J179" t="s">
        <v>61</v>
      </c>
    </row>
    <row r="180" spans="2:12">
      <c r="B180" t="s">
        <v>3</v>
      </c>
      <c r="C180">
        <v>162423</v>
      </c>
      <c r="F180" t="s">
        <v>3</v>
      </c>
      <c r="G180">
        <v>216690</v>
      </c>
      <c r="J180" t="s">
        <v>3</v>
      </c>
      <c r="K180">
        <v>577076</v>
      </c>
    </row>
    <row r="181" spans="2:12">
      <c r="B181" t="s">
        <v>372</v>
      </c>
      <c r="C181">
        <v>2.63</v>
      </c>
      <c r="F181" t="s">
        <v>372</v>
      </c>
      <c r="G181">
        <v>3.0049999999999999</v>
      </c>
      <c r="J181" t="s">
        <v>372</v>
      </c>
      <c r="K181">
        <v>2.383</v>
      </c>
    </row>
    <row r="182" spans="2:12">
      <c r="B182" t="s">
        <v>62</v>
      </c>
      <c r="F182" t="s">
        <v>62</v>
      </c>
      <c r="J182" t="s">
        <v>62</v>
      </c>
    </row>
    <row r="183" spans="2:12">
      <c r="B183" t="s">
        <v>3</v>
      </c>
      <c r="C183">
        <v>157089</v>
      </c>
      <c r="F183" t="s">
        <v>3</v>
      </c>
      <c r="G183">
        <v>193651</v>
      </c>
      <c r="J183" t="s">
        <v>3</v>
      </c>
      <c r="K183">
        <v>523244</v>
      </c>
    </row>
    <row r="184" spans="2:12">
      <c r="B184" t="s">
        <v>372</v>
      </c>
      <c r="C184">
        <v>2.629</v>
      </c>
      <c r="F184" t="s">
        <v>372</v>
      </c>
      <c r="G184">
        <v>3.0619999999999998</v>
      </c>
      <c r="J184" t="s">
        <v>372</v>
      </c>
      <c r="K184">
        <v>2.3450000000000002</v>
      </c>
    </row>
    <row r="185" spans="2:12">
      <c r="B185" t="s">
        <v>63</v>
      </c>
      <c r="F185" t="s">
        <v>63</v>
      </c>
      <c r="J185" t="s">
        <v>63</v>
      </c>
    </row>
    <row r="186" spans="2:12">
      <c r="B186" t="s">
        <v>3</v>
      </c>
      <c r="C186">
        <v>141630</v>
      </c>
      <c r="D186">
        <f>(C186+C189+C192+C195+C198+C201+C204+C207+C210+C213)/10</f>
        <v>143542.5</v>
      </c>
      <c r="F186" t="s">
        <v>3</v>
      </c>
      <c r="G186">
        <v>247732</v>
      </c>
      <c r="H186">
        <f>(G186+G189+G192+G195+G198+G201+G204+G207+G210+G213)/10</f>
        <v>216505.60000000001</v>
      </c>
      <c r="J186" t="s">
        <v>3</v>
      </c>
      <c r="K186">
        <v>642522</v>
      </c>
      <c r="L186">
        <f>(K186+K189+K192+K195+K198+K201+K204+K207+K210+K213)/10</f>
        <v>576621.4</v>
      </c>
    </row>
    <row r="187" spans="2:12">
      <c r="B187" t="s">
        <v>372</v>
      </c>
      <c r="C187">
        <v>2.6320000000000001</v>
      </c>
      <c r="F187" t="s">
        <v>372</v>
      </c>
      <c r="G187">
        <v>3.044</v>
      </c>
      <c r="J187" t="s">
        <v>372</v>
      </c>
      <c r="K187">
        <v>2.4209999999999998</v>
      </c>
    </row>
    <row r="188" spans="2:12">
      <c r="B188" t="s">
        <v>64</v>
      </c>
      <c r="F188" t="s">
        <v>64</v>
      </c>
      <c r="J188" t="s">
        <v>64</v>
      </c>
    </row>
    <row r="189" spans="2:12">
      <c r="B189" t="s">
        <v>3</v>
      </c>
      <c r="C189">
        <v>141660</v>
      </c>
      <c r="F189" t="s">
        <v>3</v>
      </c>
      <c r="G189">
        <v>208117</v>
      </c>
      <c r="J189" t="s">
        <v>3</v>
      </c>
      <c r="K189">
        <v>548517</v>
      </c>
    </row>
    <row r="190" spans="2:12">
      <c r="B190" t="s">
        <v>372</v>
      </c>
      <c r="C190">
        <v>2.63</v>
      </c>
      <c r="F190" t="s">
        <v>372</v>
      </c>
      <c r="G190">
        <v>3.1379999999999999</v>
      </c>
      <c r="J190" t="s">
        <v>372</v>
      </c>
      <c r="K190">
        <v>2.3519999999999999</v>
      </c>
    </row>
    <row r="191" spans="2:12">
      <c r="B191" t="s">
        <v>65</v>
      </c>
      <c r="F191" t="s">
        <v>65</v>
      </c>
      <c r="J191" t="s">
        <v>65</v>
      </c>
    </row>
    <row r="192" spans="2:12">
      <c r="B192" t="s">
        <v>3</v>
      </c>
      <c r="C192">
        <v>117177</v>
      </c>
      <c r="F192" t="s">
        <v>3</v>
      </c>
      <c r="G192">
        <v>179429</v>
      </c>
      <c r="J192" t="s">
        <v>3</v>
      </c>
      <c r="K192">
        <v>427877</v>
      </c>
    </row>
    <row r="193" spans="2:11">
      <c r="B193" t="s">
        <v>372</v>
      </c>
      <c r="C193">
        <v>2.6389999999999998</v>
      </c>
      <c r="F193" t="s">
        <v>372</v>
      </c>
      <c r="G193">
        <v>3.2530000000000001</v>
      </c>
      <c r="J193" t="s">
        <v>372</v>
      </c>
      <c r="K193">
        <v>2.3210000000000002</v>
      </c>
    </row>
    <row r="194" spans="2:11">
      <c r="B194" t="s">
        <v>66</v>
      </c>
      <c r="F194" t="s">
        <v>66</v>
      </c>
      <c r="J194" t="s">
        <v>66</v>
      </c>
    </row>
    <row r="195" spans="2:11">
      <c r="B195" t="s">
        <v>3</v>
      </c>
      <c r="C195">
        <v>141063</v>
      </c>
      <c r="F195" t="s">
        <v>3</v>
      </c>
      <c r="G195">
        <v>227058</v>
      </c>
      <c r="J195" t="s">
        <v>3</v>
      </c>
      <c r="K195">
        <v>594733</v>
      </c>
    </row>
    <row r="196" spans="2:11">
      <c r="B196" t="s">
        <v>372</v>
      </c>
      <c r="C196">
        <v>2.6269999999999998</v>
      </c>
      <c r="F196" t="s">
        <v>372</v>
      </c>
      <c r="G196">
        <v>3.101</v>
      </c>
      <c r="J196" t="s">
        <v>372</v>
      </c>
      <c r="K196">
        <v>2.3780000000000001</v>
      </c>
    </row>
    <row r="197" spans="2:11">
      <c r="B197" t="s">
        <v>67</v>
      </c>
      <c r="F197" t="s">
        <v>67</v>
      </c>
      <c r="J197" t="s">
        <v>67</v>
      </c>
    </row>
    <row r="198" spans="2:11">
      <c r="B198" t="s">
        <v>3</v>
      </c>
      <c r="C198">
        <v>152787</v>
      </c>
      <c r="F198" t="s">
        <v>3</v>
      </c>
      <c r="G198">
        <v>159689</v>
      </c>
      <c r="J198" t="s">
        <v>3</v>
      </c>
      <c r="K198">
        <v>464616</v>
      </c>
    </row>
    <row r="199" spans="2:11">
      <c r="B199" t="s">
        <v>372</v>
      </c>
      <c r="C199">
        <v>2.6560000000000001</v>
      </c>
      <c r="F199" t="s">
        <v>372</v>
      </c>
      <c r="G199">
        <v>3.3140000000000001</v>
      </c>
      <c r="J199" t="s">
        <v>372</v>
      </c>
      <c r="K199">
        <v>2.226</v>
      </c>
    </row>
    <row r="200" spans="2:11">
      <c r="B200" t="s">
        <v>68</v>
      </c>
      <c r="F200" t="s">
        <v>68</v>
      </c>
      <c r="J200" t="s">
        <v>68</v>
      </c>
    </row>
    <row r="201" spans="2:11">
      <c r="B201" t="s">
        <v>3</v>
      </c>
      <c r="C201">
        <v>136845</v>
      </c>
      <c r="F201" t="s">
        <v>3</v>
      </c>
      <c r="G201">
        <v>199767</v>
      </c>
      <c r="J201" t="s">
        <v>3</v>
      </c>
      <c r="K201">
        <v>537183</v>
      </c>
    </row>
    <row r="202" spans="2:11">
      <c r="B202" t="s">
        <v>372</v>
      </c>
      <c r="C202">
        <v>2.629</v>
      </c>
      <c r="F202" t="s">
        <v>372</v>
      </c>
      <c r="G202">
        <v>3.1819999999999999</v>
      </c>
      <c r="J202" t="s">
        <v>372</v>
      </c>
      <c r="K202">
        <v>2.3170000000000002</v>
      </c>
    </row>
    <row r="203" spans="2:11">
      <c r="B203" t="s">
        <v>69</v>
      </c>
      <c r="F203" t="s">
        <v>69</v>
      </c>
      <c r="J203" t="s">
        <v>69</v>
      </c>
    </row>
    <row r="204" spans="2:11">
      <c r="B204" t="s">
        <v>3</v>
      </c>
      <c r="C204">
        <v>134790</v>
      </c>
      <c r="F204" t="s">
        <v>3</v>
      </c>
      <c r="G204">
        <v>209318</v>
      </c>
      <c r="J204" t="s">
        <v>3</v>
      </c>
      <c r="K204">
        <v>538086</v>
      </c>
    </row>
    <row r="205" spans="2:11">
      <c r="B205" t="s">
        <v>372</v>
      </c>
      <c r="C205">
        <v>2.641</v>
      </c>
      <c r="F205" t="s">
        <v>372</v>
      </c>
      <c r="G205">
        <v>3.137</v>
      </c>
      <c r="J205" t="s">
        <v>372</v>
      </c>
      <c r="K205">
        <v>2.363</v>
      </c>
    </row>
    <row r="206" spans="2:11">
      <c r="B206" t="s">
        <v>70</v>
      </c>
      <c r="F206" t="s">
        <v>70</v>
      </c>
      <c r="J206" t="s">
        <v>70</v>
      </c>
    </row>
    <row r="207" spans="2:11">
      <c r="B207" t="s">
        <v>3</v>
      </c>
      <c r="C207">
        <v>152058</v>
      </c>
      <c r="F207" t="s">
        <v>3</v>
      </c>
      <c r="G207">
        <v>241304</v>
      </c>
      <c r="J207" t="s">
        <v>3</v>
      </c>
      <c r="K207">
        <v>641547</v>
      </c>
    </row>
    <row r="208" spans="2:11">
      <c r="B208" t="s">
        <v>372</v>
      </c>
      <c r="C208">
        <v>2.637</v>
      </c>
      <c r="F208" t="s">
        <v>372</v>
      </c>
      <c r="G208">
        <v>3.056</v>
      </c>
      <c r="J208" t="s">
        <v>372</v>
      </c>
      <c r="K208">
        <v>2.4</v>
      </c>
    </row>
    <row r="209" spans="2:12">
      <c r="B209" t="s">
        <v>71</v>
      </c>
      <c r="F209" t="s">
        <v>71</v>
      </c>
      <c r="J209" t="s">
        <v>71</v>
      </c>
    </row>
    <row r="210" spans="2:12">
      <c r="B210" t="s">
        <v>3</v>
      </c>
      <c r="C210">
        <v>162000</v>
      </c>
      <c r="F210" t="s">
        <v>3</v>
      </c>
      <c r="G210">
        <v>243426</v>
      </c>
      <c r="J210" t="s">
        <v>3</v>
      </c>
      <c r="K210">
        <v>686438</v>
      </c>
    </row>
    <row r="211" spans="2:12">
      <c r="B211" t="s">
        <v>372</v>
      </c>
      <c r="C211">
        <v>2.629</v>
      </c>
      <c r="F211" t="s">
        <v>372</v>
      </c>
      <c r="G211">
        <v>3.0470000000000002</v>
      </c>
      <c r="J211" t="s">
        <v>372</v>
      </c>
      <c r="K211">
        <v>2.379</v>
      </c>
    </row>
    <row r="212" spans="2:12">
      <c r="B212" t="s">
        <v>72</v>
      </c>
      <c r="F212" t="s">
        <v>72</v>
      </c>
      <c r="J212" t="s">
        <v>72</v>
      </c>
    </row>
    <row r="213" spans="2:12">
      <c r="B213" t="s">
        <v>3</v>
      </c>
      <c r="C213">
        <v>155415</v>
      </c>
      <c r="F213" t="s">
        <v>3</v>
      </c>
      <c r="G213">
        <v>249216</v>
      </c>
      <c r="J213" t="s">
        <v>3</v>
      </c>
      <c r="K213">
        <v>684695</v>
      </c>
    </row>
    <row r="214" spans="2:12">
      <c r="B214" t="s">
        <v>372</v>
      </c>
      <c r="C214">
        <v>2.625</v>
      </c>
      <c r="F214" t="s">
        <v>372</v>
      </c>
      <c r="G214">
        <v>3.0369999999999999</v>
      </c>
      <c r="J214" t="s">
        <v>372</v>
      </c>
      <c r="K214">
        <v>2.3969999999999998</v>
      </c>
    </row>
    <row r="215" spans="2:12">
      <c r="B215" t="s">
        <v>73</v>
      </c>
      <c r="F215" t="s">
        <v>73</v>
      </c>
      <c r="J215" t="s">
        <v>73</v>
      </c>
    </row>
    <row r="216" spans="2:12">
      <c r="B216" t="s">
        <v>3</v>
      </c>
      <c r="C216">
        <v>197001</v>
      </c>
      <c r="D216">
        <f>(C216+C219+C222+C225+C228+C231+C234+C237+C240+C243)/10</f>
        <v>197473.5</v>
      </c>
      <c r="F216" t="s">
        <v>3</v>
      </c>
      <c r="G216">
        <v>259590</v>
      </c>
      <c r="H216">
        <f>(G216+G219+G222+G225+G228+G231+G234+G237+G240+G243)/10</f>
        <v>260865.6</v>
      </c>
      <c r="J216" t="s">
        <v>3</v>
      </c>
      <c r="K216">
        <v>709239</v>
      </c>
      <c r="L216">
        <f>(K216+K219+K222+K225+K228+K231+K234+K237+K240+K243)/10</f>
        <v>710482.9</v>
      </c>
    </row>
    <row r="217" spans="2:12">
      <c r="B217" t="s">
        <v>372</v>
      </c>
      <c r="C217">
        <v>2.794</v>
      </c>
      <c r="F217" t="s">
        <v>372</v>
      </c>
      <c r="G217">
        <v>3.1139999999999999</v>
      </c>
      <c r="J217" t="s">
        <v>372</v>
      </c>
      <c r="K217">
        <v>2.3879999999999999</v>
      </c>
    </row>
    <row r="218" spans="2:12">
      <c r="B218" t="s">
        <v>74</v>
      </c>
      <c r="F218" t="s">
        <v>74</v>
      </c>
      <c r="J218" t="s">
        <v>74</v>
      </c>
    </row>
    <row r="219" spans="2:12">
      <c r="B219" t="s">
        <v>3</v>
      </c>
      <c r="C219">
        <v>196118</v>
      </c>
      <c r="F219" t="s">
        <v>3</v>
      </c>
      <c r="G219">
        <v>233181</v>
      </c>
      <c r="J219" t="s">
        <v>3</v>
      </c>
      <c r="K219">
        <v>633033</v>
      </c>
    </row>
    <row r="220" spans="2:12">
      <c r="B220" t="s">
        <v>372</v>
      </c>
      <c r="C220">
        <v>2.794</v>
      </c>
      <c r="F220" t="s">
        <v>372</v>
      </c>
      <c r="G220">
        <v>3.181</v>
      </c>
      <c r="J220" t="s">
        <v>372</v>
      </c>
      <c r="K220">
        <v>2.3439999999999999</v>
      </c>
    </row>
    <row r="221" spans="2:12">
      <c r="B221" t="s">
        <v>75</v>
      </c>
      <c r="F221" t="s">
        <v>75</v>
      </c>
      <c r="J221" t="s">
        <v>75</v>
      </c>
    </row>
    <row r="222" spans="2:12">
      <c r="B222" t="s">
        <v>3</v>
      </c>
      <c r="C222">
        <v>162891</v>
      </c>
      <c r="F222" t="s">
        <v>3</v>
      </c>
      <c r="G222">
        <v>226910</v>
      </c>
      <c r="J222" t="s">
        <v>3</v>
      </c>
      <c r="K222">
        <v>545727</v>
      </c>
    </row>
    <row r="223" spans="2:12">
      <c r="B223" t="s">
        <v>372</v>
      </c>
      <c r="C223">
        <v>2.8130000000000002</v>
      </c>
      <c r="F223" t="s">
        <v>372</v>
      </c>
      <c r="G223">
        <v>3.2160000000000002</v>
      </c>
      <c r="J223" t="s">
        <v>372</v>
      </c>
      <c r="K223">
        <v>2.37</v>
      </c>
    </row>
    <row r="224" spans="2:12">
      <c r="B224" t="s">
        <v>76</v>
      </c>
      <c r="F224" t="s">
        <v>76</v>
      </c>
      <c r="J224" t="s">
        <v>76</v>
      </c>
    </row>
    <row r="225" spans="2:11">
      <c r="B225" t="s">
        <v>3</v>
      </c>
      <c r="C225">
        <v>194377</v>
      </c>
      <c r="F225" t="s">
        <v>3</v>
      </c>
      <c r="G225">
        <v>276140</v>
      </c>
      <c r="J225" t="s">
        <v>3</v>
      </c>
      <c r="K225">
        <v>740014</v>
      </c>
    </row>
    <row r="226" spans="2:11">
      <c r="B226" t="s">
        <v>372</v>
      </c>
      <c r="C226">
        <v>2.7839999999999998</v>
      </c>
      <c r="F226" t="s">
        <v>372</v>
      </c>
      <c r="G226">
        <v>3.0950000000000002</v>
      </c>
      <c r="J226" t="s">
        <v>372</v>
      </c>
      <c r="K226">
        <v>2.411</v>
      </c>
    </row>
    <row r="227" spans="2:11">
      <c r="B227" t="s">
        <v>77</v>
      </c>
      <c r="F227" t="s">
        <v>77</v>
      </c>
      <c r="J227" t="s">
        <v>77</v>
      </c>
    </row>
    <row r="228" spans="2:11">
      <c r="B228" t="s">
        <v>3</v>
      </c>
      <c r="C228">
        <v>205997</v>
      </c>
      <c r="F228" t="s">
        <v>3</v>
      </c>
      <c r="G228">
        <v>240840</v>
      </c>
      <c r="J228" t="s">
        <v>3</v>
      </c>
      <c r="K228">
        <v>670273</v>
      </c>
    </row>
    <row r="229" spans="2:11">
      <c r="B229" t="s">
        <v>372</v>
      </c>
      <c r="C229">
        <v>2.806</v>
      </c>
      <c r="F229" t="s">
        <v>372</v>
      </c>
      <c r="G229">
        <v>3.1480000000000001</v>
      </c>
      <c r="J229" t="s">
        <v>372</v>
      </c>
      <c r="K229">
        <v>2.3559999999999999</v>
      </c>
    </row>
    <row r="230" spans="2:11">
      <c r="B230" t="s">
        <v>78</v>
      </c>
      <c r="F230" t="s">
        <v>78</v>
      </c>
      <c r="J230" t="s">
        <v>78</v>
      </c>
    </row>
    <row r="231" spans="2:11">
      <c r="B231" t="s">
        <v>3</v>
      </c>
      <c r="C231">
        <v>189157</v>
      </c>
      <c r="F231" t="s">
        <v>3</v>
      </c>
      <c r="G231">
        <v>257657</v>
      </c>
      <c r="J231" t="s">
        <v>3</v>
      </c>
      <c r="K231">
        <v>696152</v>
      </c>
    </row>
    <row r="232" spans="2:11">
      <c r="B232" t="s">
        <v>372</v>
      </c>
      <c r="C232">
        <v>2.7949999999999999</v>
      </c>
      <c r="F232" t="s">
        <v>372</v>
      </c>
      <c r="G232">
        <v>3.1349999999999998</v>
      </c>
      <c r="J232" t="s">
        <v>372</v>
      </c>
      <c r="K232">
        <v>2.3769999999999998</v>
      </c>
    </row>
    <row r="233" spans="2:11">
      <c r="B233" t="s">
        <v>79</v>
      </c>
      <c r="F233" t="s">
        <v>79</v>
      </c>
      <c r="J233" t="s">
        <v>79</v>
      </c>
    </row>
    <row r="234" spans="2:11">
      <c r="B234" t="s">
        <v>3</v>
      </c>
      <c r="C234">
        <v>186399</v>
      </c>
      <c r="F234" t="s">
        <v>3</v>
      </c>
      <c r="G234">
        <v>245228</v>
      </c>
      <c r="J234" t="s">
        <v>3</v>
      </c>
      <c r="K234">
        <v>647111</v>
      </c>
    </row>
    <row r="235" spans="2:11">
      <c r="B235" t="s">
        <v>372</v>
      </c>
      <c r="C235">
        <v>2.8050000000000002</v>
      </c>
      <c r="F235" t="s">
        <v>372</v>
      </c>
      <c r="G235">
        <v>3.149</v>
      </c>
      <c r="J235" t="s">
        <v>372</v>
      </c>
      <c r="K235">
        <v>2.3780000000000001</v>
      </c>
    </row>
    <row r="236" spans="2:11">
      <c r="B236" t="s">
        <v>80</v>
      </c>
      <c r="F236" t="s">
        <v>80</v>
      </c>
      <c r="J236" t="s">
        <v>80</v>
      </c>
    </row>
    <row r="237" spans="2:11">
      <c r="B237" t="s">
        <v>3</v>
      </c>
      <c r="C237">
        <v>207876</v>
      </c>
      <c r="F237" t="s">
        <v>3</v>
      </c>
      <c r="G237">
        <v>284416</v>
      </c>
      <c r="J237" t="s">
        <v>3</v>
      </c>
      <c r="K237">
        <v>781925</v>
      </c>
    </row>
    <row r="238" spans="2:11">
      <c r="B238" t="s">
        <v>372</v>
      </c>
      <c r="C238">
        <v>2.7839999999999998</v>
      </c>
      <c r="F238" t="s">
        <v>372</v>
      </c>
      <c r="G238">
        <v>3.0640000000000001</v>
      </c>
      <c r="J238" t="s">
        <v>372</v>
      </c>
      <c r="K238">
        <v>2.4220000000000002</v>
      </c>
    </row>
    <row r="239" spans="2:11">
      <c r="B239" t="s">
        <v>81</v>
      </c>
      <c r="F239" t="s">
        <v>81</v>
      </c>
      <c r="J239" t="s">
        <v>81</v>
      </c>
    </row>
    <row r="240" spans="2:11">
      <c r="B240" t="s">
        <v>3</v>
      </c>
      <c r="C240">
        <v>220949</v>
      </c>
      <c r="F240" t="s">
        <v>3</v>
      </c>
      <c r="G240">
        <v>301104</v>
      </c>
      <c r="J240" t="s">
        <v>3</v>
      </c>
      <c r="K240">
        <v>870196</v>
      </c>
    </row>
    <row r="241" spans="2:12">
      <c r="B241" t="s">
        <v>372</v>
      </c>
      <c r="C241">
        <v>2.7749999999999999</v>
      </c>
      <c r="F241" t="s">
        <v>372</v>
      </c>
      <c r="G241">
        <v>3.028</v>
      </c>
      <c r="J241" t="s">
        <v>372</v>
      </c>
      <c r="K241">
        <v>2.423</v>
      </c>
    </row>
    <row r="242" spans="2:12">
      <c r="B242" t="s">
        <v>82</v>
      </c>
      <c r="F242" t="s">
        <v>82</v>
      </c>
      <c r="J242" t="s">
        <v>82</v>
      </c>
    </row>
    <row r="243" spans="2:12">
      <c r="B243" t="s">
        <v>3</v>
      </c>
      <c r="C243">
        <v>213970</v>
      </c>
      <c r="F243" t="s">
        <v>3</v>
      </c>
      <c r="G243">
        <v>283590</v>
      </c>
      <c r="J243" t="s">
        <v>3</v>
      </c>
      <c r="K243">
        <v>811159</v>
      </c>
    </row>
    <row r="244" spans="2:12">
      <c r="B244" t="s">
        <v>372</v>
      </c>
      <c r="C244">
        <v>2.7789999999999999</v>
      </c>
      <c r="F244" t="s">
        <v>372</v>
      </c>
      <c r="G244">
        <v>3.0619999999999998</v>
      </c>
      <c r="J244" t="s">
        <v>372</v>
      </c>
      <c r="K244">
        <v>2.4039999999999999</v>
      </c>
    </row>
    <row r="245" spans="2:12">
      <c r="B245" t="s">
        <v>83</v>
      </c>
      <c r="F245" t="s">
        <v>83</v>
      </c>
      <c r="J245" t="s">
        <v>83</v>
      </c>
    </row>
    <row r="246" spans="2:12">
      <c r="B246" t="s">
        <v>3</v>
      </c>
      <c r="C246">
        <v>194101</v>
      </c>
      <c r="D246">
        <f>(C246+C249+C252+C255+C258+C261+C264+C267+C270+C273)/10</f>
        <v>196009.5</v>
      </c>
      <c r="F246" t="s">
        <v>3</v>
      </c>
      <c r="G246">
        <v>330717</v>
      </c>
      <c r="H246">
        <f>(G246+G249+G252+G255+G258+G261+G264+G267+G270+G273)/10</f>
        <v>307488.09999999998</v>
      </c>
      <c r="J246" t="s">
        <v>3</v>
      </c>
      <c r="K246">
        <v>917940</v>
      </c>
      <c r="L246">
        <f>(K246+K249+K252+K255+K258+K261+K264+K267+K270+K273)/10</f>
        <v>854413.6</v>
      </c>
    </row>
    <row r="247" spans="2:12">
      <c r="B247" t="s">
        <v>372</v>
      </c>
      <c r="C247">
        <v>2.782</v>
      </c>
      <c r="F247" t="s">
        <v>372</v>
      </c>
      <c r="G247">
        <v>3.0720000000000001</v>
      </c>
      <c r="J247" t="s">
        <v>372</v>
      </c>
      <c r="K247">
        <v>2.4510000000000001</v>
      </c>
    </row>
    <row r="248" spans="2:12">
      <c r="B248" t="s">
        <v>84</v>
      </c>
      <c r="F248" t="s">
        <v>84</v>
      </c>
      <c r="J248" t="s">
        <v>84</v>
      </c>
    </row>
    <row r="249" spans="2:12">
      <c r="B249" t="s">
        <v>3</v>
      </c>
      <c r="C249">
        <v>193678</v>
      </c>
      <c r="F249" t="s">
        <v>3</v>
      </c>
      <c r="G249">
        <v>296166</v>
      </c>
      <c r="J249" t="s">
        <v>3</v>
      </c>
      <c r="K249">
        <v>810353</v>
      </c>
    </row>
    <row r="250" spans="2:12">
      <c r="B250" t="s">
        <v>372</v>
      </c>
      <c r="C250">
        <v>2.7829999999999999</v>
      </c>
      <c r="F250" t="s">
        <v>372</v>
      </c>
      <c r="G250">
        <v>3.1360000000000001</v>
      </c>
      <c r="J250" t="s">
        <v>372</v>
      </c>
      <c r="K250">
        <v>2.4039999999999999</v>
      </c>
    </row>
    <row r="251" spans="2:12">
      <c r="B251" t="s">
        <v>85</v>
      </c>
      <c r="F251" t="s">
        <v>85</v>
      </c>
      <c r="J251" t="s">
        <v>85</v>
      </c>
    </row>
    <row r="252" spans="2:12">
      <c r="B252" t="s">
        <v>3</v>
      </c>
      <c r="C252">
        <v>161875</v>
      </c>
      <c r="F252" t="s">
        <v>3</v>
      </c>
      <c r="G252">
        <v>264536</v>
      </c>
      <c r="J252" t="s">
        <v>3</v>
      </c>
      <c r="K252">
        <v>641914</v>
      </c>
    </row>
    <row r="253" spans="2:12">
      <c r="B253" t="s">
        <v>372</v>
      </c>
      <c r="C253">
        <v>2.8079999999999998</v>
      </c>
      <c r="F253" t="s">
        <v>372</v>
      </c>
      <c r="G253">
        <v>3.2309999999999999</v>
      </c>
      <c r="J253" t="s">
        <v>372</v>
      </c>
      <c r="K253">
        <v>2.3809999999999998</v>
      </c>
    </row>
    <row r="254" spans="2:12">
      <c r="B254" t="s">
        <v>86</v>
      </c>
      <c r="F254" t="s">
        <v>86</v>
      </c>
      <c r="J254" t="s">
        <v>86</v>
      </c>
    </row>
    <row r="255" spans="2:12">
      <c r="B255" t="s">
        <v>3</v>
      </c>
      <c r="C255">
        <v>192705</v>
      </c>
      <c r="F255" t="s">
        <v>3</v>
      </c>
      <c r="G255">
        <v>327083</v>
      </c>
      <c r="J255" t="s">
        <v>3</v>
      </c>
      <c r="K255">
        <v>900131</v>
      </c>
    </row>
    <row r="256" spans="2:12">
      <c r="B256" t="s">
        <v>372</v>
      </c>
      <c r="C256">
        <v>2.7770000000000001</v>
      </c>
      <c r="F256" t="s">
        <v>372</v>
      </c>
      <c r="G256">
        <v>3.09</v>
      </c>
      <c r="J256" t="s">
        <v>372</v>
      </c>
      <c r="K256">
        <v>2.44</v>
      </c>
    </row>
    <row r="257" spans="2:11">
      <c r="B257" t="s">
        <v>87</v>
      </c>
      <c r="F257" t="s">
        <v>87</v>
      </c>
      <c r="J257" t="s">
        <v>87</v>
      </c>
    </row>
    <row r="258" spans="2:11">
      <c r="B258" t="s">
        <v>3</v>
      </c>
      <c r="C258">
        <v>205813</v>
      </c>
      <c r="F258" t="s">
        <v>3</v>
      </c>
      <c r="G258">
        <v>267491</v>
      </c>
      <c r="J258" t="s">
        <v>3</v>
      </c>
      <c r="K258">
        <v>759765</v>
      </c>
    </row>
    <row r="259" spans="2:11">
      <c r="B259" t="s">
        <v>372</v>
      </c>
      <c r="C259">
        <v>2.8050000000000002</v>
      </c>
      <c r="F259" t="s">
        <v>372</v>
      </c>
      <c r="G259">
        <v>3.1859999999999999</v>
      </c>
      <c r="J259" t="s">
        <v>372</v>
      </c>
      <c r="K259">
        <v>2.347</v>
      </c>
    </row>
    <row r="260" spans="2:11">
      <c r="B260" t="s">
        <v>88</v>
      </c>
      <c r="F260" t="s">
        <v>88</v>
      </c>
      <c r="J260" t="s">
        <v>88</v>
      </c>
    </row>
    <row r="261" spans="2:11">
      <c r="B261" t="s">
        <v>3</v>
      </c>
      <c r="C261">
        <v>187777</v>
      </c>
      <c r="F261" t="s">
        <v>3</v>
      </c>
      <c r="G261">
        <v>302456</v>
      </c>
      <c r="J261" t="s">
        <v>3</v>
      </c>
      <c r="K261">
        <v>832910</v>
      </c>
    </row>
    <row r="262" spans="2:11">
      <c r="B262" t="s">
        <v>372</v>
      </c>
      <c r="C262">
        <v>2.7890000000000001</v>
      </c>
      <c r="F262" t="s">
        <v>372</v>
      </c>
      <c r="G262">
        <v>3.1389999999999998</v>
      </c>
      <c r="J262" t="s">
        <v>372</v>
      </c>
      <c r="K262">
        <v>2.399</v>
      </c>
    </row>
    <row r="263" spans="2:11">
      <c r="B263" t="s">
        <v>89</v>
      </c>
      <c r="F263" t="s">
        <v>89</v>
      </c>
      <c r="J263" t="s">
        <v>89</v>
      </c>
    </row>
    <row r="264" spans="2:11">
      <c r="B264" t="s">
        <v>3</v>
      </c>
      <c r="C264">
        <v>185067</v>
      </c>
      <c r="F264" t="s">
        <v>3</v>
      </c>
      <c r="G264">
        <v>289236</v>
      </c>
      <c r="J264" t="s">
        <v>3</v>
      </c>
      <c r="K264">
        <v>775360</v>
      </c>
    </row>
    <row r="265" spans="2:11">
      <c r="B265" t="s">
        <v>372</v>
      </c>
      <c r="C265">
        <v>2.7989999999999999</v>
      </c>
      <c r="F265" t="s">
        <v>372</v>
      </c>
      <c r="G265">
        <v>3.153</v>
      </c>
      <c r="J265" t="s">
        <v>372</v>
      </c>
      <c r="K265">
        <v>2.4</v>
      </c>
    </row>
    <row r="266" spans="2:11">
      <c r="B266" t="s">
        <v>90</v>
      </c>
      <c r="F266" t="s">
        <v>90</v>
      </c>
      <c r="J266" t="s">
        <v>90</v>
      </c>
    </row>
    <row r="267" spans="2:11">
      <c r="B267" t="s">
        <v>3</v>
      </c>
      <c r="C267">
        <v>205884</v>
      </c>
      <c r="F267" t="s">
        <v>3</v>
      </c>
      <c r="G267">
        <v>340528</v>
      </c>
      <c r="J267" t="s">
        <v>3</v>
      </c>
      <c r="K267">
        <v>960615</v>
      </c>
    </row>
    <row r="268" spans="2:11">
      <c r="B268" t="s">
        <v>372</v>
      </c>
      <c r="C268">
        <v>2.7759999999999998</v>
      </c>
      <c r="F268" t="s">
        <v>372</v>
      </c>
      <c r="G268">
        <v>3.056</v>
      </c>
      <c r="J268" t="s">
        <v>372</v>
      </c>
      <c r="K268">
        <v>2.456</v>
      </c>
    </row>
    <row r="269" spans="2:11">
      <c r="B269" t="s">
        <v>91</v>
      </c>
      <c r="F269" t="s">
        <v>91</v>
      </c>
      <c r="J269" t="s">
        <v>91</v>
      </c>
    </row>
    <row r="270" spans="2:11">
      <c r="B270" t="s">
        <v>3</v>
      </c>
      <c r="C270">
        <v>219533</v>
      </c>
      <c r="F270" t="s">
        <v>3</v>
      </c>
      <c r="G270">
        <v>346053</v>
      </c>
      <c r="J270" t="s">
        <v>3</v>
      </c>
      <c r="K270">
        <v>1028691</v>
      </c>
    </row>
    <row r="271" spans="2:11">
      <c r="B271" t="s">
        <v>372</v>
      </c>
      <c r="C271">
        <v>2.77</v>
      </c>
      <c r="F271" t="s">
        <v>372</v>
      </c>
      <c r="G271">
        <v>3.044</v>
      </c>
      <c r="J271" t="s">
        <v>372</v>
      </c>
      <c r="K271">
        <v>2.4369999999999998</v>
      </c>
    </row>
    <row r="272" spans="2:11">
      <c r="B272" t="s">
        <v>92</v>
      </c>
      <c r="F272" t="s">
        <v>92</v>
      </c>
      <c r="J272" t="s">
        <v>92</v>
      </c>
    </row>
    <row r="273" spans="2:12">
      <c r="B273" t="s">
        <v>3</v>
      </c>
      <c r="C273">
        <v>213662</v>
      </c>
      <c r="F273" t="s">
        <v>3</v>
      </c>
      <c r="G273">
        <v>310615</v>
      </c>
      <c r="J273" t="s">
        <v>3</v>
      </c>
      <c r="K273">
        <v>916457</v>
      </c>
    </row>
    <row r="274" spans="2:12">
      <c r="B274" t="s">
        <v>372</v>
      </c>
      <c r="C274">
        <v>2.778</v>
      </c>
      <c r="F274" t="s">
        <v>372</v>
      </c>
      <c r="G274">
        <v>3.1030000000000002</v>
      </c>
      <c r="J274" t="s">
        <v>372</v>
      </c>
      <c r="K274">
        <v>2.3929999999999998</v>
      </c>
    </row>
    <row r="275" spans="2:12">
      <c r="B275" t="s">
        <v>93</v>
      </c>
      <c r="F275" t="s">
        <v>93</v>
      </c>
      <c r="J275" t="s">
        <v>93</v>
      </c>
    </row>
    <row r="276" spans="2:12">
      <c r="B276" t="s">
        <v>3</v>
      </c>
      <c r="C276">
        <v>191533</v>
      </c>
      <c r="D276">
        <f>(C276+C279+C282+C285+C288+C291+C294+C297+C300+C303)/10</f>
        <v>194410.7</v>
      </c>
      <c r="F276" t="s">
        <v>3</v>
      </c>
      <c r="G276">
        <v>399204</v>
      </c>
      <c r="H276">
        <f>(G276+G279+G282+G285+G288+G291+G294+G297+G300+G303)/10</f>
        <v>360030.8</v>
      </c>
      <c r="J276" t="s">
        <v>3</v>
      </c>
      <c r="K276">
        <v>1137952</v>
      </c>
      <c r="L276">
        <f>(K276+K279+K282+K285+K288+K291+K294+K297+K300+K303)/10</f>
        <v>1022109.8</v>
      </c>
    </row>
    <row r="277" spans="2:12">
      <c r="B277" t="s">
        <v>372</v>
      </c>
      <c r="C277">
        <v>2.7709999999999999</v>
      </c>
      <c r="F277" t="s">
        <v>372</v>
      </c>
      <c r="G277">
        <v>3.0529999999999999</v>
      </c>
      <c r="J277" t="s">
        <v>372</v>
      </c>
      <c r="K277">
        <v>2.4940000000000002</v>
      </c>
    </row>
    <row r="278" spans="2:12">
      <c r="B278" t="s">
        <v>94</v>
      </c>
      <c r="F278" t="s">
        <v>94</v>
      </c>
      <c r="J278" t="s">
        <v>94</v>
      </c>
    </row>
    <row r="279" spans="2:12">
      <c r="B279" t="s">
        <v>3</v>
      </c>
      <c r="C279">
        <v>192162</v>
      </c>
      <c r="F279" t="s">
        <v>3</v>
      </c>
      <c r="G279">
        <v>348368</v>
      </c>
      <c r="J279" t="s">
        <v>3</v>
      </c>
      <c r="K279">
        <v>974013</v>
      </c>
    </row>
    <row r="280" spans="2:12">
      <c r="B280" t="s">
        <v>372</v>
      </c>
      <c r="C280">
        <v>2.7759999999999998</v>
      </c>
      <c r="F280" t="s">
        <v>372</v>
      </c>
      <c r="G280">
        <v>3.1259999999999999</v>
      </c>
      <c r="J280" t="s">
        <v>372</v>
      </c>
      <c r="K280">
        <v>2.4340000000000002</v>
      </c>
    </row>
    <row r="281" spans="2:12">
      <c r="B281" t="s">
        <v>95</v>
      </c>
      <c r="F281" t="s">
        <v>95</v>
      </c>
      <c r="J281" t="s">
        <v>95</v>
      </c>
    </row>
    <row r="282" spans="2:12">
      <c r="B282" t="s">
        <v>3</v>
      </c>
      <c r="C282">
        <v>160995</v>
      </c>
      <c r="F282" t="s">
        <v>3</v>
      </c>
      <c r="G282">
        <v>306305</v>
      </c>
      <c r="J282" t="s">
        <v>3</v>
      </c>
      <c r="K282">
        <v>756036</v>
      </c>
    </row>
    <row r="283" spans="2:12">
      <c r="B283" t="s">
        <v>372</v>
      </c>
      <c r="C283">
        <v>2.8029999999999999</v>
      </c>
      <c r="F283" t="s">
        <v>372</v>
      </c>
      <c r="G283">
        <v>3.2269999999999999</v>
      </c>
      <c r="J283" t="s">
        <v>372</v>
      </c>
      <c r="K283">
        <v>2.4009999999999998</v>
      </c>
    </row>
    <row r="284" spans="2:12">
      <c r="B284" t="s">
        <v>96</v>
      </c>
      <c r="F284" t="s">
        <v>96</v>
      </c>
      <c r="J284" t="s">
        <v>96</v>
      </c>
    </row>
    <row r="285" spans="2:12">
      <c r="B285" t="s">
        <v>3</v>
      </c>
      <c r="C285">
        <v>192041</v>
      </c>
      <c r="F285" t="s">
        <v>3</v>
      </c>
      <c r="G285">
        <v>362971</v>
      </c>
      <c r="J285" t="s">
        <v>3</v>
      </c>
      <c r="K285">
        <v>1022603</v>
      </c>
    </row>
    <row r="286" spans="2:12">
      <c r="B286" t="s">
        <v>372</v>
      </c>
      <c r="C286">
        <v>2.774</v>
      </c>
      <c r="F286" t="s">
        <v>372</v>
      </c>
      <c r="G286">
        <v>3.1150000000000002</v>
      </c>
      <c r="J286" t="s">
        <v>372</v>
      </c>
      <c r="K286">
        <v>2.44</v>
      </c>
    </row>
    <row r="287" spans="2:12">
      <c r="B287" t="s">
        <v>97</v>
      </c>
      <c r="F287" t="s">
        <v>97</v>
      </c>
      <c r="J287" t="s">
        <v>97</v>
      </c>
    </row>
    <row r="288" spans="2:12">
      <c r="B288" t="s">
        <v>3</v>
      </c>
      <c r="C288">
        <v>202977</v>
      </c>
      <c r="F288" t="s">
        <v>3</v>
      </c>
      <c r="G288">
        <v>341375</v>
      </c>
      <c r="J288" t="s">
        <v>3</v>
      </c>
      <c r="K288">
        <v>980456</v>
      </c>
    </row>
    <row r="289" spans="2:11">
      <c r="B289" t="s">
        <v>372</v>
      </c>
      <c r="C289">
        <v>2.7930000000000001</v>
      </c>
      <c r="F289" t="s">
        <v>372</v>
      </c>
      <c r="G289">
        <v>3.1259999999999999</v>
      </c>
      <c r="J289" t="s">
        <v>372</v>
      </c>
      <c r="K289">
        <v>2.4180000000000001</v>
      </c>
    </row>
    <row r="290" spans="2:11">
      <c r="B290" t="s">
        <v>98</v>
      </c>
      <c r="F290" t="s">
        <v>98</v>
      </c>
      <c r="J290" t="s">
        <v>98</v>
      </c>
    </row>
    <row r="291" spans="2:11">
      <c r="B291" t="s">
        <v>3</v>
      </c>
      <c r="C291">
        <v>186477</v>
      </c>
      <c r="F291" t="s">
        <v>3</v>
      </c>
      <c r="G291">
        <v>349410</v>
      </c>
      <c r="J291" t="s">
        <v>3</v>
      </c>
      <c r="K291">
        <v>981071</v>
      </c>
    </row>
    <row r="292" spans="2:11">
      <c r="B292" t="s">
        <v>372</v>
      </c>
      <c r="C292">
        <v>2.7829999999999999</v>
      </c>
      <c r="F292" t="s">
        <v>372</v>
      </c>
      <c r="G292">
        <v>3.14</v>
      </c>
      <c r="J292" t="s">
        <v>372</v>
      </c>
      <c r="K292">
        <v>2.4180000000000001</v>
      </c>
    </row>
    <row r="293" spans="2:11">
      <c r="B293" t="s">
        <v>99</v>
      </c>
      <c r="F293" t="s">
        <v>99</v>
      </c>
      <c r="J293" t="s">
        <v>99</v>
      </c>
    </row>
    <row r="294" spans="2:11">
      <c r="B294" t="s">
        <v>3</v>
      </c>
      <c r="C294">
        <v>183815</v>
      </c>
      <c r="F294" t="s">
        <v>3</v>
      </c>
      <c r="G294">
        <v>336582</v>
      </c>
      <c r="J294" t="s">
        <v>3</v>
      </c>
      <c r="K294">
        <v>920051</v>
      </c>
    </row>
    <row r="295" spans="2:11">
      <c r="B295" t="s">
        <v>372</v>
      </c>
      <c r="C295">
        <v>2.7930000000000001</v>
      </c>
      <c r="F295" t="s">
        <v>372</v>
      </c>
      <c r="G295">
        <v>3.15</v>
      </c>
      <c r="J295" t="s">
        <v>372</v>
      </c>
      <c r="K295">
        <v>2.423</v>
      </c>
    </row>
    <row r="296" spans="2:11">
      <c r="B296" t="s">
        <v>100</v>
      </c>
      <c r="F296" t="s">
        <v>100</v>
      </c>
      <c r="J296" t="s">
        <v>100</v>
      </c>
    </row>
    <row r="297" spans="2:11">
      <c r="B297" t="s">
        <v>3</v>
      </c>
      <c r="C297">
        <v>205420</v>
      </c>
      <c r="F297" t="s">
        <v>3</v>
      </c>
      <c r="G297">
        <v>373980</v>
      </c>
      <c r="J297" t="s">
        <v>3</v>
      </c>
      <c r="K297">
        <v>1084575</v>
      </c>
    </row>
    <row r="298" spans="2:11">
      <c r="B298" t="s">
        <v>372</v>
      </c>
      <c r="C298">
        <v>2.774</v>
      </c>
      <c r="F298" t="s">
        <v>372</v>
      </c>
      <c r="G298">
        <v>3.085</v>
      </c>
      <c r="J298" t="s">
        <v>372</v>
      </c>
      <c r="K298">
        <v>2.452</v>
      </c>
    </row>
    <row r="299" spans="2:11">
      <c r="B299" t="s">
        <v>101</v>
      </c>
      <c r="F299" t="s">
        <v>101</v>
      </c>
      <c r="J299" t="s">
        <v>101</v>
      </c>
    </row>
    <row r="300" spans="2:11">
      <c r="B300" t="s">
        <v>3</v>
      </c>
      <c r="C300">
        <v>217297</v>
      </c>
      <c r="F300" t="s">
        <v>3</v>
      </c>
      <c r="G300">
        <v>409632</v>
      </c>
      <c r="J300" t="s">
        <v>3</v>
      </c>
      <c r="K300">
        <v>1249057</v>
      </c>
    </row>
    <row r="301" spans="2:11">
      <c r="B301" t="s">
        <v>372</v>
      </c>
      <c r="C301">
        <v>2.7610000000000001</v>
      </c>
      <c r="F301" t="s">
        <v>372</v>
      </c>
      <c r="G301">
        <v>3.0339999999999998</v>
      </c>
      <c r="J301" t="s">
        <v>372</v>
      </c>
      <c r="K301">
        <v>2.472</v>
      </c>
    </row>
    <row r="302" spans="2:11">
      <c r="B302" t="s">
        <v>102</v>
      </c>
      <c r="F302" t="s">
        <v>102</v>
      </c>
      <c r="J302" t="s">
        <v>102</v>
      </c>
    </row>
    <row r="303" spans="2:11">
      <c r="B303" t="s">
        <v>3</v>
      </c>
      <c r="C303">
        <v>211390</v>
      </c>
      <c r="F303" t="s">
        <v>3</v>
      </c>
      <c r="G303">
        <v>372481</v>
      </c>
      <c r="J303" t="s">
        <v>3</v>
      </c>
      <c r="K303">
        <v>1115284</v>
      </c>
    </row>
    <row r="304" spans="2:11">
      <c r="B304" t="s">
        <v>372</v>
      </c>
      <c r="C304">
        <v>2.7690000000000001</v>
      </c>
      <c r="F304" t="s">
        <v>372</v>
      </c>
      <c r="G304">
        <v>3.089</v>
      </c>
      <c r="J304" t="s">
        <v>372</v>
      </c>
      <c r="K304">
        <v>2.431</v>
      </c>
    </row>
    <row r="305" spans="2:12">
      <c r="B305" t="s">
        <v>103</v>
      </c>
      <c r="F305" t="s">
        <v>103</v>
      </c>
      <c r="J305" t="s">
        <v>103</v>
      </c>
    </row>
    <row r="306" spans="2:12">
      <c r="B306" t="s">
        <v>3</v>
      </c>
      <c r="C306">
        <v>191633</v>
      </c>
      <c r="D306">
        <f>(C306+C309+C312+C315+C318+C321+C324+C327+C330+C333)/10</f>
        <v>193541.5</v>
      </c>
      <c r="F306" t="s">
        <v>3</v>
      </c>
      <c r="G306">
        <v>425194</v>
      </c>
      <c r="H306">
        <f>(G306+G309+G312+G315+G318+G321+G324+G327+G330+G333)/10</f>
        <v>402550.2</v>
      </c>
      <c r="J306" t="s">
        <v>3</v>
      </c>
      <c r="K306">
        <v>1237312</v>
      </c>
      <c r="L306">
        <f>(K306+K309+K312+K315+K318+K321+K324+K327+K330+K333)/10</f>
        <v>1163352.2</v>
      </c>
    </row>
    <row r="307" spans="2:12">
      <c r="B307" t="s">
        <v>372</v>
      </c>
      <c r="C307">
        <v>2.7709999999999999</v>
      </c>
      <c r="F307" t="s">
        <v>372</v>
      </c>
      <c r="G307">
        <v>3.093</v>
      </c>
      <c r="J307" t="s">
        <v>372</v>
      </c>
      <c r="K307">
        <v>2.4769999999999999</v>
      </c>
    </row>
    <row r="308" spans="2:12">
      <c r="B308" t="s">
        <v>104</v>
      </c>
      <c r="F308" t="s">
        <v>104</v>
      </c>
      <c r="J308" t="s">
        <v>104</v>
      </c>
    </row>
    <row r="309" spans="2:12">
      <c r="B309" t="s">
        <v>3</v>
      </c>
      <c r="C309">
        <v>190934</v>
      </c>
      <c r="F309" t="s">
        <v>3</v>
      </c>
      <c r="G309">
        <v>397239</v>
      </c>
      <c r="J309" t="s">
        <v>3</v>
      </c>
      <c r="K309">
        <v>1131117</v>
      </c>
    </row>
    <row r="310" spans="2:12">
      <c r="B310" t="s">
        <v>372</v>
      </c>
      <c r="C310">
        <v>2.7709999999999999</v>
      </c>
      <c r="F310" t="s">
        <v>372</v>
      </c>
      <c r="G310">
        <v>3.129</v>
      </c>
      <c r="J310" t="s">
        <v>372</v>
      </c>
      <c r="K310">
        <v>2.4500000000000002</v>
      </c>
    </row>
    <row r="311" spans="2:12">
      <c r="B311" t="s">
        <v>105</v>
      </c>
      <c r="F311" t="s">
        <v>105</v>
      </c>
      <c r="J311" t="s">
        <v>105</v>
      </c>
    </row>
    <row r="312" spans="2:12">
      <c r="B312" t="s">
        <v>3</v>
      </c>
      <c r="C312">
        <v>160315</v>
      </c>
      <c r="F312" t="s">
        <v>3</v>
      </c>
      <c r="G312">
        <v>344960</v>
      </c>
      <c r="J312" t="s">
        <v>3</v>
      </c>
      <c r="K312">
        <v>855672</v>
      </c>
    </row>
    <row r="313" spans="2:12">
      <c r="B313" t="s">
        <v>372</v>
      </c>
      <c r="C313">
        <v>2.8</v>
      </c>
      <c r="F313" t="s">
        <v>372</v>
      </c>
      <c r="G313">
        <v>3.242</v>
      </c>
      <c r="J313" t="s">
        <v>372</v>
      </c>
      <c r="K313">
        <v>2.4039999999999999</v>
      </c>
    </row>
    <row r="314" spans="2:12">
      <c r="B314" t="s">
        <v>106</v>
      </c>
      <c r="F314" t="s">
        <v>106</v>
      </c>
      <c r="J314" t="s">
        <v>106</v>
      </c>
    </row>
    <row r="315" spans="2:12">
      <c r="B315" t="s">
        <v>3</v>
      </c>
      <c r="C315">
        <v>191005</v>
      </c>
      <c r="F315" t="s">
        <v>3</v>
      </c>
      <c r="G315">
        <v>408368</v>
      </c>
      <c r="J315" t="s">
        <v>3</v>
      </c>
      <c r="K315">
        <v>1173197</v>
      </c>
    </row>
    <row r="316" spans="2:12">
      <c r="B316" t="s">
        <v>372</v>
      </c>
      <c r="C316">
        <v>2.7690000000000001</v>
      </c>
      <c r="F316" t="s">
        <v>372</v>
      </c>
      <c r="G316">
        <v>3.125</v>
      </c>
      <c r="J316" t="s">
        <v>372</v>
      </c>
      <c r="K316">
        <v>2.4510000000000001</v>
      </c>
    </row>
    <row r="317" spans="2:12">
      <c r="B317" t="s">
        <v>107</v>
      </c>
      <c r="F317" t="s">
        <v>107</v>
      </c>
      <c r="J317" t="s">
        <v>107</v>
      </c>
    </row>
    <row r="318" spans="2:12">
      <c r="B318" t="s">
        <v>3</v>
      </c>
      <c r="C318">
        <v>201929</v>
      </c>
      <c r="F318" t="s">
        <v>3</v>
      </c>
      <c r="G318">
        <v>387347</v>
      </c>
      <c r="J318" t="s">
        <v>3</v>
      </c>
      <c r="K318">
        <v>1129714</v>
      </c>
    </row>
    <row r="319" spans="2:12">
      <c r="B319" t="s">
        <v>372</v>
      </c>
      <c r="C319">
        <v>2.7890000000000001</v>
      </c>
      <c r="F319" t="s">
        <v>372</v>
      </c>
      <c r="G319">
        <v>3.1339999999999999</v>
      </c>
      <c r="J319" t="s">
        <v>372</v>
      </c>
      <c r="K319">
        <v>2.431</v>
      </c>
    </row>
    <row r="320" spans="2:12">
      <c r="B320" t="s">
        <v>108</v>
      </c>
      <c r="F320" t="s">
        <v>108</v>
      </c>
      <c r="J320" t="s">
        <v>108</v>
      </c>
    </row>
    <row r="321" spans="2:12">
      <c r="B321" t="s">
        <v>3</v>
      </c>
      <c r="C321">
        <v>186445</v>
      </c>
      <c r="F321" t="s">
        <v>3</v>
      </c>
      <c r="G321">
        <v>378176</v>
      </c>
      <c r="J321" t="s">
        <v>3</v>
      </c>
      <c r="K321">
        <v>1075370</v>
      </c>
    </row>
    <row r="322" spans="2:12">
      <c r="B322" t="s">
        <v>372</v>
      </c>
      <c r="C322">
        <v>2.7829999999999999</v>
      </c>
      <c r="F322" t="s">
        <v>372</v>
      </c>
      <c r="G322">
        <v>3.1749999999999998</v>
      </c>
      <c r="J322" t="s">
        <v>372</v>
      </c>
      <c r="K322">
        <v>2.4049999999999998</v>
      </c>
    </row>
    <row r="323" spans="2:12">
      <c r="B323" t="s">
        <v>109</v>
      </c>
      <c r="F323" t="s">
        <v>109</v>
      </c>
      <c r="J323" t="s">
        <v>109</v>
      </c>
    </row>
    <row r="324" spans="2:12">
      <c r="B324" t="s">
        <v>3</v>
      </c>
      <c r="C324">
        <v>182243</v>
      </c>
      <c r="F324" t="s">
        <v>3</v>
      </c>
      <c r="G324">
        <v>390889</v>
      </c>
      <c r="J324" t="s">
        <v>3</v>
      </c>
      <c r="K324">
        <v>1088124</v>
      </c>
    </row>
    <row r="325" spans="2:12">
      <c r="B325" t="s">
        <v>372</v>
      </c>
      <c r="C325">
        <v>2.786</v>
      </c>
      <c r="F325" t="s">
        <v>372</v>
      </c>
      <c r="G325">
        <v>3.1429999999999998</v>
      </c>
      <c r="J325" t="s">
        <v>372</v>
      </c>
      <c r="K325">
        <v>2.4489999999999998</v>
      </c>
    </row>
    <row r="326" spans="2:12">
      <c r="B326" t="s">
        <v>110</v>
      </c>
      <c r="F326" t="s">
        <v>110</v>
      </c>
      <c r="J326" t="s">
        <v>110</v>
      </c>
    </row>
    <row r="327" spans="2:12">
      <c r="B327" t="s">
        <v>3</v>
      </c>
      <c r="C327">
        <v>203264</v>
      </c>
      <c r="F327" t="s">
        <v>3</v>
      </c>
      <c r="G327">
        <v>437434</v>
      </c>
      <c r="J327" t="s">
        <v>3</v>
      </c>
      <c r="K327">
        <v>1297306</v>
      </c>
    </row>
    <row r="328" spans="2:12">
      <c r="B328" t="s">
        <v>372</v>
      </c>
      <c r="C328">
        <v>2.7650000000000001</v>
      </c>
      <c r="F328" t="s">
        <v>372</v>
      </c>
      <c r="G328">
        <v>3.077</v>
      </c>
      <c r="J328" t="s">
        <v>372</v>
      </c>
      <c r="K328">
        <v>2.4830000000000001</v>
      </c>
    </row>
    <row r="329" spans="2:12">
      <c r="B329" t="s">
        <v>111</v>
      </c>
      <c r="F329" t="s">
        <v>111</v>
      </c>
      <c r="J329" t="s">
        <v>111</v>
      </c>
    </row>
    <row r="330" spans="2:12">
      <c r="B330" t="s">
        <v>3</v>
      </c>
      <c r="C330">
        <v>215993</v>
      </c>
      <c r="F330" t="s">
        <v>3</v>
      </c>
      <c r="G330">
        <v>459579</v>
      </c>
      <c r="J330" t="s">
        <v>3</v>
      </c>
      <c r="K330">
        <v>1437551</v>
      </c>
    </row>
    <row r="331" spans="2:12">
      <c r="B331" t="s">
        <v>372</v>
      </c>
      <c r="C331">
        <v>2.7559999999999998</v>
      </c>
      <c r="F331" t="s">
        <v>372</v>
      </c>
      <c r="G331">
        <v>3.0449999999999999</v>
      </c>
      <c r="J331" t="s">
        <v>372</v>
      </c>
      <c r="K331">
        <v>2.4830000000000001</v>
      </c>
    </row>
    <row r="332" spans="2:12">
      <c r="B332" t="s">
        <v>112</v>
      </c>
      <c r="F332" t="s">
        <v>112</v>
      </c>
      <c r="J332" t="s">
        <v>112</v>
      </c>
    </row>
    <row r="333" spans="2:12">
      <c r="B333" t="s">
        <v>3</v>
      </c>
      <c r="C333">
        <v>211654</v>
      </c>
      <c r="F333" t="s">
        <v>3</v>
      </c>
      <c r="G333">
        <v>396316</v>
      </c>
      <c r="J333" t="s">
        <v>3</v>
      </c>
      <c r="K333">
        <v>1208159</v>
      </c>
    </row>
    <row r="334" spans="2:12">
      <c r="B334" t="s">
        <v>372</v>
      </c>
      <c r="C334">
        <v>2.77</v>
      </c>
      <c r="F334" t="s">
        <v>372</v>
      </c>
      <c r="G334">
        <v>3.1309999999999998</v>
      </c>
      <c r="J334" t="s">
        <v>372</v>
      </c>
      <c r="K334">
        <v>2.4119999999999999</v>
      </c>
    </row>
    <row r="335" spans="2:12">
      <c r="B335" t="s">
        <v>113</v>
      </c>
      <c r="F335" t="s">
        <v>113</v>
      </c>
      <c r="J335" t="s">
        <v>113</v>
      </c>
    </row>
    <row r="336" spans="2:12">
      <c r="B336" t="s">
        <v>3</v>
      </c>
      <c r="C336">
        <v>190429</v>
      </c>
      <c r="D336">
        <f>(C336+C339+C342+C345+C348+C351+C354+C357+C360+C363)/10</f>
        <v>192487.5</v>
      </c>
      <c r="F336" t="s">
        <v>3</v>
      </c>
      <c r="G336">
        <v>476383</v>
      </c>
      <c r="H336">
        <f>(G336+G339+G342+G345+G348+G351+G354+G357+G360+G363)/10</f>
        <v>450943.8</v>
      </c>
      <c r="J336" t="s">
        <v>3</v>
      </c>
      <c r="K336">
        <v>1414253</v>
      </c>
      <c r="L336">
        <f>(K336+K339+K342+K345+K348+K351+K354+K357+K360+K363)/10</f>
        <v>1323551.2</v>
      </c>
    </row>
    <row r="337" spans="2:11">
      <c r="B337" t="s">
        <v>372</v>
      </c>
      <c r="C337">
        <v>2.766</v>
      </c>
      <c r="F337" t="s">
        <v>372</v>
      </c>
      <c r="G337">
        <v>3.1</v>
      </c>
      <c r="J337" t="s">
        <v>372</v>
      </c>
      <c r="K337">
        <v>2.4889999999999999</v>
      </c>
    </row>
    <row r="338" spans="2:11">
      <c r="B338" t="s">
        <v>114</v>
      </c>
      <c r="F338" t="s">
        <v>114</v>
      </c>
      <c r="J338" t="s">
        <v>114</v>
      </c>
    </row>
    <row r="339" spans="2:11">
      <c r="B339" t="s">
        <v>3</v>
      </c>
      <c r="C339">
        <v>190142</v>
      </c>
      <c r="F339" t="s">
        <v>3</v>
      </c>
      <c r="G339">
        <v>441819</v>
      </c>
      <c r="J339" t="s">
        <v>3</v>
      </c>
      <c r="K339">
        <v>1276254</v>
      </c>
    </row>
    <row r="340" spans="2:11">
      <c r="B340" t="s">
        <v>372</v>
      </c>
      <c r="C340">
        <v>2.7669999999999999</v>
      </c>
      <c r="F340" t="s">
        <v>372</v>
      </c>
      <c r="G340">
        <v>3.1419999999999999</v>
      </c>
      <c r="J340" t="s">
        <v>372</v>
      </c>
      <c r="K340">
        <v>2.4569999999999999</v>
      </c>
    </row>
    <row r="341" spans="2:11">
      <c r="B341" t="s">
        <v>115</v>
      </c>
      <c r="F341" t="s">
        <v>115</v>
      </c>
      <c r="J341" t="s">
        <v>115</v>
      </c>
    </row>
    <row r="342" spans="2:11">
      <c r="B342" t="s">
        <v>3</v>
      </c>
      <c r="C342">
        <v>160011</v>
      </c>
      <c r="F342" t="s">
        <v>3</v>
      </c>
      <c r="G342">
        <v>382875</v>
      </c>
      <c r="J342" t="s">
        <v>3</v>
      </c>
      <c r="K342">
        <v>955023</v>
      </c>
    </row>
    <row r="343" spans="2:11">
      <c r="B343" t="s">
        <v>372</v>
      </c>
      <c r="C343">
        <v>2.798</v>
      </c>
      <c r="F343" t="s">
        <v>372</v>
      </c>
      <c r="G343">
        <v>3.2549999999999999</v>
      </c>
      <c r="J343" t="s">
        <v>372</v>
      </c>
      <c r="K343">
        <v>2.4039999999999999</v>
      </c>
    </row>
    <row r="344" spans="2:11">
      <c r="B344" t="s">
        <v>116</v>
      </c>
      <c r="F344" t="s">
        <v>116</v>
      </c>
      <c r="J344" t="s">
        <v>116</v>
      </c>
    </row>
    <row r="345" spans="2:11">
      <c r="B345" t="s">
        <v>3</v>
      </c>
      <c r="C345">
        <v>189673</v>
      </c>
      <c r="F345" t="s">
        <v>3</v>
      </c>
      <c r="G345">
        <v>459199</v>
      </c>
      <c r="J345" t="s">
        <v>3</v>
      </c>
      <c r="K345">
        <v>1337649</v>
      </c>
    </row>
    <row r="346" spans="2:11">
      <c r="B346" t="s">
        <v>372</v>
      </c>
      <c r="C346">
        <v>2.7629999999999999</v>
      </c>
      <c r="F346" t="s">
        <v>372</v>
      </c>
      <c r="G346">
        <v>3.1339999999999999</v>
      </c>
      <c r="J346" t="s">
        <v>372</v>
      </c>
      <c r="K346">
        <v>2.4620000000000002</v>
      </c>
    </row>
    <row r="347" spans="2:11">
      <c r="B347" t="s">
        <v>117</v>
      </c>
      <c r="F347" t="s">
        <v>117</v>
      </c>
      <c r="J347" t="s">
        <v>117</v>
      </c>
    </row>
    <row r="348" spans="2:11">
      <c r="B348" t="s">
        <v>3</v>
      </c>
      <c r="C348">
        <v>201361</v>
      </c>
      <c r="F348" t="s">
        <v>3</v>
      </c>
      <c r="G348">
        <v>428003</v>
      </c>
      <c r="J348" t="s">
        <v>3</v>
      </c>
      <c r="K348">
        <v>1261332</v>
      </c>
    </row>
    <row r="349" spans="2:11">
      <c r="B349" t="s">
        <v>372</v>
      </c>
      <c r="C349">
        <v>2.786</v>
      </c>
      <c r="F349" t="s">
        <v>372</v>
      </c>
      <c r="G349">
        <v>3.1520000000000001</v>
      </c>
      <c r="J349" t="s">
        <v>372</v>
      </c>
      <c r="K349">
        <v>2.4329999999999998</v>
      </c>
    </row>
    <row r="350" spans="2:11">
      <c r="B350" t="s">
        <v>118</v>
      </c>
      <c r="F350" t="s">
        <v>118</v>
      </c>
      <c r="J350" t="s">
        <v>118</v>
      </c>
    </row>
    <row r="351" spans="2:11">
      <c r="B351" t="s">
        <v>3</v>
      </c>
      <c r="C351">
        <v>184861</v>
      </c>
      <c r="F351" t="s">
        <v>3</v>
      </c>
      <c r="G351">
        <v>433841</v>
      </c>
      <c r="J351" t="s">
        <v>3</v>
      </c>
      <c r="K351">
        <v>1249355</v>
      </c>
    </row>
    <row r="352" spans="2:11">
      <c r="B352" t="s">
        <v>372</v>
      </c>
      <c r="C352">
        <v>2.7749999999999999</v>
      </c>
      <c r="F352" t="s">
        <v>372</v>
      </c>
      <c r="G352">
        <v>3.17</v>
      </c>
      <c r="J352" t="s">
        <v>372</v>
      </c>
      <c r="K352">
        <v>2.4279999999999999</v>
      </c>
    </row>
    <row r="353" spans="2:12">
      <c r="B353" t="s">
        <v>119</v>
      </c>
      <c r="F353" t="s">
        <v>119</v>
      </c>
      <c r="J353" t="s">
        <v>119</v>
      </c>
    </row>
    <row r="354" spans="2:12">
      <c r="B354" t="s">
        <v>3</v>
      </c>
      <c r="C354">
        <v>181359</v>
      </c>
      <c r="F354" t="s">
        <v>3</v>
      </c>
      <c r="G354">
        <v>436019</v>
      </c>
      <c r="J354" t="s">
        <v>3</v>
      </c>
      <c r="K354">
        <v>1228745</v>
      </c>
    </row>
    <row r="355" spans="2:12">
      <c r="B355" t="s">
        <v>372</v>
      </c>
      <c r="C355">
        <v>2.782</v>
      </c>
      <c r="F355" t="s">
        <v>372</v>
      </c>
      <c r="G355">
        <v>3.1549999999999998</v>
      </c>
      <c r="J355" t="s">
        <v>372</v>
      </c>
      <c r="K355">
        <v>2.456</v>
      </c>
    </row>
    <row r="356" spans="2:12">
      <c r="B356" t="s">
        <v>120</v>
      </c>
      <c r="F356" t="s">
        <v>120</v>
      </c>
      <c r="J356" t="s">
        <v>120</v>
      </c>
    </row>
    <row r="357" spans="2:12">
      <c r="B357" t="s">
        <v>3</v>
      </c>
      <c r="C357">
        <v>202800</v>
      </c>
      <c r="F357" t="s">
        <v>3</v>
      </c>
      <c r="G357">
        <v>476315</v>
      </c>
      <c r="J357" t="s">
        <v>3</v>
      </c>
      <c r="K357">
        <v>1437728</v>
      </c>
    </row>
    <row r="358" spans="2:12">
      <c r="B358" t="s">
        <v>372</v>
      </c>
      <c r="C358">
        <v>2.7629999999999999</v>
      </c>
      <c r="F358" t="s">
        <v>372</v>
      </c>
      <c r="G358">
        <v>3.0990000000000002</v>
      </c>
      <c r="J358" t="s">
        <v>372</v>
      </c>
      <c r="K358">
        <v>2.48</v>
      </c>
    </row>
    <row r="359" spans="2:12">
      <c r="B359" t="s">
        <v>121</v>
      </c>
      <c r="F359" t="s">
        <v>121</v>
      </c>
      <c r="J359" t="s">
        <v>121</v>
      </c>
    </row>
    <row r="360" spans="2:12">
      <c r="B360" t="s">
        <v>3</v>
      </c>
      <c r="C360">
        <v>214601</v>
      </c>
      <c r="F360" t="s">
        <v>3</v>
      </c>
      <c r="G360">
        <v>513270</v>
      </c>
      <c r="J360" t="s">
        <v>3</v>
      </c>
      <c r="K360">
        <v>1640939</v>
      </c>
    </row>
    <row r="361" spans="2:12">
      <c r="B361" t="s">
        <v>372</v>
      </c>
      <c r="C361">
        <v>2.75</v>
      </c>
      <c r="F361" t="s">
        <v>372</v>
      </c>
      <c r="G361">
        <v>3.0539999999999998</v>
      </c>
      <c r="J361" t="s">
        <v>372</v>
      </c>
      <c r="K361">
        <v>2.4950000000000001</v>
      </c>
    </row>
    <row r="362" spans="2:12">
      <c r="B362" t="s">
        <v>122</v>
      </c>
      <c r="F362" t="s">
        <v>122</v>
      </c>
      <c r="J362" t="s">
        <v>122</v>
      </c>
    </row>
    <row r="363" spans="2:12">
      <c r="B363" t="s">
        <v>3</v>
      </c>
      <c r="C363">
        <v>209638</v>
      </c>
      <c r="F363" t="s">
        <v>3</v>
      </c>
      <c r="G363">
        <v>461714</v>
      </c>
      <c r="J363" t="s">
        <v>3</v>
      </c>
      <c r="K363">
        <v>1434234</v>
      </c>
    </row>
    <row r="364" spans="2:12">
      <c r="B364" t="s">
        <v>372</v>
      </c>
      <c r="C364">
        <v>2.7610000000000001</v>
      </c>
      <c r="F364" t="s">
        <v>372</v>
      </c>
      <c r="G364">
        <v>3.1150000000000002</v>
      </c>
      <c r="J364" t="s">
        <v>372</v>
      </c>
      <c r="K364">
        <v>2.4460000000000002</v>
      </c>
    </row>
    <row r="365" spans="2:12">
      <c r="B365" t="s">
        <v>123</v>
      </c>
      <c r="F365" t="s">
        <v>123</v>
      </c>
      <c r="J365" t="s">
        <v>123</v>
      </c>
    </row>
    <row r="366" spans="2:12">
      <c r="B366" t="s">
        <v>3</v>
      </c>
      <c r="C366">
        <v>189545</v>
      </c>
      <c r="D366">
        <f>(C366+C369+C372+C375+C378+C381+C384+C387+C390+C393)/10</f>
        <v>190985.5</v>
      </c>
      <c r="F366" t="s">
        <v>3</v>
      </c>
      <c r="G366">
        <v>524480</v>
      </c>
      <c r="H366">
        <f>(G366+G369+G372+G375+G378+G381+G384+G387+G390+G393)/10</f>
        <v>508978.5</v>
      </c>
      <c r="J366" t="s">
        <v>3</v>
      </c>
      <c r="K366">
        <v>1579980</v>
      </c>
      <c r="L366">
        <f>(K366+K369+K372+K375+K378+K381+K384+K387+K390+K393)/10</f>
        <v>1517941.6</v>
      </c>
    </row>
    <row r="367" spans="2:12">
      <c r="B367" t="s">
        <v>372</v>
      </c>
      <c r="C367">
        <v>2.762</v>
      </c>
      <c r="F367" t="s">
        <v>372</v>
      </c>
      <c r="G367">
        <v>3.113</v>
      </c>
      <c r="J367" t="s">
        <v>372</v>
      </c>
      <c r="K367">
        <v>2.4940000000000002</v>
      </c>
    </row>
    <row r="368" spans="2:12">
      <c r="B368" t="s">
        <v>124</v>
      </c>
      <c r="F368" t="s">
        <v>124</v>
      </c>
      <c r="J368" t="s">
        <v>124</v>
      </c>
    </row>
    <row r="369" spans="2:11">
      <c r="B369" t="s">
        <v>3</v>
      </c>
      <c r="C369">
        <v>189634</v>
      </c>
      <c r="F369" t="s">
        <v>3</v>
      </c>
      <c r="G369">
        <v>483368</v>
      </c>
      <c r="J369" t="s">
        <v>3</v>
      </c>
      <c r="K369">
        <v>1405519</v>
      </c>
    </row>
    <row r="370" spans="2:11">
      <c r="B370" t="s">
        <v>372</v>
      </c>
      <c r="C370">
        <v>2.7650000000000001</v>
      </c>
      <c r="F370" t="s">
        <v>372</v>
      </c>
      <c r="G370">
        <v>3.161</v>
      </c>
      <c r="J370" t="s">
        <v>372</v>
      </c>
      <c r="K370">
        <v>2.4550000000000001</v>
      </c>
    </row>
    <row r="371" spans="2:11">
      <c r="B371" t="s">
        <v>125</v>
      </c>
      <c r="F371" t="s">
        <v>125</v>
      </c>
      <c r="J371" t="s">
        <v>125</v>
      </c>
    </row>
    <row r="372" spans="2:11">
      <c r="B372" t="s">
        <v>3</v>
      </c>
      <c r="C372">
        <v>157435</v>
      </c>
      <c r="F372" t="s">
        <v>3</v>
      </c>
      <c r="G372">
        <v>454941</v>
      </c>
      <c r="J372" t="s">
        <v>3</v>
      </c>
      <c r="K372">
        <v>1159643</v>
      </c>
    </row>
    <row r="373" spans="2:11">
      <c r="B373" t="s">
        <v>372</v>
      </c>
      <c r="C373">
        <v>2.7839999999999998</v>
      </c>
      <c r="F373" t="s">
        <v>372</v>
      </c>
      <c r="G373">
        <v>3.2229999999999999</v>
      </c>
      <c r="J373" t="s">
        <v>372</v>
      </c>
      <c r="K373">
        <v>2.452</v>
      </c>
    </row>
    <row r="374" spans="2:11">
      <c r="B374" t="s">
        <v>126</v>
      </c>
      <c r="F374" t="s">
        <v>126</v>
      </c>
      <c r="J374" t="s">
        <v>126</v>
      </c>
    </row>
    <row r="375" spans="2:11">
      <c r="B375" t="s">
        <v>3</v>
      </c>
      <c r="C375">
        <v>188301</v>
      </c>
      <c r="F375" t="s">
        <v>3</v>
      </c>
      <c r="G375">
        <v>516245</v>
      </c>
      <c r="J375" t="s">
        <v>3</v>
      </c>
      <c r="K375">
        <v>1532397</v>
      </c>
    </row>
    <row r="376" spans="2:11">
      <c r="B376" t="s">
        <v>372</v>
      </c>
      <c r="C376">
        <v>2.7570000000000001</v>
      </c>
      <c r="F376" t="s">
        <v>372</v>
      </c>
      <c r="G376">
        <v>3.133</v>
      </c>
      <c r="J376" t="s">
        <v>372</v>
      </c>
      <c r="K376">
        <v>2.48</v>
      </c>
    </row>
    <row r="377" spans="2:11">
      <c r="B377" t="s">
        <v>127</v>
      </c>
      <c r="F377" t="s">
        <v>127</v>
      </c>
      <c r="J377" t="s">
        <v>127</v>
      </c>
    </row>
    <row r="378" spans="2:11">
      <c r="B378" t="s">
        <v>3</v>
      </c>
      <c r="C378">
        <v>198133</v>
      </c>
      <c r="F378" t="s">
        <v>3</v>
      </c>
      <c r="G378">
        <v>516258</v>
      </c>
      <c r="J378" t="s">
        <v>3</v>
      </c>
      <c r="K378">
        <v>1566425</v>
      </c>
    </row>
    <row r="379" spans="2:11">
      <c r="B379" t="s">
        <v>372</v>
      </c>
      <c r="C379">
        <v>2.7730000000000001</v>
      </c>
      <c r="F379" t="s">
        <v>372</v>
      </c>
      <c r="G379">
        <v>3.1110000000000002</v>
      </c>
      <c r="J379" t="s">
        <v>372</v>
      </c>
      <c r="K379">
        <v>2.4900000000000002</v>
      </c>
    </row>
    <row r="380" spans="2:11">
      <c r="B380" t="s">
        <v>128</v>
      </c>
      <c r="F380" t="s">
        <v>128</v>
      </c>
      <c r="J380" t="s">
        <v>128</v>
      </c>
    </row>
    <row r="381" spans="2:11">
      <c r="B381" t="s">
        <v>3</v>
      </c>
      <c r="C381">
        <v>182565</v>
      </c>
      <c r="F381" t="s">
        <v>3</v>
      </c>
      <c r="G381">
        <v>504950</v>
      </c>
      <c r="J381" t="s">
        <v>3</v>
      </c>
      <c r="K381">
        <v>1485898</v>
      </c>
    </row>
    <row r="382" spans="2:11">
      <c r="B382" t="s">
        <v>372</v>
      </c>
      <c r="C382">
        <v>2.7650000000000001</v>
      </c>
      <c r="F382" t="s">
        <v>372</v>
      </c>
      <c r="G382">
        <v>3.149</v>
      </c>
      <c r="J382" t="s">
        <v>372</v>
      </c>
      <c r="K382">
        <v>2.4649999999999999</v>
      </c>
    </row>
    <row r="383" spans="2:11">
      <c r="B383" t="s">
        <v>129</v>
      </c>
      <c r="F383" t="s">
        <v>129</v>
      </c>
      <c r="J383" t="s">
        <v>129</v>
      </c>
    </row>
    <row r="384" spans="2:11">
      <c r="B384" t="s">
        <v>3</v>
      </c>
      <c r="C384">
        <v>179919</v>
      </c>
      <c r="F384" t="s">
        <v>3</v>
      </c>
      <c r="G384">
        <v>494279</v>
      </c>
      <c r="J384" t="s">
        <v>3</v>
      </c>
      <c r="K384">
        <v>1418537</v>
      </c>
    </row>
    <row r="385" spans="2:12">
      <c r="B385" t="s">
        <v>372</v>
      </c>
      <c r="C385">
        <v>2.7749999999999999</v>
      </c>
      <c r="F385" t="s">
        <v>372</v>
      </c>
      <c r="G385">
        <v>3.15</v>
      </c>
      <c r="J385" t="s">
        <v>372</v>
      </c>
      <c r="K385">
        <v>2.4769999999999999</v>
      </c>
    </row>
    <row r="386" spans="2:12">
      <c r="B386" t="s">
        <v>130</v>
      </c>
      <c r="F386" t="s">
        <v>130</v>
      </c>
      <c r="J386" t="s">
        <v>130</v>
      </c>
    </row>
    <row r="387" spans="2:12">
      <c r="B387" t="s">
        <v>3</v>
      </c>
      <c r="C387">
        <v>201856</v>
      </c>
      <c r="F387" t="s">
        <v>3</v>
      </c>
      <c r="G387">
        <v>524784</v>
      </c>
      <c r="J387" t="s">
        <v>3</v>
      </c>
      <c r="K387">
        <v>1605692</v>
      </c>
    </row>
    <row r="388" spans="2:12">
      <c r="B388" t="s">
        <v>372</v>
      </c>
      <c r="C388">
        <v>2.7589999999999999</v>
      </c>
      <c r="F388" t="s">
        <v>372</v>
      </c>
      <c r="G388">
        <v>3.1120000000000001</v>
      </c>
      <c r="J388" t="s">
        <v>372</v>
      </c>
      <c r="K388">
        <v>2.4849999999999999</v>
      </c>
    </row>
    <row r="389" spans="2:12">
      <c r="B389" t="s">
        <v>131</v>
      </c>
      <c r="F389" t="s">
        <v>131</v>
      </c>
      <c r="J389" t="s">
        <v>131</v>
      </c>
    </row>
    <row r="390" spans="2:12">
      <c r="B390" t="s">
        <v>3</v>
      </c>
      <c r="C390">
        <v>213653</v>
      </c>
      <c r="F390" t="s">
        <v>3</v>
      </c>
      <c r="G390">
        <v>562278</v>
      </c>
      <c r="J390" t="s">
        <v>3</v>
      </c>
      <c r="K390">
        <v>1829755</v>
      </c>
    </row>
    <row r="391" spans="2:12">
      <c r="B391" t="s">
        <v>372</v>
      </c>
      <c r="C391">
        <v>2.746</v>
      </c>
      <c r="F391" t="s">
        <v>372</v>
      </c>
      <c r="G391">
        <v>3.069</v>
      </c>
      <c r="J391" t="s">
        <v>372</v>
      </c>
      <c r="K391">
        <v>2.5</v>
      </c>
    </row>
    <row r="392" spans="2:12">
      <c r="B392" t="s">
        <v>132</v>
      </c>
      <c r="F392" t="s">
        <v>132</v>
      </c>
      <c r="J392" t="s">
        <v>132</v>
      </c>
    </row>
    <row r="393" spans="2:12">
      <c r="B393" t="s">
        <v>3</v>
      </c>
      <c r="C393">
        <v>208814</v>
      </c>
      <c r="F393" t="s">
        <v>3</v>
      </c>
      <c r="G393">
        <v>508202</v>
      </c>
      <c r="J393" t="s">
        <v>3</v>
      </c>
      <c r="K393">
        <v>1595570</v>
      </c>
    </row>
    <row r="394" spans="2:12">
      <c r="B394" t="s">
        <v>372</v>
      </c>
      <c r="C394">
        <v>2.758</v>
      </c>
      <c r="F394" t="s">
        <v>372</v>
      </c>
      <c r="G394">
        <v>3.129</v>
      </c>
      <c r="J394" t="s">
        <v>372</v>
      </c>
      <c r="K394">
        <v>2.4489999999999998</v>
      </c>
    </row>
    <row r="395" spans="2:12">
      <c r="B395" t="s">
        <v>133</v>
      </c>
      <c r="F395" t="s">
        <v>133</v>
      </c>
      <c r="J395" t="s">
        <v>133</v>
      </c>
    </row>
    <row r="396" spans="2:12">
      <c r="B396" t="s">
        <v>3</v>
      </c>
      <c r="C396">
        <v>189981</v>
      </c>
      <c r="D396">
        <f>(C396+C399+C402+C405+C408+C411+C414+C417+C420+C423)/10</f>
        <v>189993.9</v>
      </c>
      <c r="F396" t="s">
        <v>3</v>
      </c>
      <c r="G396">
        <v>554168</v>
      </c>
      <c r="H396">
        <f>(G396+G399+G402+G405+G408+G411+G414+G417+G420+G423)/10</f>
        <v>561728.6</v>
      </c>
      <c r="J396" t="s">
        <v>3</v>
      </c>
      <c r="K396">
        <v>1672224</v>
      </c>
      <c r="L396">
        <f>(K396+K399+K402+K405+K408+K411+K414+K417+K420+K423)/10</f>
        <v>1695420.1</v>
      </c>
    </row>
    <row r="397" spans="2:12">
      <c r="B397" t="s">
        <v>372</v>
      </c>
      <c r="C397">
        <v>2.7639999999999998</v>
      </c>
      <c r="F397" t="s">
        <v>372</v>
      </c>
      <c r="G397">
        <v>3.145</v>
      </c>
      <c r="J397" t="s">
        <v>372</v>
      </c>
      <c r="K397">
        <v>2.4769999999999999</v>
      </c>
    </row>
    <row r="398" spans="2:12">
      <c r="B398" t="s">
        <v>134</v>
      </c>
      <c r="F398" t="s">
        <v>134</v>
      </c>
      <c r="J398" t="s">
        <v>134</v>
      </c>
    </row>
    <row r="399" spans="2:12">
      <c r="B399" t="s">
        <v>3</v>
      </c>
      <c r="C399">
        <v>188598</v>
      </c>
      <c r="F399" t="s">
        <v>3</v>
      </c>
      <c r="G399">
        <v>537507</v>
      </c>
      <c r="J399" t="s">
        <v>3</v>
      </c>
      <c r="K399">
        <v>1581482</v>
      </c>
    </row>
    <row r="400" spans="2:12">
      <c r="B400" t="s">
        <v>372</v>
      </c>
      <c r="C400">
        <v>2.76</v>
      </c>
      <c r="F400" t="s">
        <v>372</v>
      </c>
      <c r="G400">
        <v>3.1640000000000001</v>
      </c>
      <c r="J400" t="s">
        <v>372</v>
      </c>
      <c r="K400">
        <v>2.4670000000000001</v>
      </c>
    </row>
    <row r="401" spans="2:11">
      <c r="B401" t="s">
        <v>135</v>
      </c>
      <c r="F401" t="s">
        <v>135</v>
      </c>
      <c r="J401" t="s">
        <v>135</v>
      </c>
    </row>
    <row r="402" spans="2:11">
      <c r="B402" t="s">
        <v>3</v>
      </c>
      <c r="C402">
        <v>157707</v>
      </c>
      <c r="F402" t="s">
        <v>3</v>
      </c>
      <c r="G402">
        <v>487897</v>
      </c>
      <c r="J402" t="s">
        <v>3</v>
      </c>
      <c r="K402">
        <v>1232055</v>
      </c>
    </row>
    <row r="403" spans="2:11">
      <c r="B403" t="s">
        <v>372</v>
      </c>
      <c r="C403">
        <v>2.786</v>
      </c>
      <c r="F403" t="s">
        <v>372</v>
      </c>
      <c r="G403">
        <v>3.25</v>
      </c>
      <c r="J403" t="s">
        <v>372</v>
      </c>
      <c r="K403">
        <v>2.4350000000000001</v>
      </c>
    </row>
    <row r="404" spans="2:11">
      <c r="B404" t="s">
        <v>136</v>
      </c>
      <c r="F404" t="s">
        <v>136</v>
      </c>
      <c r="J404" t="s">
        <v>136</v>
      </c>
    </row>
    <row r="405" spans="2:11">
      <c r="B405" t="s">
        <v>3</v>
      </c>
      <c r="C405">
        <v>186697</v>
      </c>
      <c r="F405" t="s">
        <v>3</v>
      </c>
      <c r="G405">
        <v>576603</v>
      </c>
      <c r="J405" t="s">
        <v>3</v>
      </c>
      <c r="K405">
        <v>1734409</v>
      </c>
    </row>
    <row r="406" spans="2:11">
      <c r="B406" t="s">
        <v>372</v>
      </c>
      <c r="C406">
        <v>2.75</v>
      </c>
      <c r="F406" t="s">
        <v>372</v>
      </c>
      <c r="G406">
        <v>3.1360000000000001</v>
      </c>
      <c r="J406" t="s">
        <v>372</v>
      </c>
      <c r="K406">
        <v>2.4940000000000002</v>
      </c>
    </row>
    <row r="407" spans="2:11">
      <c r="B407" t="s">
        <v>137</v>
      </c>
      <c r="F407" t="s">
        <v>137</v>
      </c>
      <c r="J407" t="s">
        <v>137</v>
      </c>
    </row>
    <row r="408" spans="2:11">
      <c r="B408" t="s">
        <v>3</v>
      </c>
      <c r="C408">
        <v>197429</v>
      </c>
      <c r="F408" t="s">
        <v>3</v>
      </c>
      <c r="G408">
        <v>562871</v>
      </c>
      <c r="J408" t="s">
        <v>3</v>
      </c>
      <c r="K408">
        <v>1719608</v>
      </c>
    </row>
    <row r="409" spans="2:11">
      <c r="B409" t="s">
        <v>372</v>
      </c>
      <c r="C409">
        <v>2.77</v>
      </c>
      <c r="F409" t="s">
        <v>372</v>
      </c>
      <c r="G409">
        <v>3.129</v>
      </c>
      <c r="J409" t="s">
        <v>372</v>
      </c>
      <c r="K409">
        <v>2.4900000000000002</v>
      </c>
    </row>
    <row r="410" spans="2:11">
      <c r="B410" t="s">
        <v>138</v>
      </c>
      <c r="F410" t="s">
        <v>138</v>
      </c>
      <c r="J410" t="s">
        <v>138</v>
      </c>
    </row>
    <row r="411" spans="2:11">
      <c r="B411" t="s">
        <v>3</v>
      </c>
      <c r="C411">
        <v>182189</v>
      </c>
      <c r="F411" t="s">
        <v>3</v>
      </c>
      <c r="G411">
        <v>546489</v>
      </c>
      <c r="J411" t="s">
        <v>3</v>
      </c>
      <c r="K411">
        <v>1613858</v>
      </c>
    </row>
    <row r="412" spans="2:11">
      <c r="B412" t="s">
        <v>372</v>
      </c>
      <c r="C412">
        <v>2.7629999999999999</v>
      </c>
      <c r="F412" t="s">
        <v>372</v>
      </c>
      <c r="G412">
        <v>3.17</v>
      </c>
      <c r="J412" t="s">
        <v>372</v>
      </c>
      <c r="K412">
        <v>2.4590000000000001</v>
      </c>
    </row>
    <row r="413" spans="2:11">
      <c r="B413" t="s">
        <v>139</v>
      </c>
      <c r="F413" t="s">
        <v>139</v>
      </c>
      <c r="J413" t="s">
        <v>139</v>
      </c>
    </row>
    <row r="414" spans="2:11">
      <c r="B414" t="s">
        <v>3</v>
      </c>
      <c r="C414">
        <v>180303</v>
      </c>
      <c r="F414" t="s">
        <v>3</v>
      </c>
      <c r="G414">
        <v>524605</v>
      </c>
      <c r="J414" t="s">
        <v>3</v>
      </c>
      <c r="K414">
        <v>1499729</v>
      </c>
    </row>
    <row r="415" spans="2:11">
      <c r="B415" t="s">
        <v>372</v>
      </c>
      <c r="C415">
        <v>2.7770000000000001</v>
      </c>
      <c r="F415" t="s">
        <v>372</v>
      </c>
      <c r="G415">
        <v>3.1829999999999998</v>
      </c>
      <c r="J415" t="s">
        <v>372</v>
      </c>
      <c r="K415">
        <v>2.4580000000000002</v>
      </c>
    </row>
    <row r="416" spans="2:11">
      <c r="B416" t="s">
        <v>140</v>
      </c>
      <c r="F416" t="s">
        <v>140</v>
      </c>
      <c r="J416" t="s">
        <v>140</v>
      </c>
    </row>
    <row r="417" spans="2:12">
      <c r="B417" t="s">
        <v>3</v>
      </c>
      <c r="C417">
        <v>200484</v>
      </c>
      <c r="F417" t="s">
        <v>3</v>
      </c>
      <c r="G417">
        <v>584336</v>
      </c>
      <c r="J417" t="s">
        <v>3</v>
      </c>
      <c r="K417">
        <v>1818508</v>
      </c>
    </row>
    <row r="418" spans="2:12">
      <c r="B418" t="s">
        <v>372</v>
      </c>
      <c r="C418">
        <v>2.7530000000000001</v>
      </c>
      <c r="F418" t="s">
        <v>372</v>
      </c>
      <c r="G418">
        <v>3.1139999999999999</v>
      </c>
      <c r="J418" t="s">
        <v>372</v>
      </c>
      <c r="K418">
        <v>2.5</v>
      </c>
    </row>
    <row r="419" spans="2:12">
      <c r="B419" t="s">
        <v>141</v>
      </c>
      <c r="F419" t="s">
        <v>141</v>
      </c>
      <c r="J419" t="s">
        <v>141</v>
      </c>
    </row>
    <row r="420" spans="2:12">
      <c r="B420" t="s">
        <v>3</v>
      </c>
      <c r="C420">
        <v>211237</v>
      </c>
      <c r="F420" t="s">
        <v>3</v>
      </c>
      <c r="G420">
        <v>640244</v>
      </c>
      <c r="J420" t="s">
        <v>3</v>
      </c>
      <c r="K420">
        <v>2136753</v>
      </c>
    </row>
    <row r="421" spans="2:12">
      <c r="B421" t="s">
        <v>372</v>
      </c>
      <c r="C421">
        <v>2.7370000000000001</v>
      </c>
      <c r="F421" t="s">
        <v>372</v>
      </c>
      <c r="G421">
        <v>3.0579999999999998</v>
      </c>
      <c r="J421" t="s">
        <v>372</v>
      </c>
      <c r="K421">
        <v>2.528</v>
      </c>
    </row>
    <row r="422" spans="2:12">
      <c r="B422" t="s">
        <v>142</v>
      </c>
      <c r="F422" t="s">
        <v>142</v>
      </c>
      <c r="J422" t="s">
        <v>142</v>
      </c>
    </row>
    <row r="423" spans="2:12">
      <c r="B423" t="s">
        <v>3</v>
      </c>
      <c r="C423">
        <v>205314</v>
      </c>
      <c r="F423" t="s">
        <v>3</v>
      </c>
      <c r="G423">
        <v>602566</v>
      </c>
      <c r="J423" t="s">
        <v>3</v>
      </c>
      <c r="K423">
        <v>1945575</v>
      </c>
    </row>
    <row r="424" spans="2:12">
      <c r="B424" t="s">
        <v>372</v>
      </c>
      <c r="C424">
        <v>2.7440000000000002</v>
      </c>
      <c r="F424" t="s">
        <v>372</v>
      </c>
      <c r="G424">
        <v>3.0960000000000001</v>
      </c>
      <c r="J424" t="s">
        <v>372</v>
      </c>
      <c r="K424">
        <v>2.5</v>
      </c>
    </row>
    <row r="425" spans="2:12">
      <c r="B425" t="s">
        <v>143</v>
      </c>
      <c r="F425" t="s">
        <v>143</v>
      </c>
      <c r="J425" t="s">
        <v>143</v>
      </c>
    </row>
    <row r="426" spans="2:12">
      <c r="B426" t="s">
        <v>3</v>
      </c>
      <c r="C426">
        <v>187341</v>
      </c>
      <c r="D426">
        <f>(C426+C429+C432+C435+C438+C441+C444+C447+C450+C453)/10</f>
        <v>188574.3</v>
      </c>
      <c r="F426" t="s">
        <v>3</v>
      </c>
      <c r="G426">
        <v>636434</v>
      </c>
      <c r="H426">
        <f>(G426+G429+G432+G435+G438+G441+G444+G447+G450+G453)/10</f>
        <v>623584.4</v>
      </c>
      <c r="J426" t="s">
        <v>3</v>
      </c>
      <c r="K426">
        <v>1969883</v>
      </c>
      <c r="L426">
        <f>(K426+K429+K432+K435+K438+K441+K444+K447+K450+K453)/10</f>
        <v>1907551</v>
      </c>
    </row>
    <row r="427" spans="2:12">
      <c r="B427" t="s">
        <v>372</v>
      </c>
      <c r="C427">
        <v>2.7519999999999998</v>
      </c>
      <c r="F427" t="s">
        <v>372</v>
      </c>
      <c r="G427">
        <v>3.1259999999999999</v>
      </c>
      <c r="J427" t="s">
        <v>372</v>
      </c>
      <c r="K427">
        <v>2.512</v>
      </c>
    </row>
    <row r="428" spans="2:12">
      <c r="B428" t="s">
        <v>144</v>
      </c>
      <c r="F428" t="s">
        <v>144</v>
      </c>
      <c r="J428" t="s">
        <v>144</v>
      </c>
    </row>
    <row r="429" spans="2:12">
      <c r="B429" t="s">
        <v>3</v>
      </c>
      <c r="C429">
        <v>187462</v>
      </c>
      <c r="F429" t="s">
        <v>3</v>
      </c>
      <c r="G429">
        <v>594613</v>
      </c>
      <c r="J429" t="s">
        <v>3</v>
      </c>
      <c r="K429">
        <v>1765017</v>
      </c>
    </row>
    <row r="430" spans="2:12">
      <c r="B430" t="s">
        <v>372</v>
      </c>
      <c r="C430">
        <v>2.7549999999999999</v>
      </c>
      <c r="F430" t="s">
        <v>372</v>
      </c>
      <c r="G430">
        <v>3.1680000000000001</v>
      </c>
      <c r="J430" t="s">
        <v>372</v>
      </c>
      <c r="K430">
        <v>2.4769999999999999</v>
      </c>
    </row>
    <row r="431" spans="2:12">
      <c r="B431" t="s">
        <v>145</v>
      </c>
      <c r="F431" t="s">
        <v>145</v>
      </c>
      <c r="J431" t="s">
        <v>145</v>
      </c>
    </row>
    <row r="432" spans="2:12">
      <c r="B432" t="s">
        <v>3</v>
      </c>
      <c r="C432">
        <v>156011</v>
      </c>
      <c r="F432" t="s">
        <v>3</v>
      </c>
      <c r="G432">
        <v>553706</v>
      </c>
      <c r="J432" t="s">
        <v>3</v>
      </c>
      <c r="K432">
        <v>1424017</v>
      </c>
    </row>
    <row r="433" spans="2:11">
      <c r="B433" t="s">
        <v>372</v>
      </c>
      <c r="C433">
        <v>2.7770000000000001</v>
      </c>
      <c r="F433" t="s">
        <v>372</v>
      </c>
      <c r="G433">
        <v>3.2349999999999999</v>
      </c>
      <c r="J433" t="s">
        <v>372</v>
      </c>
      <c r="K433">
        <v>2.4630000000000001</v>
      </c>
    </row>
    <row r="434" spans="2:11">
      <c r="B434" t="s">
        <v>146</v>
      </c>
      <c r="F434" t="s">
        <v>146</v>
      </c>
      <c r="J434" t="s">
        <v>146</v>
      </c>
    </row>
    <row r="435" spans="2:11">
      <c r="B435" t="s">
        <v>3</v>
      </c>
      <c r="C435">
        <v>185317</v>
      </c>
      <c r="F435" t="s">
        <v>3</v>
      </c>
      <c r="G435">
        <v>638560</v>
      </c>
      <c r="J435" t="s">
        <v>3</v>
      </c>
      <c r="K435">
        <v>1951806</v>
      </c>
    </row>
    <row r="436" spans="2:11">
      <c r="B436" t="s">
        <v>372</v>
      </c>
      <c r="C436">
        <v>2.7429999999999999</v>
      </c>
      <c r="F436" t="s">
        <v>372</v>
      </c>
      <c r="G436">
        <v>3.1360000000000001</v>
      </c>
      <c r="J436" t="s">
        <v>372</v>
      </c>
      <c r="K436">
        <v>2.508</v>
      </c>
    </row>
    <row r="437" spans="2:11">
      <c r="B437" t="s">
        <v>147</v>
      </c>
      <c r="F437" t="s">
        <v>147</v>
      </c>
      <c r="J437" t="s">
        <v>147</v>
      </c>
    </row>
    <row r="438" spans="2:11">
      <c r="B438" t="s">
        <v>3</v>
      </c>
      <c r="C438">
        <v>198277</v>
      </c>
      <c r="F438" t="s">
        <v>3</v>
      </c>
      <c r="G438">
        <v>588092</v>
      </c>
      <c r="J438" t="s">
        <v>3</v>
      </c>
      <c r="K438">
        <v>1780816</v>
      </c>
    </row>
    <row r="439" spans="2:11">
      <c r="B439" t="s">
        <v>372</v>
      </c>
      <c r="C439">
        <v>2.7730000000000001</v>
      </c>
      <c r="F439" t="s">
        <v>372</v>
      </c>
      <c r="G439">
        <v>3.1669999999999998</v>
      </c>
      <c r="J439" t="s">
        <v>372</v>
      </c>
      <c r="K439">
        <v>2.4649999999999999</v>
      </c>
    </row>
    <row r="440" spans="2:11">
      <c r="B440" t="s">
        <v>148</v>
      </c>
      <c r="F440" t="s">
        <v>148</v>
      </c>
      <c r="J440" t="s">
        <v>148</v>
      </c>
    </row>
    <row r="441" spans="2:11">
      <c r="B441" t="s">
        <v>3</v>
      </c>
      <c r="C441">
        <v>180265</v>
      </c>
      <c r="F441" t="s">
        <v>3</v>
      </c>
      <c r="G441">
        <v>615641</v>
      </c>
      <c r="J441" t="s">
        <v>3</v>
      </c>
      <c r="K441">
        <v>1848298</v>
      </c>
    </row>
    <row r="442" spans="2:11">
      <c r="B442" t="s">
        <v>372</v>
      </c>
      <c r="C442">
        <v>2.754</v>
      </c>
      <c r="F442" t="s">
        <v>372</v>
      </c>
      <c r="G442">
        <v>3.1619999999999999</v>
      </c>
      <c r="J442" t="s">
        <v>372</v>
      </c>
      <c r="K442">
        <v>2.4830000000000001</v>
      </c>
    </row>
    <row r="443" spans="2:11">
      <c r="B443" t="s">
        <v>149</v>
      </c>
      <c r="F443" t="s">
        <v>149</v>
      </c>
      <c r="J443" t="s">
        <v>149</v>
      </c>
    </row>
    <row r="444" spans="2:11">
      <c r="B444" t="s">
        <v>3</v>
      </c>
      <c r="C444">
        <v>178299</v>
      </c>
      <c r="F444" t="s">
        <v>3</v>
      </c>
      <c r="G444">
        <v>595234</v>
      </c>
      <c r="J444" t="s">
        <v>3</v>
      </c>
      <c r="K444">
        <v>1731973</v>
      </c>
    </row>
    <row r="445" spans="2:11">
      <c r="B445" t="s">
        <v>372</v>
      </c>
      <c r="C445">
        <v>2.7679999999999998</v>
      </c>
      <c r="F445" t="s">
        <v>372</v>
      </c>
      <c r="G445">
        <v>3.1709999999999998</v>
      </c>
      <c r="J445" t="s">
        <v>372</v>
      </c>
      <c r="K445">
        <v>2.4849999999999999</v>
      </c>
    </row>
    <row r="446" spans="2:11">
      <c r="B446" t="s">
        <v>150</v>
      </c>
      <c r="F446" t="s">
        <v>150</v>
      </c>
      <c r="J446" t="s">
        <v>150</v>
      </c>
    </row>
    <row r="447" spans="2:11">
      <c r="B447" t="s">
        <v>3</v>
      </c>
      <c r="C447">
        <v>199224</v>
      </c>
      <c r="F447" t="s">
        <v>3</v>
      </c>
      <c r="G447">
        <v>643682</v>
      </c>
      <c r="J447" t="s">
        <v>3</v>
      </c>
      <c r="K447">
        <v>2029484</v>
      </c>
    </row>
    <row r="448" spans="2:11">
      <c r="B448" t="s">
        <v>372</v>
      </c>
      <c r="C448">
        <v>2.7480000000000002</v>
      </c>
      <c r="F448" t="s">
        <v>372</v>
      </c>
      <c r="G448">
        <v>3.1190000000000002</v>
      </c>
      <c r="J448" t="s">
        <v>372</v>
      </c>
      <c r="K448">
        <v>2.5099999999999998</v>
      </c>
    </row>
    <row r="449" spans="2:12">
      <c r="B449" t="s">
        <v>151</v>
      </c>
      <c r="F449" t="s">
        <v>151</v>
      </c>
      <c r="J449" t="s">
        <v>151</v>
      </c>
    </row>
    <row r="450" spans="2:12">
      <c r="B450" t="s">
        <v>3</v>
      </c>
      <c r="C450">
        <v>209649</v>
      </c>
      <c r="F450" t="s">
        <v>3</v>
      </c>
      <c r="G450">
        <v>704981</v>
      </c>
      <c r="J450" t="s">
        <v>3</v>
      </c>
      <c r="K450">
        <v>2394024</v>
      </c>
    </row>
    <row r="451" spans="2:12">
      <c r="B451" t="s">
        <v>372</v>
      </c>
      <c r="C451">
        <v>2.73</v>
      </c>
      <c r="F451" t="s">
        <v>372</v>
      </c>
      <c r="G451">
        <v>3.0640000000000001</v>
      </c>
      <c r="J451" t="s">
        <v>372</v>
      </c>
      <c r="K451">
        <v>2.5390000000000001</v>
      </c>
    </row>
    <row r="452" spans="2:12">
      <c r="B452" t="s">
        <v>152</v>
      </c>
      <c r="F452" t="s">
        <v>152</v>
      </c>
      <c r="J452" t="s">
        <v>152</v>
      </c>
    </row>
    <row r="453" spans="2:12">
      <c r="B453" t="s">
        <v>3</v>
      </c>
      <c r="C453">
        <v>203898</v>
      </c>
      <c r="F453" t="s">
        <v>3</v>
      </c>
      <c r="G453">
        <v>664901</v>
      </c>
      <c r="J453" t="s">
        <v>3</v>
      </c>
      <c r="K453">
        <v>2180192</v>
      </c>
    </row>
    <row r="454" spans="2:12">
      <c r="B454" t="s">
        <v>372</v>
      </c>
      <c r="C454">
        <v>2.738</v>
      </c>
      <c r="F454" t="s">
        <v>372</v>
      </c>
      <c r="G454">
        <v>3.1</v>
      </c>
      <c r="J454" t="s">
        <v>372</v>
      </c>
      <c r="K454">
        <v>2.512</v>
      </c>
    </row>
    <row r="455" spans="2:12">
      <c r="B455" t="s">
        <v>153</v>
      </c>
      <c r="F455" t="s">
        <v>153</v>
      </c>
      <c r="J455" t="s">
        <v>153</v>
      </c>
    </row>
    <row r="456" spans="2:12">
      <c r="B456" t="s">
        <v>3</v>
      </c>
      <c r="C456">
        <v>287315</v>
      </c>
      <c r="D456">
        <f>(C456+C459+C462+C465+C468+C471+C474+C477+C480+C483)/10</f>
        <v>285633.5</v>
      </c>
      <c r="F456" t="s">
        <v>3</v>
      </c>
      <c r="G456">
        <v>655106</v>
      </c>
      <c r="H456">
        <f>(G456+G459+G462+G465+G468+G471+G474+G477+G480+G483)/10</f>
        <v>682191.5</v>
      </c>
      <c r="J456" t="s">
        <v>3</v>
      </c>
      <c r="K456">
        <v>1992944</v>
      </c>
      <c r="L456">
        <f>(K456+K459+K462+K465+K468+K471+K474+K477+K480+K483)/10</f>
        <v>2105923.2999999998</v>
      </c>
    </row>
    <row r="457" spans="2:12">
      <c r="B457" t="s">
        <v>372</v>
      </c>
      <c r="C457">
        <v>3.14</v>
      </c>
      <c r="F457" t="s">
        <v>372</v>
      </c>
      <c r="G457">
        <v>3.169</v>
      </c>
      <c r="J457" t="s">
        <v>372</v>
      </c>
      <c r="K457">
        <v>2.4790000000000001</v>
      </c>
    </row>
    <row r="458" spans="2:12">
      <c r="B458" t="s">
        <v>154</v>
      </c>
      <c r="F458" t="s">
        <v>154</v>
      </c>
      <c r="J458" t="s">
        <v>154</v>
      </c>
    </row>
    <row r="459" spans="2:12">
      <c r="B459" t="s">
        <v>3</v>
      </c>
      <c r="C459">
        <v>284160</v>
      </c>
      <c r="F459" t="s">
        <v>3</v>
      </c>
      <c r="G459">
        <v>643473</v>
      </c>
      <c r="J459" t="s">
        <v>3</v>
      </c>
      <c r="K459">
        <v>1909052</v>
      </c>
    </row>
    <row r="460" spans="2:12">
      <c r="B460" t="s">
        <v>372</v>
      </c>
      <c r="C460">
        <v>3.1320000000000001</v>
      </c>
      <c r="F460" t="s">
        <v>372</v>
      </c>
      <c r="G460">
        <v>3.1819999999999999</v>
      </c>
      <c r="J460" t="s">
        <v>372</v>
      </c>
      <c r="K460">
        <v>2.4750000000000001</v>
      </c>
    </row>
    <row r="461" spans="2:12">
      <c r="B461" t="s">
        <v>155</v>
      </c>
      <c r="F461" t="s">
        <v>155</v>
      </c>
      <c r="J461" t="s">
        <v>155</v>
      </c>
    </row>
    <row r="462" spans="2:12">
      <c r="B462" t="s">
        <v>3</v>
      </c>
      <c r="C462">
        <v>239305</v>
      </c>
      <c r="F462" t="s">
        <v>3</v>
      </c>
      <c r="G462">
        <v>623253</v>
      </c>
      <c r="J462" t="s">
        <v>3</v>
      </c>
      <c r="K462">
        <v>1632420</v>
      </c>
    </row>
    <row r="463" spans="2:12">
      <c r="B463" t="s">
        <v>372</v>
      </c>
      <c r="C463">
        <v>3.173</v>
      </c>
      <c r="F463" t="s">
        <v>372</v>
      </c>
      <c r="G463">
        <v>3.2229999999999999</v>
      </c>
      <c r="J463" t="s">
        <v>372</v>
      </c>
      <c r="K463">
        <v>2.488</v>
      </c>
    </row>
    <row r="464" spans="2:12">
      <c r="B464" t="s">
        <v>156</v>
      </c>
      <c r="F464" t="s">
        <v>156</v>
      </c>
      <c r="J464" t="s">
        <v>156</v>
      </c>
    </row>
    <row r="465" spans="2:11">
      <c r="B465" t="s">
        <v>3</v>
      </c>
      <c r="C465">
        <v>281900</v>
      </c>
      <c r="F465" t="s">
        <v>3</v>
      </c>
      <c r="G465">
        <v>699527</v>
      </c>
      <c r="J465" t="s">
        <v>3</v>
      </c>
      <c r="K465">
        <v>2163600</v>
      </c>
    </row>
    <row r="466" spans="2:11">
      <c r="B466" t="s">
        <v>372</v>
      </c>
      <c r="C466">
        <v>3.121</v>
      </c>
      <c r="F466" t="s">
        <v>372</v>
      </c>
      <c r="G466">
        <v>3.141</v>
      </c>
      <c r="J466" t="s">
        <v>372</v>
      </c>
      <c r="K466">
        <v>2.5169999999999999</v>
      </c>
    </row>
    <row r="467" spans="2:11">
      <c r="B467" t="s">
        <v>157</v>
      </c>
      <c r="F467" t="s">
        <v>157</v>
      </c>
      <c r="J467" t="s">
        <v>157</v>
      </c>
    </row>
    <row r="468" spans="2:11">
      <c r="B468" t="s">
        <v>3</v>
      </c>
      <c r="C468">
        <v>296945</v>
      </c>
      <c r="F468" t="s">
        <v>3</v>
      </c>
      <c r="G468">
        <v>642915</v>
      </c>
      <c r="J468" t="s">
        <v>3</v>
      </c>
      <c r="K468">
        <v>1955159</v>
      </c>
    </row>
    <row r="469" spans="2:11">
      <c r="B469" t="s">
        <v>372</v>
      </c>
      <c r="C469">
        <v>3.1379999999999999</v>
      </c>
      <c r="F469" t="s">
        <v>372</v>
      </c>
      <c r="G469">
        <v>3.1739999999999999</v>
      </c>
      <c r="J469" t="s">
        <v>372</v>
      </c>
      <c r="K469">
        <v>2.4700000000000002</v>
      </c>
    </row>
    <row r="470" spans="2:11">
      <c r="B470" t="s">
        <v>158</v>
      </c>
      <c r="F470" t="s">
        <v>158</v>
      </c>
      <c r="J470" t="s">
        <v>158</v>
      </c>
    </row>
    <row r="471" spans="2:11">
      <c r="B471" t="s">
        <v>3</v>
      </c>
      <c r="C471">
        <v>276510</v>
      </c>
      <c r="F471" t="s">
        <v>3</v>
      </c>
      <c r="G471">
        <v>673659</v>
      </c>
      <c r="J471" t="s">
        <v>3</v>
      </c>
      <c r="K471">
        <v>2041183</v>
      </c>
    </row>
    <row r="472" spans="2:11">
      <c r="B472" t="s">
        <v>372</v>
      </c>
      <c r="C472">
        <v>3.1440000000000001</v>
      </c>
      <c r="F472" t="s">
        <v>372</v>
      </c>
      <c r="G472">
        <v>3.1659999999999999</v>
      </c>
      <c r="J472" t="s">
        <v>372</v>
      </c>
      <c r="K472">
        <v>2.4900000000000002</v>
      </c>
    </row>
    <row r="473" spans="2:11">
      <c r="B473" t="s">
        <v>159</v>
      </c>
      <c r="F473" t="s">
        <v>159</v>
      </c>
      <c r="J473" t="s">
        <v>159</v>
      </c>
    </row>
    <row r="474" spans="2:11">
      <c r="B474" t="s">
        <v>3</v>
      </c>
      <c r="C474">
        <v>269565</v>
      </c>
      <c r="F474" t="s">
        <v>3</v>
      </c>
      <c r="G474">
        <v>674978</v>
      </c>
      <c r="J474" t="s">
        <v>3</v>
      </c>
      <c r="K474">
        <v>2014465</v>
      </c>
    </row>
    <row r="475" spans="2:11">
      <c r="B475" t="s">
        <v>372</v>
      </c>
      <c r="C475">
        <v>3.1429999999999998</v>
      </c>
      <c r="F475" t="s">
        <v>372</v>
      </c>
      <c r="G475">
        <v>3.1539999999999999</v>
      </c>
      <c r="J475" t="s">
        <v>372</v>
      </c>
      <c r="K475">
        <v>2.516</v>
      </c>
    </row>
    <row r="476" spans="2:11">
      <c r="B476" t="s">
        <v>160</v>
      </c>
      <c r="F476" t="s">
        <v>160</v>
      </c>
      <c r="J476" t="s">
        <v>160</v>
      </c>
    </row>
    <row r="477" spans="2:11">
      <c r="B477" t="s">
        <v>3</v>
      </c>
      <c r="C477">
        <v>298745</v>
      </c>
      <c r="F477" t="s">
        <v>3</v>
      </c>
      <c r="G477">
        <v>708002</v>
      </c>
      <c r="J477" t="s">
        <v>3</v>
      </c>
      <c r="K477">
        <v>2263130</v>
      </c>
    </row>
    <row r="478" spans="2:11">
      <c r="B478" t="s">
        <v>372</v>
      </c>
      <c r="C478">
        <v>3.1080000000000001</v>
      </c>
      <c r="F478" t="s">
        <v>372</v>
      </c>
      <c r="G478">
        <v>3.1219999999999999</v>
      </c>
      <c r="J478" t="s">
        <v>372</v>
      </c>
      <c r="K478">
        <v>2.5219999999999998</v>
      </c>
    </row>
    <row r="479" spans="2:11">
      <c r="B479" t="s">
        <v>161</v>
      </c>
      <c r="F479" t="s">
        <v>161</v>
      </c>
      <c r="J479" t="s">
        <v>161</v>
      </c>
    </row>
    <row r="480" spans="2:11">
      <c r="B480" t="s">
        <v>3</v>
      </c>
      <c r="C480">
        <v>313925</v>
      </c>
      <c r="F480" t="s">
        <v>3</v>
      </c>
      <c r="G480">
        <v>781945</v>
      </c>
      <c r="J480" t="s">
        <v>3</v>
      </c>
      <c r="K480">
        <v>2708529</v>
      </c>
    </row>
    <row r="481" spans="2:12">
      <c r="B481" t="s">
        <v>372</v>
      </c>
      <c r="C481">
        <v>3.0840000000000001</v>
      </c>
      <c r="F481" t="s">
        <v>372</v>
      </c>
      <c r="G481">
        <v>3.0630000000000002</v>
      </c>
      <c r="J481" t="s">
        <v>372</v>
      </c>
      <c r="K481">
        <v>2.5569999999999999</v>
      </c>
    </row>
    <row r="482" spans="2:12">
      <c r="B482" t="s">
        <v>162</v>
      </c>
      <c r="F482" t="s">
        <v>162</v>
      </c>
      <c r="J482" t="s">
        <v>162</v>
      </c>
    </row>
    <row r="483" spans="2:12">
      <c r="B483" t="s">
        <v>3</v>
      </c>
      <c r="C483">
        <v>307965</v>
      </c>
      <c r="F483" t="s">
        <v>3</v>
      </c>
      <c r="G483">
        <v>719057</v>
      </c>
      <c r="J483" t="s">
        <v>3</v>
      </c>
      <c r="K483">
        <v>2378751</v>
      </c>
    </row>
    <row r="484" spans="2:12">
      <c r="B484" t="s">
        <v>372</v>
      </c>
      <c r="C484">
        <v>3.1040000000000001</v>
      </c>
      <c r="F484" t="s">
        <v>372</v>
      </c>
      <c r="G484">
        <v>3.1120000000000001</v>
      </c>
      <c r="J484" t="s">
        <v>372</v>
      </c>
      <c r="K484">
        <v>2.5139999999999998</v>
      </c>
    </row>
    <row r="485" spans="2:12">
      <c r="B485" t="s">
        <v>163</v>
      </c>
      <c r="F485" t="s">
        <v>163</v>
      </c>
      <c r="J485" t="s">
        <v>163</v>
      </c>
    </row>
    <row r="486" spans="2:12">
      <c r="B486" t="s">
        <v>3</v>
      </c>
      <c r="C486">
        <v>283725</v>
      </c>
      <c r="D486">
        <f>(C486+C489+C492+C495+C498+C501+C504+C507+C510+C513)/10</f>
        <v>283908</v>
      </c>
      <c r="F486" t="s">
        <v>3</v>
      </c>
      <c r="G486">
        <v>746278</v>
      </c>
      <c r="H486">
        <f>(G486+G489+G492+G495+G498+G501+G504+G507+G510+G513)/10</f>
        <v>749287.1</v>
      </c>
      <c r="J486" t="s">
        <v>3</v>
      </c>
      <c r="K486">
        <v>2336473</v>
      </c>
      <c r="L486">
        <f>(K486+K489+K492+K495+K498+K501+K504+K507+K510+K513)/10</f>
        <v>2343029.2000000002</v>
      </c>
    </row>
    <row r="487" spans="2:12">
      <c r="B487" t="s">
        <v>372</v>
      </c>
      <c r="C487">
        <v>3.125</v>
      </c>
      <c r="F487" t="s">
        <v>372</v>
      </c>
      <c r="G487">
        <v>3.1480000000000001</v>
      </c>
      <c r="J487" t="s">
        <v>372</v>
      </c>
      <c r="K487">
        <v>2.516</v>
      </c>
    </row>
    <row r="488" spans="2:12">
      <c r="B488" t="s">
        <v>164</v>
      </c>
      <c r="F488" t="s">
        <v>164</v>
      </c>
      <c r="J488" t="s">
        <v>164</v>
      </c>
    </row>
    <row r="489" spans="2:12">
      <c r="B489" t="s">
        <v>3</v>
      </c>
      <c r="C489">
        <v>283070</v>
      </c>
      <c r="F489" t="s">
        <v>3</v>
      </c>
      <c r="G489">
        <v>702692</v>
      </c>
      <c r="J489" t="s">
        <v>3</v>
      </c>
      <c r="K489">
        <v>2097748</v>
      </c>
    </row>
    <row r="490" spans="2:12">
      <c r="B490" t="s">
        <v>372</v>
      </c>
      <c r="C490">
        <v>3.1280000000000001</v>
      </c>
      <c r="F490" t="s">
        <v>372</v>
      </c>
      <c r="G490">
        <v>3.1850000000000001</v>
      </c>
      <c r="J490" t="s">
        <v>372</v>
      </c>
      <c r="K490">
        <v>2.4830000000000001</v>
      </c>
    </row>
    <row r="491" spans="2:12">
      <c r="B491" t="s">
        <v>165</v>
      </c>
      <c r="F491" t="s">
        <v>165</v>
      </c>
      <c r="J491" t="s">
        <v>165</v>
      </c>
    </row>
    <row r="492" spans="2:12">
      <c r="B492" t="s">
        <v>3</v>
      </c>
      <c r="C492">
        <v>240195</v>
      </c>
      <c r="F492" t="s">
        <v>3</v>
      </c>
      <c r="G492">
        <v>657762</v>
      </c>
      <c r="J492" t="s">
        <v>3</v>
      </c>
      <c r="K492">
        <v>1688014</v>
      </c>
    </row>
    <row r="493" spans="2:12">
      <c r="B493" t="s">
        <v>372</v>
      </c>
      <c r="C493">
        <v>3.177</v>
      </c>
      <c r="F493" t="s">
        <v>372</v>
      </c>
      <c r="G493">
        <v>3.2490000000000001</v>
      </c>
      <c r="J493" t="s">
        <v>372</v>
      </c>
      <c r="K493">
        <v>2.4660000000000002</v>
      </c>
    </row>
    <row r="494" spans="2:12">
      <c r="B494" t="s">
        <v>166</v>
      </c>
      <c r="F494" t="s">
        <v>166</v>
      </c>
      <c r="J494" t="s">
        <v>166</v>
      </c>
    </row>
    <row r="495" spans="2:12">
      <c r="B495" t="s">
        <v>3</v>
      </c>
      <c r="C495">
        <v>278765</v>
      </c>
      <c r="F495" t="s">
        <v>3</v>
      </c>
      <c r="G495">
        <v>785135</v>
      </c>
      <c r="J495" t="s">
        <v>3</v>
      </c>
      <c r="K495">
        <v>2492275</v>
      </c>
    </row>
    <row r="496" spans="2:12">
      <c r="B496" t="s">
        <v>372</v>
      </c>
      <c r="C496">
        <v>3.1070000000000002</v>
      </c>
      <c r="F496" t="s">
        <v>372</v>
      </c>
      <c r="G496">
        <v>3.1280000000000001</v>
      </c>
      <c r="J496" t="s">
        <v>372</v>
      </c>
      <c r="K496">
        <v>2.544</v>
      </c>
    </row>
    <row r="497" spans="2:11">
      <c r="B497" t="s">
        <v>167</v>
      </c>
      <c r="F497" t="s">
        <v>167</v>
      </c>
      <c r="J497" t="s">
        <v>167</v>
      </c>
    </row>
    <row r="498" spans="2:11">
      <c r="B498" t="s">
        <v>3</v>
      </c>
      <c r="C498">
        <v>292250</v>
      </c>
      <c r="F498" t="s">
        <v>3</v>
      </c>
      <c r="G498">
        <v>750012</v>
      </c>
      <c r="J498" t="s">
        <v>3</v>
      </c>
      <c r="K498">
        <v>2376774</v>
      </c>
    </row>
    <row r="499" spans="2:11">
      <c r="B499" t="s">
        <v>372</v>
      </c>
      <c r="C499">
        <v>3.12</v>
      </c>
      <c r="F499" t="s">
        <v>372</v>
      </c>
      <c r="G499">
        <v>3.137</v>
      </c>
      <c r="J499" t="s">
        <v>372</v>
      </c>
      <c r="K499">
        <v>2.524</v>
      </c>
    </row>
    <row r="500" spans="2:11">
      <c r="B500" t="s">
        <v>168</v>
      </c>
      <c r="F500" t="s">
        <v>168</v>
      </c>
      <c r="J500" t="s">
        <v>168</v>
      </c>
    </row>
    <row r="501" spans="2:11">
      <c r="B501" t="s">
        <v>3</v>
      </c>
      <c r="C501">
        <v>274185</v>
      </c>
      <c r="F501" t="s">
        <v>3</v>
      </c>
      <c r="G501">
        <v>747691</v>
      </c>
      <c r="J501" t="s">
        <v>3</v>
      </c>
      <c r="K501">
        <v>2304335</v>
      </c>
    </row>
    <row r="502" spans="2:11">
      <c r="B502" t="s">
        <v>372</v>
      </c>
      <c r="C502">
        <v>3.1339999999999999</v>
      </c>
      <c r="F502" t="s">
        <v>372</v>
      </c>
      <c r="G502">
        <v>3.16</v>
      </c>
      <c r="J502" t="s">
        <v>372</v>
      </c>
      <c r="K502">
        <v>2.5099999999999998</v>
      </c>
    </row>
    <row r="503" spans="2:11">
      <c r="B503" t="s">
        <v>169</v>
      </c>
      <c r="F503" t="s">
        <v>169</v>
      </c>
      <c r="J503" t="s">
        <v>169</v>
      </c>
    </row>
    <row r="504" spans="2:11">
      <c r="B504" t="s">
        <v>3</v>
      </c>
      <c r="C504">
        <v>270835</v>
      </c>
      <c r="F504" t="s">
        <v>3</v>
      </c>
      <c r="G504">
        <v>702857</v>
      </c>
      <c r="J504" t="s">
        <v>3</v>
      </c>
      <c r="K504">
        <v>2058781</v>
      </c>
    </row>
    <row r="505" spans="2:11">
      <c r="B505" t="s">
        <v>372</v>
      </c>
      <c r="C505">
        <v>3.149</v>
      </c>
      <c r="F505" t="s">
        <v>372</v>
      </c>
      <c r="G505">
        <v>3.1880000000000002</v>
      </c>
      <c r="J505" t="s">
        <v>372</v>
      </c>
      <c r="K505">
        <v>2.4900000000000002</v>
      </c>
    </row>
    <row r="506" spans="2:11">
      <c r="B506" t="s">
        <v>170</v>
      </c>
      <c r="F506" t="s">
        <v>170</v>
      </c>
      <c r="J506" t="s">
        <v>170</v>
      </c>
    </row>
    <row r="507" spans="2:11">
      <c r="B507" t="s">
        <v>3</v>
      </c>
      <c r="C507">
        <v>296345</v>
      </c>
      <c r="F507" t="s">
        <v>3</v>
      </c>
      <c r="G507">
        <v>783602</v>
      </c>
      <c r="J507" t="s">
        <v>3</v>
      </c>
      <c r="K507">
        <v>2549713</v>
      </c>
    </row>
    <row r="508" spans="2:11">
      <c r="B508" t="s">
        <v>372</v>
      </c>
      <c r="C508">
        <v>3.0979999999999999</v>
      </c>
      <c r="F508" t="s">
        <v>372</v>
      </c>
      <c r="G508">
        <v>3.1179999999999999</v>
      </c>
      <c r="J508" t="s">
        <v>372</v>
      </c>
      <c r="K508">
        <v>2.54</v>
      </c>
    </row>
    <row r="509" spans="2:11">
      <c r="B509" t="s">
        <v>171</v>
      </c>
      <c r="F509" t="s">
        <v>171</v>
      </c>
      <c r="J509" t="s">
        <v>171</v>
      </c>
    </row>
    <row r="510" spans="2:11">
      <c r="B510" t="s">
        <v>3</v>
      </c>
      <c r="C510">
        <v>312740</v>
      </c>
      <c r="F510" t="s">
        <v>3</v>
      </c>
      <c r="G510">
        <v>841759</v>
      </c>
      <c r="J510" t="s">
        <v>3</v>
      </c>
      <c r="K510">
        <v>2949376</v>
      </c>
    </row>
    <row r="511" spans="2:11">
      <c r="B511" t="s">
        <v>372</v>
      </c>
      <c r="C511">
        <v>3.0790000000000002</v>
      </c>
      <c r="F511" t="s">
        <v>372</v>
      </c>
      <c r="G511">
        <v>3.073</v>
      </c>
      <c r="J511" t="s">
        <v>372</v>
      </c>
      <c r="K511">
        <v>2.56</v>
      </c>
    </row>
    <row r="512" spans="2:11">
      <c r="B512" t="s">
        <v>172</v>
      </c>
      <c r="F512" t="s">
        <v>172</v>
      </c>
      <c r="J512" t="s">
        <v>172</v>
      </c>
    </row>
    <row r="513" spans="2:12">
      <c r="B513" t="s">
        <v>3</v>
      </c>
      <c r="C513">
        <v>306970</v>
      </c>
      <c r="F513" t="s">
        <v>3</v>
      </c>
      <c r="G513">
        <v>775083</v>
      </c>
      <c r="J513" t="s">
        <v>3</v>
      </c>
      <c r="K513">
        <v>2576803</v>
      </c>
    </row>
    <row r="514" spans="2:12">
      <c r="B514" t="s">
        <v>372</v>
      </c>
      <c r="C514">
        <v>3.101</v>
      </c>
      <c r="F514" t="s">
        <v>372</v>
      </c>
      <c r="G514">
        <v>3.1240000000000001</v>
      </c>
      <c r="J514" t="s">
        <v>372</v>
      </c>
      <c r="K514">
        <v>2.5150000000000001</v>
      </c>
    </row>
    <row r="515" spans="2:12">
      <c r="B515" t="s">
        <v>173</v>
      </c>
      <c r="F515" t="s">
        <v>173</v>
      </c>
      <c r="J515" t="s">
        <v>173</v>
      </c>
    </row>
    <row r="516" spans="2:12">
      <c r="B516" t="s">
        <v>3</v>
      </c>
      <c r="C516">
        <v>286395</v>
      </c>
      <c r="D516">
        <f>(C516+C519+C522+C525+C528+C531+C534+C537+C540+C543)/10</f>
        <v>282397</v>
      </c>
      <c r="F516" t="s">
        <v>3</v>
      </c>
      <c r="G516">
        <v>757838</v>
      </c>
      <c r="H516">
        <f>(G516+G519+G522+G525+G528+G531+G534+G537+G540+G543)/10</f>
        <v>815515.7</v>
      </c>
      <c r="J516" t="s">
        <v>3</v>
      </c>
      <c r="K516">
        <v>2291835</v>
      </c>
      <c r="L516">
        <f>(K516+K519+K522+K525+K528+K531+K534+K537+K540+K543)/10</f>
        <v>2572798.2999999998</v>
      </c>
    </row>
    <row r="517" spans="2:12">
      <c r="B517" t="s">
        <v>372</v>
      </c>
      <c r="C517">
        <v>3.1360000000000001</v>
      </c>
      <c r="F517" t="s">
        <v>372</v>
      </c>
      <c r="G517">
        <v>3.1949999999999998</v>
      </c>
      <c r="J517" t="s">
        <v>372</v>
      </c>
      <c r="K517">
        <v>2.4729999999999999</v>
      </c>
    </row>
    <row r="518" spans="2:12">
      <c r="B518" t="s">
        <v>174</v>
      </c>
      <c r="F518" t="s">
        <v>174</v>
      </c>
      <c r="J518" t="s">
        <v>174</v>
      </c>
    </row>
    <row r="519" spans="2:12">
      <c r="B519" t="s">
        <v>3</v>
      </c>
      <c r="C519">
        <v>284745</v>
      </c>
      <c r="F519" t="s">
        <v>3</v>
      </c>
      <c r="G519">
        <v>726639</v>
      </c>
      <c r="J519" t="s">
        <v>3</v>
      </c>
      <c r="K519">
        <v>2098813</v>
      </c>
    </row>
    <row r="520" spans="2:12">
      <c r="B520" t="s">
        <v>372</v>
      </c>
      <c r="C520">
        <v>3.1349999999999998</v>
      </c>
      <c r="F520" t="s">
        <v>372</v>
      </c>
      <c r="G520">
        <v>3.2250000000000001</v>
      </c>
      <c r="J520" t="s">
        <v>372</v>
      </c>
      <c r="K520">
        <v>2.448</v>
      </c>
    </row>
    <row r="521" spans="2:12">
      <c r="B521" t="s">
        <v>175</v>
      </c>
      <c r="F521" t="s">
        <v>175</v>
      </c>
      <c r="J521" t="s">
        <v>175</v>
      </c>
    </row>
    <row r="522" spans="2:12">
      <c r="B522" t="s">
        <v>3</v>
      </c>
      <c r="C522">
        <v>236305</v>
      </c>
      <c r="F522" t="s">
        <v>3</v>
      </c>
      <c r="G522">
        <v>754396</v>
      </c>
      <c r="J522" t="s">
        <v>3</v>
      </c>
      <c r="K522">
        <v>2026717</v>
      </c>
    </row>
    <row r="523" spans="2:12">
      <c r="B523" t="s">
        <v>372</v>
      </c>
      <c r="C523">
        <v>3.1579999999999999</v>
      </c>
      <c r="F523" t="s">
        <v>372</v>
      </c>
      <c r="G523">
        <v>3.2160000000000002</v>
      </c>
      <c r="J523" t="s">
        <v>372</v>
      </c>
      <c r="K523">
        <v>2.516</v>
      </c>
    </row>
    <row r="524" spans="2:12">
      <c r="B524" t="s">
        <v>176</v>
      </c>
      <c r="F524" t="s">
        <v>176</v>
      </c>
      <c r="J524" t="s">
        <v>176</v>
      </c>
    </row>
    <row r="525" spans="2:12">
      <c r="B525" t="s">
        <v>3</v>
      </c>
      <c r="C525">
        <v>277110</v>
      </c>
      <c r="F525" t="s">
        <v>3</v>
      </c>
      <c r="G525">
        <v>852147</v>
      </c>
      <c r="J525" t="s">
        <v>3</v>
      </c>
      <c r="K525">
        <v>2730718</v>
      </c>
    </row>
    <row r="526" spans="2:12">
      <c r="B526" t="s">
        <v>372</v>
      </c>
      <c r="C526">
        <v>3.1</v>
      </c>
      <c r="F526" t="s">
        <v>372</v>
      </c>
      <c r="G526">
        <v>3.133</v>
      </c>
      <c r="J526" t="s">
        <v>372</v>
      </c>
      <c r="K526">
        <v>2.5510000000000002</v>
      </c>
    </row>
    <row r="527" spans="2:12">
      <c r="B527" t="s">
        <v>177</v>
      </c>
      <c r="F527" t="s">
        <v>177</v>
      </c>
      <c r="J527" t="s">
        <v>177</v>
      </c>
    </row>
    <row r="528" spans="2:12">
      <c r="B528" t="s">
        <v>3</v>
      </c>
      <c r="C528">
        <v>291255</v>
      </c>
      <c r="F528" t="s">
        <v>3</v>
      </c>
      <c r="G528">
        <v>809781</v>
      </c>
      <c r="J528" t="s">
        <v>3</v>
      </c>
      <c r="K528">
        <v>2577195</v>
      </c>
    </row>
    <row r="529" spans="2:11">
      <c r="B529" t="s">
        <v>372</v>
      </c>
      <c r="C529">
        <v>3.1160000000000001</v>
      </c>
      <c r="F529" t="s">
        <v>372</v>
      </c>
      <c r="G529">
        <v>3.1459999999999999</v>
      </c>
      <c r="J529" t="s">
        <v>372</v>
      </c>
      <c r="K529">
        <v>2.5270000000000001</v>
      </c>
    </row>
    <row r="530" spans="2:11">
      <c r="B530" t="s">
        <v>178</v>
      </c>
      <c r="F530" t="s">
        <v>178</v>
      </c>
      <c r="J530" t="s">
        <v>178</v>
      </c>
    </row>
    <row r="531" spans="2:11">
      <c r="B531" t="s">
        <v>3</v>
      </c>
      <c r="C531">
        <v>273320</v>
      </c>
      <c r="F531" t="s">
        <v>3</v>
      </c>
      <c r="G531">
        <v>804262</v>
      </c>
      <c r="J531" t="s">
        <v>3</v>
      </c>
      <c r="K531">
        <v>2479296</v>
      </c>
    </row>
    <row r="532" spans="2:11">
      <c r="B532" t="s">
        <v>372</v>
      </c>
      <c r="C532">
        <v>3.1309999999999998</v>
      </c>
      <c r="F532" t="s">
        <v>372</v>
      </c>
      <c r="G532">
        <v>3.1709999999999998</v>
      </c>
      <c r="J532" t="s">
        <v>372</v>
      </c>
      <c r="K532">
        <v>2.5089999999999999</v>
      </c>
    </row>
    <row r="533" spans="2:11">
      <c r="B533" t="s">
        <v>179</v>
      </c>
      <c r="F533" t="s">
        <v>179</v>
      </c>
      <c r="J533" t="s">
        <v>179</v>
      </c>
    </row>
    <row r="534" spans="2:11">
      <c r="B534" t="s">
        <v>3</v>
      </c>
      <c r="C534">
        <v>265785</v>
      </c>
      <c r="F534" t="s">
        <v>3</v>
      </c>
      <c r="G534">
        <v>815360</v>
      </c>
      <c r="J534" t="s">
        <v>3</v>
      </c>
      <c r="K534">
        <v>2503133</v>
      </c>
    </row>
    <row r="535" spans="2:11">
      <c r="B535" t="s">
        <v>372</v>
      </c>
      <c r="C535">
        <v>3.1269999999999998</v>
      </c>
      <c r="F535" t="s">
        <v>372</v>
      </c>
      <c r="G535">
        <v>3.1520000000000001</v>
      </c>
      <c r="J535" t="s">
        <v>372</v>
      </c>
      <c r="K535">
        <v>2.544</v>
      </c>
    </row>
    <row r="536" spans="2:11">
      <c r="B536" t="s">
        <v>180</v>
      </c>
      <c r="F536" t="s">
        <v>180</v>
      </c>
      <c r="J536" t="s">
        <v>180</v>
      </c>
    </row>
    <row r="537" spans="2:11">
      <c r="B537" t="s">
        <v>3</v>
      </c>
      <c r="C537">
        <v>293845</v>
      </c>
      <c r="F537" t="s">
        <v>3</v>
      </c>
      <c r="G537">
        <v>863256</v>
      </c>
      <c r="J537" t="s">
        <v>3</v>
      </c>
      <c r="K537">
        <v>2861011</v>
      </c>
    </row>
    <row r="538" spans="2:11">
      <c r="B538" t="s">
        <v>372</v>
      </c>
      <c r="C538">
        <v>3.0880000000000001</v>
      </c>
      <c r="F538" t="s">
        <v>372</v>
      </c>
      <c r="G538">
        <v>3.1150000000000002</v>
      </c>
      <c r="J538" t="s">
        <v>372</v>
      </c>
      <c r="K538">
        <v>2.5569999999999999</v>
      </c>
    </row>
    <row r="539" spans="2:11">
      <c r="B539" t="s">
        <v>181</v>
      </c>
      <c r="F539" t="s">
        <v>181</v>
      </c>
      <c r="J539" t="s">
        <v>181</v>
      </c>
    </row>
    <row r="540" spans="2:11">
      <c r="B540" t="s">
        <v>3</v>
      </c>
      <c r="C540">
        <v>311120</v>
      </c>
      <c r="F540" t="s">
        <v>3</v>
      </c>
      <c r="G540">
        <v>910374</v>
      </c>
      <c r="J540" t="s">
        <v>3</v>
      </c>
      <c r="K540">
        <v>3231658</v>
      </c>
    </row>
    <row r="541" spans="2:11">
      <c r="B541" t="s">
        <v>372</v>
      </c>
      <c r="C541">
        <v>3.073</v>
      </c>
      <c r="F541" t="s">
        <v>372</v>
      </c>
      <c r="G541">
        <v>3.0790000000000002</v>
      </c>
      <c r="J541" t="s">
        <v>372</v>
      </c>
      <c r="K541">
        <v>2.5670000000000002</v>
      </c>
    </row>
    <row r="542" spans="2:11">
      <c r="B542" t="s">
        <v>182</v>
      </c>
      <c r="F542" t="s">
        <v>182</v>
      </c>
      <c r="J542" t="s">
        <v>182</v>
      </c>
    </row>
    <row r="543" spans="2:11">
      <c r="B543" t="s">
        <v>3</v>
      </c>
      <c r="C543">
        <v>304090</v>
      </c>
      <c r="F543" t="s">
        <v>3</v>
      </c>
      <c r="G543">
        <v>861104</v>
      </c>
      <c r="J543" t="s">
        <v>3</v>
      </c>
      <c r="K543">
        <v>2927607</v>
      </c>
    </row>
    <row r="544" spans="2:11">
      <c r="B544" t="s">
        <v>372</v>
      </c>
      <c r="C544">
        <v>3.09</v>
      </c>
      <c r="F544" t="s">
        <v>372</v>
      </c>
      <c r="G544">
        <v>3.1139999999999999</v>
      </c>
      <c r="J544" t="s">
        <v>372</v>
      </c>
      <c r="K544">
        <v>2.5390000000000001</v>
      </c>
    </row>
    <row r="545" spans="2:12">
      <c r="B545" t="s">
        <v>183</v>
      </c>
      <c r="F545" t="s">
        <v>183</v>
      </c>
      <c r="J545" t="s">
        <v>183</v>
      </c>
    </row>
    <row r="546" spans="2:12">
      <c r="B546" t="s">
        <v>3</v>
      </c>
      <c r="C546">
        <v>280460</v>
      </c>
      <c r="D546">
        <f>(C546+C549+C552+C555+C558+C561+C564+C567+C570+C573)/10</f>
        <v>280479</v>
      </c>
      <c r="F546" t="s">
        <v>3</v>
      </c>
      <c r="G546">
        <v>885510</v>
      </c>
      <c r="H546">
        <f>(G546+G549+G552+G555+G558+G561+G564+G567+G570+G573)/10</f>
        <v>889911.8</v>
      </c>
      <c r="J546" t="s">
        <v>3</v>
      </c>
      <c r="K546">
        <v>2831261</v>
      </c>
      <c r="L546">
        <f>(K546+K549+K552+K555+K558+K561+K564+K567+K570+K573)/10</f>
        <v>2843084.5</v>
      </c>
    </row>
    <row r="547" spans="2:12">
      <c r="B547" t="s">
        <v>372</v>
      </c>
      <c r="C547">
        <v>3.1110000000000002</v>
      </c>
      <c r="F547" t="s">
        <v>372</v>
      </c>
      <c r="G547">
        <v>3.1509999999999998</v>
      </c>
      <c r="J547" t="s">
        <v>372</v>
      </c>
      <c r="K547">
        <v>2.536</v>
      </c>
    </row>
    <row r="548" spans="2:12">
      <c r="B548" t="s">
        <v>184</v>
      </c>
      <c r="F548" t="s">
        <v>184</v>
      </c>
      <c r="J548" t="s">
        <v>184</v>
      </c>
    </row>
    <row r="549" spans="2:12">
      <c r="B549" t="s">
        <v>3</v>
      </c>
      <c r="C549">
        <v>277465</v>
      </c>
      <c r="F549" t="s">
        <v>3</v>
      </c>
      <c r="G549">
        <v>872683</v>
      </c>
      <c r="J549" t="s">
        <v>3</v>
      </c>
      <c r="K549">
        <v>2727129</v>
      </c>
    </row>
    <row r="550" spans="2:12">
      <c r="B550" t="s">
        <v>372</v>
      </c>
      <c r="C550">
        <v>3.1040000000000001</v>
      </c>
      <c r="F550" t="s">
        <v>372</v>
      </c>
      <c r="G550">
        <v>3.16</v>
      </c>
      <c r="J550" t="s">
        <v>372</v>
      </c>
      <c r="K550">
        <v>2.5350000000000001</v>
      </c>
    </row>
    <row r="551" spans="2:12">
      <c r="B551" t="s">
        <v>185</v>
      </c>
      <c r="F551" t="s">
        <v>185</v>
      </c>
      <c r="J551" t="s">
        <v>185</v>
      </c>
    </row>
    <row r="552" spans="2:12">
      <c r="B552" t="s">
        <v>3</v>
      </c>
      <c r="C552">
        <v>235595</v>
      </c>
      <c r="F552" t="s">
        <v>3</v>
      </c>
      <c r="G552">
        <v>813296</v>
      </c>
      <c r="J552" t="s">
        <v>3</v>
      </c>
      <c r="K552">
        <v>2182820</v>
      </c>
    </row>
    <row r="553" spans="2:12">
      <c r="B553" t="s">
        <v>372</v>
      </c>
      <c r="C553">
        <v>3.1549999999999998</v>
      </c>
      <c r="F553" t="s">
        <v>372</v>
      </c>
      <c r="G553">
        <v>3.222</v>
      </c>
      <c r="J553" t="s">
        <v>372</v>
      </c>
      <c r="K553">
        <v>2.516</v>
      </c>
    </row>
    <row r="554" spans="2:12">
      <c r="B554" t="s">
        <v>186</v>
      </c>
      <c r="F554" t="s">
        <v>186</v>
      </c>
      <c r="J554" t="s">
        <v>186</v>
      </c>
    </row>
    <row r="555" spans="2:12">
      <c r="B555" t="s">
        <v>3</v>
      </c>
      <c r="C555">
        <v>275380</v>
      </c>
      <c r="F555" t="s">
        <v>3</v>
      </c>
      <c r="G555">
        <v>921830</v>
      </c>
      <c r="J555" t="s">
        <v>3</v>
      </c>
      <c r="K555">
        <v>2976480</v>
      </c>
    </row>
    <row r="556" spans="2:12">
      <c r="B556" t="s">
        <v>372</v>
      </c>
      <c r="C556">
        <v>3.093</v>
      </c>
      <c r="F556" t="s">
        <v>372</v>
      </c>
      <c r="G556">
        <v>3.1389999999999998</v>
      </c>
      <c r="J556" t="s">
        <v>372</v>
      </c>
      <c r="K556">
        <v>2.5579999999999998</v>
      </c>
    </row>
    <row r="557" spans="2:12">
      <c r="B557" t="s">
        <v>187</v>
      </c>
      <c r="F557" t="s">
        <v>187</v>
      </c>
      <c r="J557" t="s">
        <v>187</v>
      </c>
    </row>
    <row r="558" spans="2:12">
      <c r="B558" t="s">
        <v>3</v>
      </c>
      <c r="C558">
        <v>291055</v>
      </c>
      <c r="F558" t="s">
        <v>3</v>
      </c>
      <c r="G558">
        <v>862687</v>
      </c>
      <c r="J558" t="s">
        <v>3</v>
      </c>
      <c r="K558">
        <v>2737798</v>
      </c>
    </row>
    <row r="559" spans="2:12">
      <c r="B559" t="s">
        <v>372</v>
      </c>
      <c r="C559">
        <v>3.1150000000000002</v>
      </c>
      <c r="F559" t="s">
        <v>372</v>
      </c>
      <c r="G559">
        <v>3.16</v>
      </c>
      <c r="J559" t="s">
        <v>372</v>
      </c>
      <c r="K559">
        <v>2.5219999999999998</v>
      </c>
    </row>
    <row r="560" spans="2:12">
      <c r="B560" t="s">
        <v>188</v>
      </c>
      <c r="F560" t="s">
        <v>188</v>
      </c>
      <c r="J560" t="s">
        <v>188</v>
      </c>
    </row>
    <row r="561" spans="2:12">
      <c r="B561" t="s">
        <v>3</v>
      </c>
      <c r="C561">
        <v>272460</v>
      </c>
      <c r="F561" t="s">
        <v>3</v>
      </c>
      <c r="G561">
        <v>865425</v>
      </c>
      <c r="J561" t="s">
        <v>3</v>
      </c>
      <c r="K561">
        <v>2676813</v>
      </c>
    </row>
    <row r="562" spans="2:12">
      <c r="B562" t="s">
        <v>372</v>
      </c>
      <c r="C562">
        <v>3.1269999999999998</v>
      </c>
      <c r="F562" t="s">
        <v>372</v>
      </c>
      <c r="G562">
        <v>3.1779999999999999</v>
      </c>
      <c r="J562" t="s">
        <v>372</v>
      </c>
      <c r="K562">
        <v>2.512</v>
      </c>
    </row>
    <row r="563" spans="2:12">
      <c r="B563" t="s">
        <v>189</v>
      </c>
      <c r="F563" t="s">
        <v>189</v>
      </c>
      <c r="J563" t="s">
        <v>189</v>
      </c>
    </row>
    <row r="564" spans="2:12">
      <c r="B564" t="s">
        <v>3</v>
      </c>
      <c r="C564">
        <v>268740</v>
      </c>
      <c r="F564" t="s">
        <v>3</v>
      </c>
      <c r="G564">
        <v>826387</v>
      </c>
      <c r="J564" t="s">
        <v>3</v>
      </c>
      <c r="K564">
        <v>2434826</v>
      </c>
    </row>
    <row r="565" spans="2:12">
      <c r="B565" t="s">
        <v>372</v>
      </c>
      <c r="C565">
        <v>3.14</v>
      </c>
      <c r="F565" t="s">
        <v>372</v>
      </c>
      <c r="G565">
        <v>3.198</v>
      </c>
      <c r="J565" t="s">
        <v>372</v>
      </c>
      <c r="K565">
        <v>2.5</v>
      </c>
    </row>
    <row r="566" spans="2:12">
      <c r="B566" t="s">
        <v>190</v>
      </c>
      <c r="F566" t="s">
        <v>190</v>
      </c>
      <c r="J566" t="s">
        <v>190</v>
      </c>
    </row>
    <row r="567" spans="2:12">
      <c r="B567" t="s">
        <v>3</v>
      </c>
      <c r="C567">
        <v>292355</v>
      </c>
      <c r="F567" t="s">
        <v>3</v>
      </c>
      <c r="G567">
        <v>931220</v>
      </c>
      <c r="J567" t="s">
        <v>3</v>
      </c>
      <c r="K567">
        <v>3110557</v>
      </c>
    </row>
    <row r="568" spans="2:12">
      <c r="B568" t="s">
        <v>372</v>
      </c>
      <c r="C568">
        <v>3.0819999999999999</v>
      </c>
      <c r="F568" t="s">
        <v>372</v>
      </c>
      <c r="G568">
        <v>3.121</v>
      </c>
      <c r="J568" t="s">
        <v>372</v>
      </c>
      <c r="K568">
        <v>2.5619999999999998</v>
      </c>
    </row>
    <row r="569" spans="2:12">
      <c r="B569" t="s">
        <v>191</v>
      </c>
      <c r="F569" t="s">
        <v>191</v>
      </c>
      <c r="J569" t="s">
        <v>191</v>
      </c>
    </row>
    <row r="570" spans="2:12">
      <c r="B570" t="s">
        <v>3</v>
      </c>
      <c r="C570">
        <v>308290</v>
      </c>
      <c r="F570" t="s">
        <v>3</v>
      </c>
      <c r="G570">
        <v>996694</v>
      </c>
      <c r="J570" t="s">
        <v>3</v>
      </c>
      <c r="K570">
        <v>3603248</v>
      </c>
    </row>
    <row r="571" spans="2:12">
      <c r="B571" t="s">
        <v>372</v>
      </c>
      <c r="C571">
        <v>3.0619999999999998</v>
      </c>
      <c r="F571" t="s">
        <v>372</v>
      </c>
      <c r="G571">
        <v>3.0779999999999998</v>
      </c>
      <c r="J571" t="s">
        <v>372</v>
      </c>
      <c r="K571">
        <v>2.5819999999999999</v>
      </c>
    </row>
    <row r="572" spans="2:12">
      <c r="B572" t="s">
        <v>192</v>
      </c>
      <c r="F572" t="s">
        <v>192</v>
      </c>
      <c r="J572" t="s">
        <v>192</v>
      </c>
    </row>
    <row r="573" spans="2:12">
      <c r="B573" t="s">
        <v>3</v>
      </c>
      <c r="C573">
        <v>302990</v>
      </c>
      <c r="F573" t="s">
        <v>3</v>
      </c>
      <c r="G573">
        <v>923386</v>
      </c>
      <c r="J573" t="s">
        <v>3</v>
      </c>
      <c r="K573">
        <v>3149913</v>
      </c>
    </row>
    <row r="574" spans="2:12">
      <c r="B574" t="s">
        <v>372</v>
      </c>
      <c r="C574">
        <v>3.085</v>
      </c>
      <c r="F574" t="s">
        <v>372</v>
      </c>
      <c r="G574">
        <v>3.125</v>
      </c>
      <c r="J574" t="s">
        <v>372</v>
      </c>
      <c r="K574">
        <v>2.54</v>
      </c>
    </row>
    <row r="575" spans="2:12">
      <c r="B575" t="s">
        <v>193</v>
      </c>
      <c r="F575" t="s">
        <v>193</v>
      </c>
      <c r="J575" t="s">
        <v>193</v>
      </c>
    </row>
    <row r="576" spans="2:12">
      <c r="B576" t="s">
        <v>3</v>
      </c>
      <c r="C576">
        <v>282570</v>
      </c>
      <c r="D576">
        <f>(C576+C579+C582+C585+C588+C591+C594+C597+C600+C603)/10</f>
        <v>278962.5</v>
      </c>
      <c r="F576" t="s">
        <v>3</v>
      </c>
      <c r="G576">
        <v>909189</v>
      </c>
      <c r="H576">
        <f>(G576+G579+G582+G585+G588+G591+G594+G597+G600+G603)/10</f>
        <v>962236.1</v>
      </c>
      <c r="J576" t="s">
        <v>3</v>
      </c>
      <c r="K576">
        <v>2815682</v>
      </c>
      <c r="L576">
        <f>(K576+K579+K582+K585+K588+K591+K594+K597+K600+K603)/10</f>
        <v>3102939</v>
      </c>
    </row>
    <row r="577" spans="2:11">
      <c r="B577" t="s">
        <v>372</v>
      </c>
      <c r="C577">
        <v>3.12</v>
      </c>
      <c r="F577" t="s">
        <v>372</v>
      </c>
      <c r="G577">
        <v>3.1869999999999998</v>
      </c>
      <c r="J577" t="s">
        <v>372</v>
      </c>
      <c r="K577">
        <v>2.504</v>
      </c>
    </row>
    <row r="578" spans="2:11">
      <c r="B578" t="s">
        <v>194</v>
      </c>
      <c r="F578" t="s">
        <v>194</v>
      </c>
      <c r="J578" t="s">
        <v>194</v>
      </c>
    </row>
    <row r="579" spans="2:11">
      <c r="B579" t="s">
        <v>3</v>
      </c>
      <c r="C579">
        <v>278110</v>
      </c>
      <c r="F579" t="s">
        <v>3</v>
      </c>
      <c r="G579">
        <v>917241</v>
      </c>
      <c r="J579" t="s">
        <v>3</v>
      </c>
      <c r="K579">
        <v>2828090</v>
      </c>
    </row>
    <row r="580" spans="2:11">
      <c r="B580" t="s">
        <v>372</v>
      </c>
      <c r="C580">
        <v>3.1070000000000002</v>
      </c>
      <c r="F580" t="s">
        <v>372</v>
      </c>
      <c r="G580">
        <v>3.1789999999999998</v>
      </c>
      <c r="J580" t="s">
        <v>372</v>
      </c>
      <c r="K580">
        <v>2.5209999999999999</v>
      </c>
    </row>
    <row r="581" spans="2:11">
      <c r="B581" t="s">
        <v>195</v>
      </c>
      <c r="F581" t="s">
        <v>195</v>
      </c>
      <c r="J581" t="s">
        <v>195</v>
      </c>
    </row>
    <row r="582" spans="2:11">
      <c r="B582" t="s">
        <v>3</v>
      </c>
      <c r="C582">
        <v>234315</v>
      </c>
      <c r="F582" t="s">
        <v>3</v>
      </c>
      <c r="G582">
        <v>881050</v>
      </c>
      <c r="J582" t="s">
        <v>3</v>
      </c>
      <c r="K582">
        <v>2373737</v>
      </c>
    </row>
    <row r="583" spans="2:11">
      <c r="B583" t="s">
        <v>372</v>
      </c>
      <c r="C583">
        <v>3.149</v>
      </c>
      <c r="F583" t="s">
        <v>372</v>
      </c>
      <c r="G583">
        <v>3.2240000000000002</v>
      </c>
      <c r="J583" t="s">
        <v>372</v>
      </c>
      <c r="K583">
        <v>2.5230000000000001</v>
      </c>
    </row>
    <row r="584" spans="2:11">
      <c r="B584" t="s">
        <v>196</v>
      </c>
      <c r="F584" t="s">
        <v>196</v>
      </c>
      <c r="J584" t="s">
        <v>196</v>
      </c>
    </row>
    <row r="585" spans="2:11">
      <c r="B585" t="s">
        <v>3</v>
      </c>
      <c r="C585">
        <v>273475</v>
      </c>
      <c r="F585" t="s">
        <v>3</v>
      </c>
      <c r="G585">
        <v>998364</v>
      </c>
      <c r="J585" t="s">
        <v>3</v>
      </c>
      <c r="K585">
        <v>3263242</v>
      </c>
    </row>
    <row r="586" spans="2:11">
      <c r="B586" t="s">
        <v>372</v>
      </c>
      <c r="C586">
        <v>3.085</v>
      </c>
      <c r="F586" t="s">
        <v>372</v>
      </c>
      <c r="G586">
        <v>3.14</v>
      </c>
      <c r="J586" t="s">
        <v>372</v>
      </c>
      <c r="K586">
        <v>2.5670000000000002</v>
      </c>
    </row>
    <row r="587" spans="2:11">
      <c r="B587" t="s">
        <v>197</v>
      </c>
      <c r="F587" t="s">
        <v>197</v>
      </c>
      <c r="J587" t="s">
        <v>197</v>
      </c>
    </row>
    <row r="588" spans="2:11">
      <c r="B588" t="s">
        <v>3</v>
      </c>
      <c r="C588">
        <v>285855</v>
      </c>
      <c r="F588" t="s">
        <v>3</v>
      </c>
      <c r="G588">
        <v>983924</v>
      </c>
      <c r="J588" t="s">
        <v>3</v>
      </c>
      <c r="K588">
        <v>3266941</v>
      </c>
    </row>
    <row r="589" spans="2:11">
      <c r="B589" t="s">
        <v>372</v>
      </c>
      <c r="C589">
        <v>3.0939999999999999</v>
      </c>
      <c r="F589" t="s">
        <v>372</v>
      </c>
      <c r="G589">
        <v>3.13</v>
      </c>
      <c r="J589" t="s">
        <v>372</v>
      </c>
      <c r="K589">
        <v>2.5680000000000001</v>
      </c>
    </row>
    <row r="590" spans="2:11">
      <c r="B590" t="s">
        <v>198</v>
      </c>
      <c r="F590" t="s">
        <v>198</v>
      </c>
      <c r="J590" t="s">
        <v>198</v>
      </c>
    </row>
    <row r="591" spans="2:11">
      <c r="B591" t="s">
        <v>3</v>
      </c>
      <c r="C591">
        <v>272380</v>
      </c>
      <c r="F591" t="s">
        <v>3</v>
      </c>
      <c r="G591">
        <v>919416</v>
      </c>
      <c r="J591" t="s">
        <v>3</v>
      </c>
      <c r="K591">
        <v>2828038</v>
      </c>
    </row>
    <row r="592" spans="2:11">
      <c r="B592" t="s">
        <v>372</v>
      </c>
      <c r="C592">
        <v>3.1269999999999998</v>
      </c>
      <c r="F592" t="s">
        <v>372</v>
      </c>
      <c r="G592">
        <v>3.19</v>
      </c>
      <c r="J592" t="s">
        <v>372</v>
      </c>
      <c r="K592">
        <v>2.5059999999999998</v>
      </c>
    </row>
    <row r="593" spans="2:12">
      <c r="B593" t="s">
        <v>199</v>
      </c>
      <c r="F593" t="s">
        <v>199</v>
      </c>
      <c r="J593" t="s">
        <v>199</v>
      </c>
    </row>
    <row r="594" spans="2:12">
      <c r="B594" t="s">
        <v>3</v>
      </c>
      <c r="C594">
        <v>266480</v>
      </c>
      <c r="F594" t="s">
        <v>3</v>
      </c>
      <c r="G594">
        <v>908401</v>
      </c>
      <c r="J594" t="s">
        <v>3</v>
      </c>
      <c r="K594">
        <v>2726142</v>
      </c>
    </row>
    <row r="595" spans="2:12">
      <c r="B595" t="s">
        <v>372</v>
      </c>
      <c r="C595">
        <v>3.13</v>
      </c>
      <c r="F595" t="s">
        <v>372</v>
      </c>
      <c r="G595">
        <v>3.1890000000000001</v>
      </c>
      <c r="J595" t="s">
        <v>372</v>
      </c>
      <c r="K595">
        <v>2.52</v>
      </c>
    </row>
    <row r="596" spans="2:12">
      <c r="B596" t="s">
        <v>200</v>
      </c>
      <c r="F596" t="s">
        <v>200</v>
      </c>
      <c r="J596" t="s">
        <v>200</v>
      </c>
    </row>
    <row r="597" spans="2:12">
      <c r="B597" t="s">
        <v>3</v>
      </c>
      <c r="C597">
        <v>290165</v>
      </c>
      <c r="F597" t="s">
        <v>3</v>
      </c>
      <c r="G597">
        <v>1012523</v>
      </c>
      <c r="J597" t="s">
        <v>3</v>
      </c>
      <c r="K597">
        <v>3435415</v>
      </c>
    </row>
    <row r="598" spans="2:12">
      <c r="B598" t="s">
        <v>372</v>
      </c>
      <c r="C598">
        <v>3.073</v>
      </c>
      <c r="F598" t="s">
        <v>372</v>
      </c>
      <c r="G598">
        <v>3.12</v>
      </c>
      <c r="J598" t="s">
        <v>372</v>
      </c>
      <c r="K598">
        <v>2.5750000000000002</v>
      </c>
    </row>
    <row r="599" spans="2:12">
      <c r="B599" t="s">
        <v>201</v>
      </c>
      <c r="F599" t="s">
        <v>201</v>
      </c>
      <c r="J599" t="s">
        <v>201</v>
      </c>
    </row>
    <row r="600" spans="2:12">
      <c r="B600" t="s">
        <v>3</v>
      </c>
      <c r="C600">
        <v>305905</v>
      </c>
      <c r="F600" t="s">
        <v>3</v>
      </c>
      <c r="G600">
        <v>1081486</v>
      </c>
      <c r="J600" t="s">
        <v>3</v>
      </c>
      <c r="K600">
        <v>3978440</v>
      </c>
    </row>
    <row r="601" spans="2:12">
      <c r="B601" t="s">
        <v>372</v>
      </c>
      <c r="C601">
        <v>3.0529999999999999</v>
      </c>
      <c r="F601" t="s">
        <v>372</v>
      </c>
      <c r="G601">
        <v>3.077</v>
      </c>
      <c r="J601" t="s">
        <v>372</v>
      </c>
      <c r="K601">
        <v>2.5939999999999999</v>
      </c>
    </row>
    <row r="602" spans="2:12">
      <c r="B602" t="s">
        <v>202</v>
      </c>
      <c r="F602" t="s">
        <v>202</v>
      </c>
      <c r="J602" t="s">
        <v>202</v>
      </c>
    </row>
    <row r="603" spans="2:12">
      <c r="B603" t="s">
        <v>3</v>
      </c>
      <c r="C603">
        <v>300370</v>
      </c>
      <c r="F603" t="s">
        <v>3</v>
      </c>
      <c r="G603">
        <v>1010767</v>
      </c>
      <c r="J603" t="s">
        <v>3</v>
      </c>
      <c r="K603">
        <v>3513663</v>
      </c>
    </row>
    <row r="604" spans="2:12">
      <c r="B604" t="s">
        <v>372</v>
      </c>
      <c r="C604">
        <v>3.0750000000000002</v>
      </c>
      <c r="F604" t="s">
        <v>372</v>
      </c>
      <c r="G604">
        <v>3.1190000000000002</v>
      </c>
      <c r="J604" t="s">
        <v>372</v>
      </c>
      <c r="K604">
        <v>2.5569999999999999</v>
      </c>
    </row>
    <row r="605" spans="2:12">
      <c r="B605" t="s">
        <v>203</v>
      </c>
      <c r="F605" t="s">
        <v>203</v>
      </c>
      <c r="J605" t="s">
        <v>203</v>
      </c>
    </row>
    <row r="606" spans="2:12">
      <c r="B606" t="s">
        <v>3</v>
      </c>
      <c r="C606">
        <v>275805</v>
      </c>
      <c r="D606">
        <f>(C606+C609+C612+C615+C618+C621+C624+C627+C630+C633)/10</f>
        <v>276940.5</v>
      </c>
      <c r="F606" t="s">
        <v>3</v>
      </c>
      <c r="G606">
        <v>1053727</v>
      </c>
      <c r="H606">
        <f>(G606+G609+G612+G615+G618+G621+G624+G627+G630+G633)/10</f>
        <v>1043235.1</v>
      </c>
      <c r="J606" t="s">
        <v>3</v>
      </c>
      <c r="K606">
        <v>3482141</v>
      </c>
      <c r="L606">
        <f>(K606+K609+K612+K615+K618+K621+K624+K627+K630+K633)/10</f>
        <v>3407022.2</v>
      </c>
    </row>
    <row r="607" spans="2:12">
      <c r="B607" t="s">
        <v>372</v>
      </c>
      <c r="C607">
        <v>3.0910000000000002</v>
      </c>
      <c r="F607" t="s">
        <v>372</v>
      </c>
      <c r="G607">
        <v>3.1429999999999998</v>
      </c>
      <c r="J607" t="s">
        <v>372</v>
      </c>
      <c r="K607">
        <v>2.5670000000000002</v>
      </c>
    </row>
    <row r="608" spans="2:12">
      <c r="B608" t="s">
        <v>204</v>
      </c>
      <c r="F608" t="s">
        <v>204</v>
      </c>
      <c r="J608" t="s">
        <v>204</v>
      </c>
    </row>
    <row r="609" spans="2:11">
      <c r="B609" t="s">
        <v>3</v>
      </c>
      <c r="C609">
        <v>278610</v>
      </c>
      <c r="F609" t="s">
        <v>3</v>
      </c>
      <c r="G609">
        <v>964822</v>
      </c>
      <c r="J609" t="s">
        <v>3</v>
      </c>
      <c r="K609">
        <v>2921646</v>
      </c>
    </row>
    <row r="610" spans="2:11">
      <c r="B610" t="s">
        <v>372</v>
      </c>
      <c r="C610">
        <v>3.109</v>
      </c>
      <c r="F610" t="s">
        <v>372</v>
      </c>
      <c r="G610">
        <v>3.1989999999999998</v>
      </c>
      <c r="J610" t="s">
        <v>372</v>
      </c>
      <c r="K610">
        <v>2.5070000000000001</v>
      </c>
    </row>
    <row r="611" spans="2:11">
      <c r="B611" t="s">
        <v>205</v>
      </c>
      <c r="F611" t="s">
        <v>205</v>
      </c>
      <c r="J611" t="s">
        <v>205</v>
      </c>
    </row>
    <row r="612" spans="2:11">
      <c r="B612" t="s">
        <v>3</v>
      </c>
      <c r="C612">
        <v>234045</v>
      </c>
      <c r="F612" t="s">
        <v>3</v>
      </c>
      <c r="G612">
        <v>937634</v>
      </c>
      <c r="J612" t="s">
        <v>3</v>
      </c>
      <c r="K612">
        <v>2489742</v>
      </c>
    </row>
    <row r="613" spans="2:11">
      <c r="B613" t="s">
        <v>372</v>
      </c>
      <c r="C613">
        <v>3.1469999999999998</v>
      </c>
      <c r="F613" t="s">
        <v>372</v>
      </c>
      <c r="G613">
        <v>3.2370000000000001</v>
      </c>
      <c r="J613" t="s">
        <v>372</v>
      </c>
      <c r="K613">
        <v>2.5150000000000001</v>
      </c>
    </row>
    <row r="614" spans="2:11">
      <c r="B614" t="s">
        <v>206</v>
      </c>
      <c r="F614" t="s">
        <v>206</v>
      </c>
      <c r="J614" t="s">
        <v>206</v>
      </c>
    </row>
    <row r="615" spans="2:11">
      <c r="B615" t="s">
        <v>3</v>
      </c>
      <c r="C615">
        <v>272485</v>
      </c>
      <c r="F615" t="s">
        <v>3</v>
      </c>
      <c r="G615">
        <v>1065879</v>
      </c>
      <c r="J615" t="s">
        <v>3</v>
      </c>
      <c r="K615">
        <v>3496649</v>
      </c>
    </row>
    <row r="616" spans="2:11">
      <c r="B616" t="s">
        <v>372</v>
      </c>
      <c r="C616">
        <v>3.081</v>
      </c>
      <c r="F616" t="s">
        <v>372</v>
      </c>
      <c r="G616">
        <v>3.1469999999999998</v>
      </c>
      <c r="J616" t="s">
        <v>372</v>
      </c>
      <c r="K616">
        <v>2.569</v>
      </c>
    </row>
    <row r="617" spans="2:11">
      <c r="B617" t="s">
        <v>207</v>
      </c>
      <c r="F617" t="s">
        <v>207</v>
      </c>
      <c r="J617" t="s">
        <v>207</v>
      </c>
    </row>
    <row r="618" spans="2:11">
      <c r="B618" t="s">
        <v>3</v>
      </c>
      <c r="C618">
        <v>284575</v>
      </c>
      <c r="F618" t="s">
        <v>3</v>
      </c>
      <c r="G618">
        <v>1055059</v>
      </c>
      <c r="J618" t="s">
        <v>3</v>
      </c>
      <c r="K618">
        <v>3520999</v>
      </c>
    </row>
    <row r="619" spans="2:11">
      <c r="B619" t="s">
        <v>372</v>
      </c>
      <c r="C619">
        <v>3.0880000000000001</v>
      </c>
      <c r="F619" t="s">
        <v>372</v>
      </c>
      <c r="G619">
        <v>3.1360000000000001</v>
      </c>
      <c r="J619" t="s">
        <v>372</v>
      </c>
      <c r="K619">
        <v>2.5720000000000001</v>
      </c>
    </row>
    <row r="620" spans="2:11">
      <c r="B620" t="s">
        <v>208</v>
      </c>
      <c r="F620" t="s">
        <v>208</v>
      </c>
      <c r="J620" t="s">
        <v>208</v>
      </c>
    </row>
    <row r="621" spans="2:11">
      <c r="B621" t="s">
        <v>3</v>
      </c>
      <c r="C621">
        <v>269075</v>
      </c>
      <c r="F621" t="s">
        <v>3</v>
      </c>
      <c r="G621">
        <v>1014928</v>
      </c>
      <c r="J621" t="s">
        <v>3</v>
      </c>
      <c r="K621">
        <v>3194219</v>
      </c>
    </row>
    <row r="622" spans="2:11">
      <c r="B622" t="s">
        <v>372</v>
      </c>
      <c r="C622">
        <v>3.1120000000000001</v>
      </c>
      <c r="F622" t="s">
        <v>372</v>
      </c>
      <c r="G622">
        <v>3.1779999999999999</v>
      </c>
      <c r="J622" t="s">
        <v>372</v>
      </c>
      <c r="K622">
        <v>2.5310000000000001</v>
      </c>
    </row>
    <row r="623" spans="2:11">
      <c r="B623" t="s">
        <v>209</v>
      </c>
      <c r="F623" t="s">
        <v>209</v>
      </c>
      <c r="J623" t="s">
        <v>209</v>
      </c>
    </row>
    <row r="624" spans="2:11">
      <c r="B624" t="s">
        <v>3</v>
      </c>
      <c r="C624">
        <v>262930</v>
      </c>
      <c r="F624" t="s">
        <v>3</v>
      </c>
      <c r="G624">
        <v>1009150</v>
      </c>
      <c r="J624" t="s">
        <v>3</v>
      </c>
      <c r="K624">
        <v>3124680</v>
      </c>
    </row>
    <row r="625" spans="2:12">
      <c r="B625" t="s">
        <v>372</v>
      </c>
      <c r="C625">
        <v>3.1139999999999999</v>
      </c>
      <c r="F625" t="s">
        <v>372</v>
      </c>
      <c r="G625">
        <v>3.173</v>
      </c>
      <c r="J625" t="s">
        <v>372</v>
      </c>
      <c r="K625">
        <v>2.5510000000000002</v>
      </c>
    </row>
    <row r="626" spans="2:12">
      <c r="B626" t="s">
        <v>210</v>
      </c>
      <c r="F626" t="s">
        <v>210</v>
      </c>
      <c r="J626" t="s">
        <v>210</v>
      </c>
    </row>
    <row r="627" spans="2:12">
      <c r="B627" t="s">
        <v>3</v>
      </c>
      <c r="C627">
        <v>288535</v>
      </c>
      <c r="F627" t="s">
        <v>3</v>
      </c>
      <c r="G627">
        <v>1089077</v>
      </c>
      <c r="J627" t="s">
        <v>3</v>
      </c>
      <c r="K627">
        <v>3733335</v>
      </c>
    </row>
    <row r="628" spans="2:12">
      <c r="B628" t="s">
        <v>372</v>
      </c>
      <c r="C628">
        <v>3.0670000000000002</v>
      </c>
      <c r="F628" t="s">
        <v>372</v>
      </c>
      <c r="G628">
        <v>3.1230000000000002</v>
      </c>
      <c r="J628" t="s">
        <v>372</v>
      </c>
      <c r="K628">
        <v>2.5819999999999999</v>
      </c>
    </row>
    <row r="629" spans="2:12">
      <c r="B629" t="s">
        <v>211</v>
      </c>
      <c r="F629" t="s">
        <v>211</v>
      </c>
      <c r="J629" t="s">
        <v>211</v>
      </c>
    </row>
    <row r="630" spans="2:12">
      <c r="B630" t="s">
        <v>3</v>
      </c>
      <c r="C630">
        <v>303685</v>
      </c>
      <c r="F630" t="s">
        <v>3</v>
      </c>
      <c r="G630">
        <v>1166665</v>
      </c>
      <c r="J630" t="s">
        <v>3</v>
      </c>
      <c r="K630">
        <v>4358910</v>
      </c>
    </row>
    <row r="631" spans="2:12">
      <c r="B631" t="s">
        <v>372</v>
      </c>
      <c r="C631">
        <v>3.044</v>
      </c>
      <c r="F631" t="s">
        <v>372</v>
      </c>
      <c r="G631">
        <v>3.0779999999999998</v>
      </c>
      <c r="J631" t="s">
        <v>372</v>
      </c>
      <c r="K631">
        <v>2.605</v>
      </c>
    </row>
    <row r="632" spans="2:12">
      <c r="B632" t="s">
        <v>212</v>
      </c>
      <c r="F632" t="s">
        <v>212</v>
      </c>
      <c r="J632" t="s">
        <v>212</v>
      </c>
    </row>
    <row r="633" spans="2:12">
      <c r="B633" t="s">
        <v>3</v>
      </c>
      <c r="C633">
        <v>299660</v>
      </c>
      <c r="F633" t="s">
        <v>3</v>
      </c>
      <c r="G633">
        <v>1075410</v>
      </c>
      <c r="J633" t="s">
        <v>3</v>
      </c>
      <c r="K633">
        <v>3747901</v>
      </c>
    </row>
    <row r="634" spans="2:12">
      <c r="B634" t="s">
        <v>372</v>
      </c>
      <c r="C634">
        <v>3.0720000000000001</v>
      </c>
      <c r="F634" t="s">
        <v>372</v>
      </c>
      <c r="G634">
        <v>3.1280000000000001</v>
      </c>
      <c r="J634" t="s">
        <v>372</v>
      </c>
      <c r="K634">
        <v>2.5569999999999999</v>
      </c>
    </row>
    <row r="635" spans="2:12">
      <c r="B635" t="s">
        <v>213</v>
      </c>
      <c r="F635" t="s">
        <v>213</v>
      </c>
      <c r="J635" t="s">
        <v>213</v>
      </c>
    </row>
    <row r="636" spans="2:12">
      <c r="B636" t="s">
        <v>3</v>
      </c>
      <c r="C636">
        <v>277705</v>
      </c>
      <c r="D636">
        <f>(C636+C639+C642+C645+C648+C651+C654+C657+C660+C663)/10</f>
        <v>275759</v>
      </c>
      <c r="F636" t="s">
        <v>3</v>
      </c>
      <c r="G636">
        <v>1085555</v>
      </c>
      <c r="H636">
        <f>(G636+G639+G642+G645+G648+G651+G654+G657+G660+G663)/10</f>
        <v>1115314.5</v>
      </c>
      <c r="J636" t="s">
        <v>3</v>
      </c>
      <c r="K636">
        <v>3486155</v>
      </c>
      <c r="L636">
        <f>(K636+K639+K642+K645+K648+K651+K654+K657+K660+K663)/10</f>
        <v>3652711.9</v>
      </c>
    </row>
    <row r="637" spans="2:12">
      <c r="B637" t="s">
        <v>372</v>
      </c>
      <c r="C637">
        <v>3.1</v>
      </c>
      <c r="F637" t="s">
        <v>372</v>
      </c>
      <c r="G637">
        <v>3.1709999999999998</v>
      </c>
      <c r="J637" t="s">
        <v>372</v>
      </c>
      <c r="K637">
        <v>2.5419999999999998</v>
      </c>
    </row>
    <row r="638" spans="2:12">
      <c r="B638" t="s">
        <v>214</v>
      </c>
      <c r="F638" t="s">
        <v>214</v>
      </c>
      <c r="J638" t="s">
        <v>214</v>
      </c>
    </row>
    <row r="639" spans="2:12">
      <c r="B639" t="s">
        <v>3</v>
      </c>
      <c r="C639">
        <v>274500</v>
      </c>
      <c r="F639" t="s">
        <v>3</v>
      </c>
      <c r="G639">
        <v>1074923</v>
      </c>
      <c r="J639" t="s">
        <v>3</v>
      </c>
      <c r="K639">
        <v>3374803</v>
      </c>
    </row>
    <row r="640" spans="2:12">
      <c r="B640" t="s">
        <v>372</v>
      </c>
      <c r="C640">
        <v>3.0920000000000001</v>
      </c>
      <c r="F640" t="s">
        <v>372</v>
      </c>
      <c r="G640">
        <v>3.1779999999999999</v>
      </c>
      <c r="J640" t="s">
        <v>372</v>
      </c>
      <c r="K640">
        <v>2.5419999999999998</v>
      </c>
    </row>
    <row r="641" spans="2:11">
      <c r="B641" t="s">
        <v>215</v>
      </c>
      <c r="F641" t="s">
        <v>215</v>
      </c>
      <c r="J641" t="s">
        <v>215</v>
      </c>
    </row>
    <row r="642" spans="2:11">
      <c r="B642" t="s">
        <v>3</v>
      </c>
      <c r="C642">
        <v>234175</v>
      </c>
      <c r="F642" t="s">
        <v>3</v>
      </c>
      <c r="G642">
        <v>993609</v>
      </c>
      <c r="J642" t="s">
        <v>3</v>
      </c>
      <c r="K642">
        <v>2594574</v>
      </c>
    </row>
    <row r="643" spans="2:11">
      <c r="B643" t="s">
        <v>372</v>
      </c>
      <c r="C643">
        <v>3.1480000000000001</v>
      </c>
      <c r="F643" t="s">
        <v>372</v>
      </c>
      <c r="G643">
        <v>3.2490000000000001</v>
      </c>
      <c r="J643" t="s">
        <v>372</v>
      </c>
      <c r="K643">
        <v>2.5049999999999999</v>
      </c>
    </row>
    <row r="644" spans="2:11">
      <c r="B644" t="s">
        <v>216</v>
      </c>
      <c r="F644" t="s">
        <v>216</v>
      </c>
      <c r="J644" t="s">
        <v>216</v>
      </c>
    </row>
    <row r="645" spans="2:11">
      <c r="B645" t="s">
        <v>3</v>
      </c>
      <c r="C645">
        <v>270800</v>
      </c>
      <c r="F645" t="s">
        <v>3</v>
      </c>
      <c r="G645">
        <v>1144587</v>
      </c>
      <c r="J645" t="s">
        <v>3</v>
      </c>
      <c r="K645">
        <v>3787142</v>
      </c>
    </row>
    <row r="646" spans="2:11">
      <c r="B646" t="s">
        <v>372</v>
      </c>
      <c r="C646">
        <v>3.073</v>
      </c>
      <c r="F646" t="s">
        <v>372</v>
      </c>
      <c r="G646">
        <v>3.149</v>
      </c>
      <c r="J646" t="s">
        <v>372</v>
      </c>
      <c r="K646">
        <v>2.5760000000000001</v>
      </c>
    </row>
    <row r="647" spans="2:11">
      <c r="B647" t="s">
        <v>217</v>
      </c>
      <c r="F647" t="s">
        <v>217</v>
      </c>
      <c r="J647" t="s">
        <v>217</v>
      </c>
    </row>
    <row r="648" spans="2:11">
      <c r="B648" t="s">
        <v>3</v>
      </c>
      <c r="C648">
        <v>283120</v>
      </c>
      <c r="F648" t="s">
        <v>3</v>
      </c>
      <c r="G648">
        <v>1131732</v>
      </c>
      <c r="J648" t="s">
        <v>3</v>
      </c>
      <c r="K648">
        <v>3804398</v>
      </c>
    </row>
    <row r="649" spans="2:11">
      <c r="B649" t="s">
        <v>372</v>
      </c>
      <c r="C649">
        <v>3.0819999999999999</v>
      </c>
      <c r="F649" t="s">
        <v>372</v>
      </c>
      <c r="G649">
        <v>3.1389999999999998</v>
      </c>
      <c r="J649" t="s">
        <v>372</v>
      </c>
      <c r="K649">
        <v>2.577</v>
      </c>
    </row>
    <row r="650" spans="2:11">
      <c r="B650" t="s">
        <v>218</v>
      </c>
      <c r="F650" t="s">
        <v>218</v>
      </c>
      <c r="J650" t="s">
        <v>218</v>
      </c>
    </row>
    <row r="651" spans="2:11">
      <c r="B651" t="s">
        <v>3</v>
      </c>
      <c r="C651">
        <v>268525</v>
      </c>
      <c r="F651" t="s">
        <v>3</v>
      </c>
      <c r="G651">
        <v>1079512</v>
      </c>
      <c r="J651" t="s">
        <v>3</v>
      </c>
      <c r="K651">
        <v>3387523</v>
      </c>
    </row>
    <row r="652" spans="2:11">
      <c r="B652" t="s">
        <v>372</v>
      </c>
      <c r="C652">
        <v>3.11</v>
      </c>
      <c r="F652" t="s">
        <v>372</v>
      </c>
      <c r="G652">
        <v>3.1859999999999999</v>
      </c>
      <c r="J652" t="s">
        <v>372</v>
      </c>
      <c r="K652">
        <v>2.5299999999999998</v>
      </c>
    </row>
    <row r="653" spans="2:11">
      <c r="B653" t="s">
        <v>219</v>
      </c>
      <c r="F653" t="s">
        <v>219</v>
      </c>
      <c r="J653" t="s">
        <v>219</v>
      </c>
    </row>
    <row r="654" spans="2:11">
      <c r="B654" t="s">
        <v>3</v>
      </c>
      <c r="C654">
        <v>263120</v>
      </c>
      <c r="F654" t="s">
        <v>3</v>
      </c>
      <c r="G654">
        <v>1062680</v>
      </c>
      <c r="J654" t="s">
        <v>3</v>
      </c>
      <c r="K654">
        <v>3240143</v>
      </c>
    </row>
    <row r="655" spans="2:11">
      <c r="B655" t="s">
        <v>372</v>
      </c>
      <c r="C655">
        <v>3.1150000000000002</v>
      </c>
      <c r="F655" t="s">
        <v>372</v>
      </c>
      <c r="G655">
        <v>3.1890000000000001</v>
      </c>
      <c r="J655" t="s">
        <v>372</v>
      </c>
      <c r="K655">
        <v>2.5390000000000001</v>
      </c>
    </row>
    <row r="656" spans="2:11">
      <c r="B656" t="s">
        <v>220</v>
      </c>
      <c r="F656" t="s">
        <v>220</v>
      </c>
      <c r="J656" t="s">
        <v>220</v>
      </c>
    </row>
    <row r="657" spans="2:12">
      <c r="B657" t="s">
        <v>3</v>
      </c>
      <c r="C657">
        <v>285695</v>
      </c>
      <c r="F657" t="s">
        <v>3</v>
      </c>
      <c r="G657">
        <v>1182816</v>
      </c>
      <c r="J657" t="s">
        <v>3</v>
      </c>
      <c r="K657">
        <v>4126990</v>
      </c>
    </row>
    <row r="658" spans="2:12">
      <c r="B658" t="s">
        <v>372</v>
      </c>
      <c r="C658">
        <v>3.0550000000000002</v>
      </c>
      <c r="F658" t="s">
        <v>372</v>
      </c>
      <c r="G658">
        <v>3.12</v>
      </c>
      <c r="J658" t="s">
        <v>372</v>
      </c>
      <c r="K658">
        <v>2.5960000000000001</v>
      </c>
    </row>
    <row r="659" spans="2:12">
      <c r="B659" t="s">
        <v>221</v>
      </c>
      <c r="F659" t="s">
        <v>221</v>
      </c>
      <c r="J659" t="s">
        <v>221</v>
      </c>
    </row>
    <row r="660" spans="2:12">
      <c r="B660" t="s">
        <v>3</v>
      </c>
      <c r="C660">
        <v>302845</v>
      </c>
      <c r="F660" t="s">
        <v>3</v>
      </c>
      <c r="G660">
        <v>1232423</v>
      </c>
      <c r="J660" t="s">
        <v>3</v>
      </c>
      <c r="K660">
        <v>4605583</v>
      </c>
    </row>
    <row r="661" spans="2:12">
      <c r="B661" t="s">
        <v>372</v>
      </c>
      <c r="C661">
        <v>3.0409999999999999</v>
      </c>
      <c r="F661" t="s">
        <v>372</v>
      </c>
      <c r="G661">
        <v>3.0910000000000002</v>
      </c>
      <c r="J661" t="s">
        <v>372</v>
      </c>
      <c r="K661">
        <v>2.6019999999999999</v>
      </c>
    </row>
    <row r="662" spans="2:12">
      <c r="B662" t="s">
        <v>222</v>
      </c>
      <c r="F662" t="s">
        <v>222</v>
      </c>
      <c r="J662" t="s">
        <v>222</v>
      </c>
    </row>
    <row r="663" spans="2:12">
      <c r="B663" t="s">
        <v>3</v>
      </c>
      <c r="C663">
        <v>297105</v>
      </c>
      <c r="F663" t="s">
        <v>3</v>
      </c>
      <c r="G663">
        <v>1165308</v>
      </c>
      <c r="J663" t="s">
        <v>3</v>
      </c>
      <c r="K663">
        <v>4119808</v>
      </c>
    </row>
    <row r="664" spans="2:12">
      <c r="B664" t="s">
        <v>372</v>
      </c>
      <c r="C664">
        <v>3.0619999999999998</v>
      </c>
      <c r="F664" t="s">
        <v>372</v>
      </c>
      <c r="G664">
        <v>3.1259999999999999</v>
      </c>
      <c r="J664" t="s">
        <v>372</v>
      </c>
      <c r="K664">
        <v>2.5710000000000002</v>
      </c>
    </row>
    <row r="665" spans="2:12">
      <c r="B665" t="s">
        <v>223</v>
      </c>
      <c r="F665" t="s">
        <v>223</v>
      </c>
      <c r="J665" t="s">
        <v>223</v>
      </c>
    </row>
    <row r="666" spans="2:12">
      <c r="B666" t="s">
        <v>3</v>
      </c>
      <c r="C666">
        <v>273110</v>
      </c>
      <c r="D666">
        <f>(C666+C669+C672+C675+C678+C681+C684+C687+C690+C693)/10</f>
        <v>274164.5</v>
      </c>
      <c r="F666" t="s">
        <v>3</v>
      </c>
      <c r="G666">
        <v>1204863</v>
      </c>
      <c r="H666">
        <f>(G666+G669+G672+G675+G678+G681+G684+G687+G690+G693)/10</f>
        <v>1196380.3</v>
      </c>
      <c r="J666" t="s">
        <v>3</v>
      </c>
      <c r="K666">
        <v>4016324</v>
      </c>
      <c r="L666">
        <f>(K666+K669+K672+K675+K678+K681+K684+K687+K690+K693)/10</f>
        <v>3951031.3</v>
      </c>
    </row>
    <row r="667" spans="2:12">
      <c r="B667" t="s">
        <v>372</v>
      </c>
      <c r="C667">
        <v>3.08</v>
      </c>
      <c r="F667" t="s">
        <v>372</v>
      </c>
      <c r="G667">
        <v>3.1520000000000001</v>
      </c>
      <c r="J667" t="s">
        <v>372</v>
      </c>
      <c r="K667">
        <v>2.5750000000000002</v>
      </c>
    </row>
    <row r="668" spans="2:12">
      <c r="B668" t="s">
        <v>224</v>
      </c>
      <c r="F668" t="s">
        <v>224</v>
      </c>
      <c r="J668" t="s">
        <v>224</v>
      </c>
    </row>
    <row r="669" spans="2:12">
      <c r="B669" t="s">
        <v>3</v>
      </c>
      <c r="C669">
        <v>271865</v>
      </c>
      <c r="F669" t="s">
        <v>3</v>
      </c>
      <c r="G669">
        <v>1170394</v>
      </c>
      <c r="J669" t="s">
        <v>3</v>
      </c>
      <c r="K669">
        <v>3755352</v>
      </c>
    </row>
    <row r="670" spans="2:12">
      <c r="B670" t="s">
        <v>372</v>
      </c>
      <c r="C670">
        <v>3.08</v>
      </c>
      <c r="F670" t="s">
        <v>372</v>
      </c>
      <c r="G670">
        <v>3.17</v>
      </c>
      <c r="J670" t="s">
        <v>372</v>
      </c>
      <c r="K670">
        <v>2.5619999999999998</v>
      </c>
    </row>
    <row r="671" spans="2:12">
      <c r="B671" t="s">
        <v>225</v>
      </c>
      <c r="F671" t="s">
        <v>225</v>
      </c>
      <c r="J671" t="s">
        <v>225</v>
      </c>
    </row>
    <row r="672" spans="2:12">
      <c r="B672" t="s">
        <v>3</v>
      </c>
      <c r="C672">
        <v>232535</v>
      </c>
      <c r="F672" t="s">
        <v>3</v>
      </c>
      <c r="G672">
        <v>1075929</v>
      </c>
      <c r="J672" t="s">
        <v>3</v>
      </c>
      <c r="K672">
        <v>2852207</v>
      </c>
    </row>
    <row r="673" spans="2:11">
      <c r="B673" t="s">
        <v>372</v>
      </c>
      <c r="C673">
        <v>3.14</v>
      </c>
      <c r="F673" t="s">
        <v>372</v>
      </c>
      <c r="G673">
        <v>3.242</v>
      </c>
      <c r="J673" t="s">
        <v>372</v>
      </c>
      <c r="K673">
        <v>2.52</v>
      </c>
    </row>
    <row r="674" spans="2:11">
      <c r="B674" t="s">
        <v>226</v>
      </c>
      <c r="F674" t="s">
        <v>226</v>
      </c>
      <c r="J674" t="s">
        <v>226</v>
      </c>
    </row>
    <row r="675" spans="2:11">
      <c r="B675" t="s">
        <v>3</v>
      </c>
      <c r="C675">
        <v>268640</v>
      </c>
      <c r="F675" t="s">
        <v>3</v>
      </c>
      <c r="G675">
        <v>1233326</v>
      </c>
      <c r="J675" t="s">
        <v>3</v>
      </c>
      <c r="K675">
        <v>4141581</v>
      </c>
    </row>
    <row r="676" spans="2:11">
      <c r="B676" t="s">
        <v>372</v>
      </c>
      <c r="C676">
        <v>3.0640000000000001</v>
      </c>
      <c r="F676" t="s">
        <v>372</v>
      </c>
      <c r="G676">
        <v>3.1469999999999998</v>
      </c>
      <c r="J676" t="s">
        <v>372</v>
      </c>
      <c r="K676">
        <v>2.5870000000000002</v>
      </c>
    </row>
    <row r="677" spans="2:11">
      <c r="B677" t="s">
        <v>227</v>
      </c>
      <c r="F677" t="s">
        <v>227</v>
      </c>
      <c r="J677" t="s">
        <v>227</v>
      </c>
    </row>
    <row r="678" spans="2:11">
      <c r="B678" t="s">
        <v>3</v>
      </c>
      <c r="C678">
        <v>282230</v>
      </c>
      <c r="F678" t="s">
        <v>3</v>
      </c>
      <c r="G678">
        <v>1203811</v>
      </c>
      <c r="J678" t="s">
        <v>3</v>
      </c>
      <c r="K678">
        <v>4053319</v>
      </c>
    </row>
    <row r="679" spans="2:11">
      <c r="B679" t="s">
        <v>372</v>
      </c>
      <c r="C679">
        <v>3.0779999999999998</v>
      </c>
      <c r="F679" t="s">
        <v>372</v>
      </c>
      <c r="G679">
        <v>3.1459999999999999</v>
      </c>
      <c r="J679" t="s">
        <v>372</v>
      </c>
      <c r="K679">
        <v>2.5790000000000002</v>
      </c>
    </row>
    <row r="680" spans="2:11">
      <c r="B680" t="s">
        <v>228</v>
      </c>
      <c r="F680" t="s">
        <v>228</v>
      </c>
      <c r="J680" t="s">
        <v>228</v>
      </c>
    </row>
    <row r="681" spans="2:11">
      <c r="B681" t="s">
        <v>3</v>
      </c>
      <c r="C681">
        <v>266625</v>
      </c>
      <c r="F681" t="s">
        <v>3</v>
      </c>
      <c r="G681">
        <v>1163558</v>
      </c>
      <c r="J681" t="s">
        <v>3</v>
      </c>
      <c r="K681">
        <v>3688608</v>
      </c>
    </row>
    <row r="682" spans="2:11">
      <c r="B682" t="s">
        <v>372</v>
      </c>
      <c r="C682">
        <v>3.1019999999999999</v>
      </c>
      <c r="F682" t="s">
        <v>372</v>
      </c>
      <c r="G682">
        <v>3.1850000000000001</v>
      </c>
      <c r="J682" t="s">
        <v>372</v>
      </c>
      <c r="K682">
        <v>2.54</v>
      </c>
    </row>
    <row r="683" spans="2:11">
      <c r="B683" t="s">
        <v>229</v>
      </c>
      <c r="F683" t="s">
        <v>229</v>
      </c>
      <c r="J683" t="s">
        <v>229</v>
      </c>
    </row>
    <row r="684" spans="2:11">
      <c r="B684" t="s">
        <v>3</v>
      </c>
      <c r="C684">
        <v>264010</v>
      </c>
      <c r="F684" t="s">
        <v>3</v>
      </c>
      <c r="G684">
        <v>1112928</v>
      </c>
      <c r="J684" t="s">
        <v>3</v>
      </c>
      <c r="K684">
        <v>3329768</v>
      </c>
    </row>
    <row r="685" spans="2:11">
      <c r="B685" t="s">
        <v>372</v>
      </c>
      <c r="C685">
        <v>3.1190000000000002</v>
      </c>
      <c r="F685" t="s">
        <v>372</v>
      </c>
      <c r="G685">
        <v>3.2050000000000001</v>
      </c>
      <c r="J685" t="s">
        <v>372</v>
      </c>
      <c r="K685">
        <v>2.5249999999999999</v>
      </c>
    </row>
    <row r="686" spans="2:11">
      <c r="B686" t="s">
        <v>230</v>
      </c>
      <c r="F686" t="s">
        <v>230</v>
      </c>
      <c r="J686" t="s">
        <v>230</v>
      </c>
    </row>
    <row r="687" spans="2:11">
      <c r="B687" t="s">
        <v>3</v>
      </c>
      <c r="C687">
        <v>284755</v>
      </c>
      <c r="F687" t="s">
        <v>3</v>
      </c>
      <c r="G687">
        <v>1254950</v>
      </c>
      <c r="J687" t="s">
        <v>3</v>
      </c>
      <c r="K687">
        <v>4388711</v>
      </c>
    </row>
    <row r="688" spans="2:11">
      <c r="B688" t="s">
        <v>372</v>
      </c>
      <c r="C688">
        <v>3.0510000000000002</v>
      </c>
      <c r="F688" t="s">
        <v>372</v>
      </c>
      <c r="G688">
        <v>3.1269999999999998</v>
      </c>
      <c r="J688" t="s">
        <v>372</v>
      </c>
      <c r="K688">
        <v>2.597</v>
      </c>
    </row>
    <row r="689" spans="2:12">
      <c r="B689" t="s">
        <v>231</v>
      </c>
      <c r="F689" t="s">
        <v>231</v>
      </c>
      <c r="J689" t="s">
        <v>231</v>
      </c>
    </row>
    <row r="690" spans="2:12">
      <c r="B690" t="s">
        <v>3</v>
      </c>
      <c r="C690">
        <v>301255</v>
      </c>
      <c r="F690" t="s">
        <v>3</v>
      </c>
      <c r="G690">
        <v>1312752</v>
      </c>
      <c r="J690" t="s">
        <v>3</v>
      </c>
      <c r="K690">
        <v>4941735</v>
      </c>
    </row>
    <row r="691" spans="2:12">
      <c r="B691" t="s">
        <v>372</v>
      </c>
      <c r="C691">
        <v>3.0350000000000001</v>
      </c>
      <c r="F691" t="s">
        <v>372</v>
      </c>
      <c r="G691">
        <v>3.0960000000000001</v>
      </c>
      <c r="J691" t="s">
        <v>372</v>
      </c>
      <c r="K691">
        <v>2.6059999999999999</v>
      </c>
    </row>
    <row r="692" spans="2:12">
      <c r="B692" t="s">
        <v>232</v>
      </c>
      <c r="F692" t="s">
        <v>232</v>
      </c>
      <c r="J692" t="s">
        <v>232</v>
      </c>
    </row>
    <row r="693" spans="2:12">
      <c r="B693" t="s">
        <v>3</v>
      </c>
      <c r="C693">
        <v>296620</v>
      </c>
      <c r="F693" t="s">
        <v>3</v>
      </c>
      <c r="G693">
        <v>1231292</v>
      </c>
      <c r="J693" t="s">
        <v>3</v>
      </c>
      <c r="K693">
        <v>4342708</v>
      </c>
    </row>
    <row r="694" spans="2:12">
      <c r="B694" t="s">
        <v>372</v>
      </c>
      <c r="C694">
        <v>3.06</v>
      </c>
      <c r="F694" t="s">
        <v>372</v>
      </c>
      <c r="G694">
        <v>3.137</v>
      </c>
      <c r="J694" t="s">
        <v>372</v>
      </c>
      <c r="K694">
        <v>2.5680000000000001</v>
      </c>
    </row>
    <row r="695" spans="2:12">
      <c r="B695" t="s">
        <v>233</v>
      </c>
      <c r="F695" t="s">
        <v>233</v>
      </c>
      <c r="J695" t="s">
        <v>233</v>
      </c>
    </row>
    <row r="696" spans="2:12">
      <c r="B696" t="s">
        <v>3</v>
      </c>
      <c r="C696">
        <v>275640</v>
      </c>
      <c r="D696">
        <f>(C696+C699+C702+C705+C708+C711+C714+C717+C720+C723)/10</f>
        <v>273339.5</v>
      </c>
      <c r="F696" t="s">
        <v>3</v>
      </c>
      <c r="G696">
        <v>1235468</v>
      </c>
      <c r="H696">
        <f>(G696+G699+G702+G705+G708+G711+G714+G717+G720+G723)/10</f>
        <v>1269323.3</v>
      </c>
      <c r="J696" t="s">
        <v>3</v>
      </c>
      <c r="K696">
        <v>3980664</v>
      </c>
      <c r="L696">
        <f>(K696+K699+K702+K705+K708+K711+K714+K717+K720+K723)/10</f>
        <v>4186583.2</v>
      </c>
    </row>
    <row r="697" spans="2:12">
      <c r="B697" t="s">
        <v>372</v>
      </c>
      <c r="C697">
        <v>3.0910000000000002</v>
      </c>
      <c r="F697" t="s">
        <v>372</v>
      </c>
      <c r="G697">
        <v>3.18</v>
      </c>
      <c r="J697" t="s">
        <v>372</v>
      </c>
      <c r="K697">
        <v>2.548</v>
      </c>
    </row>
    <row r="698" spans="2:12">
      <c r="B698" t="s">
        <v>234</v>
      </c>
      <c r="F698" t="s">
        <v>234</v>
      </c>
      <c r="J698" t="s">
        <v>234</v>
      </c>
    </row>
    <row r="699" spans="2:12">
      <c r="B699" t="s">
        <v>3</v>
      </c>
      <c r="C699">
        <v>272285</v>
      </c>
      <c r="F699" t="s">
        <v>3</v>
      </c>
      <c r="G699">
        <v>1227194</v>
      </c>
      <c r="J699" t="s">
        <v>3</v>
      </c>
      <c r="K699">
        <v>3875299</v>
      </c>
    </row>
    <row r="700" spans="2:12">
      <c r="B700" t="s">
        <v>372</v>
      </c>
      <c r="C700">
        <v>3.0819999999999999</v>
      </c>
      <c r="F700" t="s">
        <v>372</v>
      </c>
      <c r="G700">
        <v>3.1840000000000002</v>
      </c>
      <c r="J700" t="s">
        <v>372</v>
      </c>
      <c r="K700">
        <v>2.5510000000000002</v>
      </c>
    </row>
    <row r="701" spans="2:12">
      <c r="B701" t="s">
        <v>235</v>
      </c>
      <c r="F701" t="s">
        <v>235</v>
      </c>
      <c r="J701" t="s">
        <v>235</v>
      </c>
    </row>
    <row r="702" spans="2:12">
      <c r="B702" t="s">
        <v>3</v>
      </c>
      <c r="C702">
        <v>230640</v>
      </c>
      <c r="F702" t="s">
        <v>3</v>
      </c>
      <c r="G702">
        <v>1163686</v>
      </c>
      <c r="J702" t="s">
        <v>3</v>
      </c>
      <c r="K702">
        <v>3138448</v>
      </c>
    </row>
    <row r="703" spans="2:12">
      <c r="B703" t="s">
        <v>372</v>
      </c>
      <c r="C703">
        <v>3.13</v>
      </c>
      <c r="F703" t="s">
        <v>372</v>
      </c>
      <c r="G703">
        <v>3.2349999999999999</v>
      </c>
      <c r="J703" t="s">
        <v>372</v>
      </c>
      <c r="K703">
        <v>2.536</v>
      </c>
    </row>
    <row r="704" spans="2:12">
      <c r="B704" t="s">
        <v>236</v>
      </c>
      <c r="F704" t="s">
        <v>236</v>
      </c>
      <c r="J704" t="s">
        <v>236</v>
      </c>
    </row>
    <row r="705" spans="2:11">
      <c r="B705" t="s">
        <v>3</v>
      </c>
      <c r="C705">
        <v>266840</v>
      </c>
      <c r="F705" t="s">
        <v>3</v>
      </c>
      <c r="G705">
        <v>1318357</v>
      </c>
      <c r="J705" t="s">
        <v>3</v>
      </c>
      <c r="K705">
        <v>4462475</v>
      </c>
    </row>
    <row r="706" spans="2:11">
      <c r="B706" t="s">
        <v>372</v>
      </c>
      <c r="C706">
        <v>3.056</v>
      </c>
      <c r="F706" t="s">
        <v>372</v>
      </c>
      <c r="G706">
        <v>3.149</v>
      </c>
      <c r="J706" t="s">
        <v>372</v>
      </c>
      <c r="K706">
        <v>2.593</v>
      </c>
    </row>
    <row r="707" spans="2:11">
      <c r="B707" t="s">
        <v>237</v>
      </c>
      <c r="F707" t="s">
        <v>237</v>
      </c>
      <c r="J707" t="s">
        <v>237</v>
      </c>
    </row>
    <row r="708" spans="2:11">
      <c r="B708" t="s">
        <v>3</v>
      </c>
      <c r="C708">
        <v>284215</v>
      </c>
      <c r="F708" t="s">
        <v>3</v>
      </c>
      <c r="G708">
        <v>1238711</v>
      </c>
      <c r="J708" t="s">
        <v>3</v>
      </c>
      <c r="K708">
        <v>4034831</v>
      </c>
    </row>
    <row r="709" spans="2:11">
      <c r="B709" t="s">
        <v>372</v>
      </c>
      <c r="C709">
        <v>3.0870000000000002</v>
      </c>
      <c r="F709" t="s">
        <v>372</v>
      </c>
      <c r="G709">
        <v>3.173</v>
      </c>
      <c r="J709" t="s">
        <v>372</v>
      </c>
      <c r="K709">
        <v>2.5539999999999998</v>
      </c>
    </row>
    <row r="710" spans="2:11">
      <c r="B710" t="s">
        <v>238</v>
      </c>
      <c r="F710" t="s">
        <v>238</v>
      </c>
      <c r="J710" t="s">
        <v>238</v>
      </c>
    </row>
    <row r="711" spans="2:11">
      <c r="B711" t="s">
        <v>3</v>
      </c>
      <c r="C711">
        <v>265045</v>
      </c>
      <c r="F711" t="s">
        <v>3</v>
      </c>
      <c r="G711">
        <v>1244671</v>
      </c>
      <c r="J711" t="s">
        <v>3</v>
      </c>
      <c r="K711">
        <v>3959464</v>
      </c>
    </row>
    <row r="712" spans="2:11">
      <c r="B712" t="s">
        <v>372</v>
      </c>
      <c r="C712">
        <v>3.0950000000000002</v>
      </c>
      <c r="F712" t="s">
        <v>372</v>
      </c>
      <c r="G712">
        <v>3.1869999999999998</v>
      </c>
      <c r="J712" t="s">
        <v>372</v>
      </c>
      <c r="K712">
        <v>2.5459999999999998</v>
      </c>
    </row>
    <row r="713" spans="2:11">
      <c r="B713" t="s">
        <v>239</v>
      </c>
      <c r="F713" t="s">
        <v>239</v>
      </c>
      <c r="J713" t="s">
        <v>239</v>
      </c>
    </row>
    <row r="714" spans="2:11">
      <c r="B714" t="s">
        <v>3</v>
      </c>
      <c r="C714">
        <v>261400</v>
      </c>
      <c r="F714" t="s">
        <v>3</v>
      </c>
      <c r="G714">
        <v>1208444</v>
      </c>
      <c r="J714" t="s">
        <v>3</v>
      </c>
      <c r="K714">
        <v>3683712</v>
      </c>
    </row>
    <row r="715" spans="2:11">
      <c r="B715" t="s">
        <v>372</v>
      </c>
      <c r="C715">
        <v>3.1070000000000002</v>
      </c>
      <c r="F715" t="s">
        <v>372</v>
      </c>
      <c r="G715">
        <v>3.198</v>
      </c>
      <c r="J715" t="s">
        <v>372</v>
      </c>
      <c r="K715">
        <v>2.544</v>
      </c>
    </row>
    <row r="716" spans="2:11">
      <c r="B716" t="s">
        <v>240</v>
      </c>
      <c r="F716" t="s">
        <v>240</v>
      </c>
      <c r="J716" t="s">
        <v>240</v>
      </c>
    </row>
    <row r="717" spans="2:11">
      <c r="B717" t="s">
        <v>3</v>
      </c>
      <c r="C717">
        <v>283145</v>
      </c>
      <c r="F717" t="s">
        <v>3</v>
      </c>
      <c r="G717">
        <v>1338636</v>
      </c>
      <c r="J717" t="s">
        <v>3</v>
      </c>
      <c r="K717">
        <v>4717281</v>
      </c>
    </row>
    <row r="718" spans="2:11">
      <c r="B718" t="s">
        <v>372</v>
      </c>
      <c r="C718">
        <v>3.044</v>
      </c>
      <c r="F718" t="s">
        <v>372</v>
      </c>
      <c r="G718">
        <v>3.13</v>
      </c>
      <c r="J718" t="s">
        <v>372</v>
      </c>
      <c r="K718">
        <v>2.6019999999999999</v>
      </c>
    </row>
    <row r="719" spans="2:11">
      <c r="B719" t="s">
        <v>241</v>
      </c>
      <c r="F719" t="s">
        <v>241</v>
      </c>
      <c r="J719" t="s">
        <v>241</v>
      </c>
    </row>
    <row r="720" spans="2:11">
      <c r="B720" t="s">
        <v>3</v>
      </c>
      <c r="C720">
        <v>298885</v>
      </c>
      <c r="F720" t="s">
        <v>3</v>
      </c>
      <c r="G720">
        <v>1407775</v>
      </c>
      <c r="J720" t="s">
        <v>3</v>
      </c>
      <c r="K720">
        <v>5377960</v>
      </c>
    </row>
    <row r="721" spans="2:12">
      <c r="B721" t="s">
        <v>372</v>
      </c>
      <c r="C721">
        <v>3.0249999999999999</v>
      </c>
      <c r="F721" t="s">
        <v>372</v>
      </c>
      <c r="G721">
        <v>3.0960000000000001</v>
      </c>
      <c r="J721" t="s">
        <v>372</v>
      </c>
      <c r="K721">
        <v>2.6160000000000001</v>
      </c>
    </row>
    <row r="722" spans="2:12">
      <c r="B722" t="s">
        <v>242</v>
      </c>
      <c r="F722" t="s">
        <v>242</v>
      </c>
      <c r="J722" t="s">
        <v>242</v>
      </c>
    </row>
    <row r="723" spans="2:12">
      <c r="B723" t="s">
        <v>3</v>
      </c>
      <c r="C723">
        <v>295300</v>
      </c>
      <c r="F723" t="s">
        <v>3</v>
      </c>
      <c r="G723">
        <v>1310291</v>
      </c>
      <c r="J723" t="s">
        <v>3</v>
      </c>
      <c r="K723">
        <v>4635698</v>
      </c>
    </row>
    <row r="724" spans="2:12">
      <c r="B724" t="s">
        <v>372</v>
      </c>
      <c r="C724">
        <v>3.0550000000000002</v>
      </c>
      <c r="F724" t="s">
        <v>372</v>
      </c>
      <c r="G724">
        <v>3.1419999999999999</v>
      </c>
      <c r="J724" t="s">
        <v>372</v>
      </c>
      <c r="K724">
        <v>2.5710000000000002</v>
      </c>
    </row>
    <row r="725" spans="2:12">
      <c r="B725" t="s">
        <v>243</v>
      </c>
      <c r="F725" t="s">
        <v>243</v>
      </c>
      <c r="J725" t="s">
        <v>243</v>
      </c>
    </row>
    <row r="726" spans="2:12">
      <c r="B726" t="s">
        <v>3</v>
      </c>
      <c r="C726">
        <v>271060</v>
      </c>
      <c r="D726">
        <f>(C726+C729+C732+C735+C738+C741+C744+C747+C750+C753)/10</f>
        <v>269870</v>
      </c>
      <c r="F726" t="s">
        <v>3</v>
      </c>
      <c r="G726">
        <v>1360748</v>
      </c>
      <c r="H726">
        <f>(G726+G729+G732+G735+G738+G741+G744+G747+G750+G753)/10</f>
        <v>1379821.9</v>
      </c>
      <c r="J726" t="s">
        <v>3</v>
      </c>
      <c r="K726">
        <v>4560023</v>
      </c>
      <c r="L726">
        <f>(K726+K729+K732+K735+K738+K741+K744+K747+K750+K753)/10</f>
        <v>4670857.9000000004</v>
      </c>
    </row>
    <row r="727" spans="2:12">
      <c r="B727" t="s">
        <v>372</v>
      </c>
      <c r="C727">
        <v>3.0710000000000002</v>
      </c>
      <c r="F727" t="s">
        <v>372</v>
      </c>
      <c r="G727">
        <v>3.161</v>
      </c>
      <c r="J727" t="s">
        <v>372</v>
      </c>
      <c r="K727">
        <v>2.58</v>
      </c>
    </row>
    <row r="728" spans="2:12">
      <c r="B728" t="s">
        <v>244</v>
      </c>
      <c r="F728" t="s">
        <v>244</v>
      </c>
      <c r="J728" t="s">
        <v>244</v>
      </c>
    </row>
    <row r="729" spans="2:12">
      <c r="B729" t="s">
        <v>3</v>
      </c>
      <c r="C729">
        <v>267390</v>
      </c>
      <c r="F729" t="s">
        <v>3</v>
      </c>
      <c r="G729">
        <v>1356067</v>
      </c>
      <c r="J729" t="s">
        <v>3</v>
      </c>
      <c r="K729">
        <v>4471881</v>
      </c>
    </row>
    <row r="730" spans="2:12">
      <c r="B730" t="s">
        <v>372</v>
      </c>
      <c r="C730">
        <v>3.0609999999999999</v>
      </c>
      <c r="F730" t="s">
        <v>372</v>
      </c>
      <c r="G730">
        <v>3.1640000000000001</v>
      </c>
      <c r="J730" t="s">
        <v>372</v>
      </c>
      <c r="K730">
        <v>2.585</v>
      </c>
    </row>
    <row r="731" spans="2:12">
      <c r="B731" t="s">
        <v>245</v>
      </c>
      <c r="F731" t="s">
        <v>245</v>
      </c>
      <c r="J731" t="s">
        <v>245</v>
      </c>
    </row>
    <row r="732" spans="2:12">
      <c r="B732" t="s">
        <v>3</v>
      </c>
      <c r="C732">
        <v>228955</v>
      </c>
      <c r="F732" t="s">
        <v>3</v>
      </c>
      <c r="G732">
        <v>1249455</v>
      </c>
      <c r="J732" t="s">
        <v>3</v>
      </c>
      <c r="K732">
        <v>3397485</v>
      </c>
    </row>
    <row r="733" spans="2:12">
      <c r="B733" t="s">
        <v>372</v>
      </c>
      <c r="C733">
        <v>3.1219999999999999</v>
      </c>
      <c r="F733" t="s">
        <v>372</v>
      </c>
      <c r="G733">
        <v>3.2330000000000001</v>
      </c>
      <c r="J733" t="s">
        <v>372</v>
      </c>
      <c r="K733">
        <v>2.5449999999999999</v>
      </c>
    </row>
    <row r="734" spans="2:12">
      <c r="B734" t="s">
        <v>246</v>
      </c>
      <c r="F734" t="s">
        <v>246</v>
      </c>
      <c r="J734" t="s">
        <v>246</v>
      </c>
    </row>
    <row r="735" spans="2:12">
      <c r="B735" t="s">
        <v>3</v>
      </c>
      <c r="C735">
        <v>264585</v>
      </c>
      <c r="F735" t="s">
        <v>3</v>
      </c>
      <c r="G735">
        <v>1412531</v>
      </c>
      <c r="J735" t="s">
        <v>3</v>
      </c>
      <c r="K735">
        <v>4843127</v>
      </c>
    </row>
    <row r="736" spans="2:12">
      <c r="B736" t="s">
        <v>372</v>
      </c>
      <c r="C736">
        <v>3.0459999999999998</v>
      </c>
      <c r="F736" t="s">
        <v>372</v>
      </c>
      <c r="G736">
        <v>3.1480000000000001</v>
      </c>
      <c r="J736" t="s">
        <v>372</v>
      </c>
      <c r="K736">
        <v>2.6030000000000002</v>
      </c>
    </row>
    <row r="737" spans="2:11">
      <c r="B737" t="s">
        <v>247</v>
      </c>
      <c r="F737" t="s">
        <v>247</v>
      </c>
      <c r="J737" t="s">
        <v>247</v>
      </c>
    </row>
    <row r="738" spans="2:11">
      <c r="B738" t="s">
        <v>3</v>
      </c>
      <c r="C738">
        <v>277630</v>
      </c>
      <c r="F738" t="s">
        <v>3</v>
      </c>
      <c r="G738">
        <v>1392823</v>
      </c>
      <c r="J738" t="s">
        <v>3</v>
      </c>
      <c r="K738">
        <v>4828144</v>
      </c>
    </row>
    <row r="739" spans="2:11">
      <c r="B739" t="s">
        <v>372</v>
      </c>
      <c r="C739">
        <v>3.0590000000000002</v>
      </c>
      <c r="F739" t="s">
        <v>372</v>
      </c>
      <c r="G739">
        <v>3.141</v>
      </c>
      <c r="J739" t="s">
        <v>372</v>
      </c>
      <c r="K739">
        <v>2.6019999999999999</v>
      </c>
    </row>
    <row r="740" spans="2:11">
      <c r="B740" t="s">
        <v>248</v>
      </c>
      <c r="F740" t="s">
        <v>248</v>
      </c>
      <c r="J740" t="s">
        <v>248</v>
      </c>
    </row>
    <row r="741" spans="2:11">
      <c r="B741" t="s">
        <v>3</v>
      </c>
      <c r="C741">
        <v>262005</v>
      </c>
      <c r="F741" t="s">
        <v>3</v>
      </c>
      <c r="G741">
        <v>1348609</v>
      </c>
      <c r="J741" t="s">
        <v>3</v>
      </c>
      <c r="K741">
        <v>4384634</v>
      </c>
    </row>
    <row r="742" spans="2:11">
      <c r="B742" t="s">
        <v>372</v>
      </c>
      <c r="C742">
        <v>3.081</v>
      </c>
      <c r="F742" t="s">
        <v>372</v>
      </c>
      <c r="G742">
        <v>3.1789999999999998</v>
      </c>
      <c r="J742" t="s">
        <v>372</v>
      </c>
      <c r="K742">
        <v>2.5649999999999999</v>
      </c>
    </row>
    <row r="743" spans="2:11">
      <c r="B743" t="s">
        <v>249</v>
      </c>
      <c r="F743" t="s">
        <v>249</v>
      </c>
      <c r="J743" t="s">
        <v>249</v>
      </c>
    </row>
    <row r="744" spans="2:11">
      <c r="B744" t="s">
        <v>3</v>
      </c>
      <c r="C744">
        <v>257815</v>
      </c>
      <c r="F744" t="s">
        <v>3</v>
      </c>
      <c r="G744">
        <v>1320253</v>
      </c>
      <c r="J744" t="s">
        <v>3</v>
      </c>
      <c r="K744">
        <v>4153988</v>
      </c>
    </row>
    <row r="745" spans="2:11">
      <c r="B745" t="s">
        <v>372</v>
      </c>
      <c r="C745">
        <v>3.0910000000000002</v>
      </c>
      <c r="F745" t="s">
        <v>372</v>
      </c>
      <c r="G745">
        <v>3.1840000000000002</v>
      </c>
      <c r="J745" t="s">
        <v>372</v>
      </c>
      <c r="K745">
        <v>2.57</v>
      </c>
    </row>
    <row r="746" spans="2:11">
      <c r="B746" t="s">
        <v>250</v>
      </c>
      <c r="F746" t="s">
        <v>250</v>
      </c>
      <c r="J746" t="s">
        <v>250</v>
      </c>
    </row>
    <row r="747" spans="2:11">
      <c r="B747" t="s">
        <v>3</v>
      </c>
      <c r="C747">
        <v>280885</v>
      </c>
      <c r="F747" t="s">
        <v>3</v>
      </c>
      <c r="G747">
        <v>1433103</v>
      </c>
      <c r="J747" t="s">
        <v>3</v>
      </c>
      <c r="K747">
        <v>5112304</v>
      </c>
    </row>
    <row r="748" spans="2:11">
      <c r="B748" t="s">
        <v>372</v>
      </c>
      <c r="C748">
        <v>3.0350000000000001</v>
      </c>
      <c r="F748" t="s">
        <v>372</v>
      </c>
      <c r="G748">
        <v>3.13</v>
      </c>
      <c r="J748" t="s">
        <v>372</v>
      </c>
      <c r="K748">
        <v>2.6110000000000002</v>
      </c>
    </row>
    <row r="749" spans="2:11">
      <c r="B749" t="s">
        <v>251</v>
      </c>
      <c r="F749" t="s">
        <v>251</v>
      </c>
      <c r="J749" t="s">
        <v>251</v>
      </c>
    </row>
    <row r="750" spans="2:11">
      <c r="B750" t="s">
        <v>3</v>
      </c>
      <c r="C750">
        <v>296605</v>
      </c>
      <c r="F750" t="s">
        <v>3</v>
      </c>
      <c r="G750">
        <v>1503603</v>
      </c>
      <c r="J750" t="s">
        <v>3</v>
      </c>
      <c r="K750">
        <v>5817124</v>
      </c>
    </row>
    <row r="751" spans="2:11">
      <c r="B751" t="s">
        <v>372</v>
      </c>
      <c r="C751">
        <v>3.016</v>
      </c>
      <c r="F751" t="s">
        <v>372</v>
      </c>
      <c r="G751">
        <v>3.097</v>
      </c>
      <c r="J751" t="s">
        <v>372</v>
      </c>
      <c r="K751">
        <v>2.6240000000000001</v>
      </c>
    </row>
    <row r="752" spans="2:11">
      <c r="B752" t="s">
        <v>252</v>
      </c>
      <c r="F752" t="s">
        <v>252</v>
      </c>
      <c r="J752" t="s">
        <v>252</v>
      </c>
    </row>
    <row r="753" spans="2:12">
      <c r="B753" t="s">
        <v>3</v>
      </c>
      <c r="C753">
        <v>291770</v>
      </c>
      <c r="F753" t="s">
        <v>3</v>
      </c>
      <c r="G753">
        <v>1421027</v>
      </c>
      <c r="J753" t="s">
        <v>3</v>
      </c>
      <c r="K753">
        <v>5139869</v>
      </c>
    </row>
    <row r="754" spans="2:12">
      <c r="B754" t="s">
        <v>372</v>
      </c>
      <c r="C754">
        <v>3.04</v>
      </c>
      <c r="F754" t="s">
        <v>372</v>
      </c>
      <c r="G754">
        <v>3.1339999999999999</v>
      </c>
      <c r="J754" t="s">
        <v>372</v>
      </c>
      <c r="K754">
        <v>2.59</v>
      </c>
    </row>
    <row r="755" spans="2:12">
      <c r="B755" t="s">
        <v>253</v>
      </c>
      <c r="F755" t="s">
        <v>253</v>
      </c>
      <c r="J755" t="s">
        <v>253</v>
      </c>
    </row>
    <row r="756" spans="2:12">
      <c r="B756" t="s">
        <v>3</v>
      </c>
      <c r="C756">
        <v>268025</v>
      </c>
      <c r="D756">
        <f>(C756+C759+C762+C765+C768+C771+C774+C777+C780+C783)/10</f>
        <v>268925.5</v>
      </c>
      <c r="F756" t="s">
        <v>3</v>
      </c>
      <c r="G756">
        <v>1468147</v>
      </c>
      <c r="H756">
        <f>(G756+G759+G762+G765+G768+G771+G774+G777+G780+G783)/10</f>
        <v>1459628.3</v>
      </c>
      <c r="J756" t="s">
        <v>3</v>
      </c>
      <c r="K756">
        <v>5023490</v>
      </c>
      <c r="L756">
        <f>(K756+K759+K762+K765+K768+K771+K774+K777+K780+K783)/10</f>
        <v>4939169.4000000004</v>
      </c>
    </row>
    <row r="757" spans="2:12">
      <c r="B757" t="s">
        <v>372</v>
      </c>
      <c r="C757">
        <v>3.0579999999999998</v>
      </c>
      <c r="F757" t="s">
        <v>372</v>
      </c>
      <c r="G757">
        <v>3.1549999999999998</v>
      </c>
      <c r="J757" t="s">
        <v>372</v>
      </c>
      <c r="K757">
        <v>2.597</v>
      </c>
    </row>
    <row r="758" spans="2:12">
      <c r="B758" t="s">
        <v>254</v>
      </c>
      <c r="F758" t="s">
        <v>254</v>
      </c>
      <c r="J758" t="s">
        <v>254</v>
      </c>
    </row>
    <row r="759" spans="2:12">
      <c r="B759" t="s">
        <v>3</v>
      </c>
      <c r="C759">
        <v>267210</v>
      </c>
      <c r="F759" t="s">
        <v>3</v>
      </c>
      <c r="G759">
        <v>1426385</v>
      </c>
      <c r="J759" t="s">
        <v>3</v>
      </c>
      <c r="K759">
        <v>4666029</v>
      </c>
    </row>
    <row r="760" spans="2:12">
      <c r="B760" t="s">
        <v>372</v>
      </c>
      <c r="C760">
        <v>3.06</v>
      </c>
      <c r="F760" t="s">
        <v>372</v>
      </c>
      <c r="G760">
        <v>3.173</v>
      </c>
      <c r="J760" t="s">
        <v>372</v>
      </c>
      <c r="K760">
        <v>2.581</v>
      </c>
    </row>
    <row r="761" spans="2:12">
      <c r="B761" t="s">
        <v>255</v>
      </c>
      <c r="F761" t="s">
        <v>255</v>
      </c>
      <c r="J761" t="s">
        <v>255</v>
      </c>
    </row>
    <row r="762" spans="2:12">
      <c r="B762" t="s">
        <v>3</v>
      </c>
      <c r="C762">
        <v>229675</v>
      </c>
      <c r="F762" t="s">
        <v>3</v>
      </c>
      <c r="G762">
        <v>1309072</v>
      </c>
      <c r="J762" t="s">
        <v>3</v>
      </c>
      <c r="K762">
        <v>3473656</v>
      </c>
    </row>
    <row r="763" spans="2:12">
      <c r="B763" t="s">
        <v>372</v>
      </c>
      <c r="C763">
        <v>3.125</v>
      </c>
      <c r="F763" t="s">
        <v>372</v>
      </c>
      <c r="G763">
        <v>3.2450000000000001</v>
      </c>
      <c r="J763" t="s">
        <v>372</v>
      </c>
      <c r="K763">
        <v>2.5310000000000001</v>
      </c>
    </row>
    <row r="764" spans="2:12">
      <c r="B764" t="s">
        <v>256</v>
      </c>
      <c r="F764" t="s">
        <v>256</v>
      </c>
      <c r="J764" t="s">
        <v>256</v>
      </c>
    </row>
    <row r="765" spans="2:12">
      <c r="B765" t="s">
        <v>3</v>
      </c>
      <c r="C765">
        <v>264325</v>
      </c>
      <c r="F765" t="s">
        <v>3</v>
      </c>
      <c r="G765">
        <v>1483534</v>
      </c>
      <c r="J765" t="s">
        <v>3</v>
      </c>
      <c r="K765">
        <v>5055753</v>
      </c>
    </row>
    <row r="766" spans="2:12">
      <c r="B766" t="s">
        <v>372</v>
      </c>
      <c r="C766">
        <v>3.044</v>
      </c>
      <c r="F766" t="s">
        <v>372</v>
      </c>
      <c r="G766">
        <v>3.157</v>
      </c>
      <c r="J766" t="s">
        <v>372</v>
      </c>
      <c r="K766">
        <v>2.5990000000000002</v>
      </c>
    </row>
    <row r="767" spans="2:12">
      <c r="B767" t="s">
        <v>257</v>
      </c>
      <c r="F767" t="s">
        <v>257</v>
      </c>
      <c r="J767" t="s">
        <v>257</v>
      </c>
    </row>
    <row r="768" spans="2:12">
      <c r="B768" t="s">
        <v>3</v>
      </c>
      <c r="C768">
        <v>279290</v>
      </c>
      <c r="F768" t="s">
        <v>3</v>
      </c>
      <c r="G768">
        <v>1438196</v>
      </c>
      <c r="J768" t="s">
        <v>3</v>
      </c>
      <c r="K768">
        <v>4853584</v>
      </c>
    </row>
    <row r="769" spans="2:11">
      <c r="B769" t="s">
        <v>372</v>
      </c>
      <c r="C769">
        <v>3.0659999999999998</v>
      </c>
      <c r="F769" t="s">
        <v>372</v>
      </c>
      <c r="G769">
        <v>3.1619999999999999</v>
      </c>
      <c r="J769" t="s">
        <v>372</v>
      </c>
      <c r="K769">
        <v>2.5830000000000002</v>
      </c>
    </row>
    <row r="770" spans="2:11">
      <c r="B770" t="s">
        <v>258</v>
      </c>
      <c r="F770" t="s">
        <v>258</v>
      </c>
      <c r="J770" t="s">
        <v>258</v>
      </c>
    </row>
    <row r="771" spans="2:11">
      <c r="B771" t="s">
        <v>3</v>
      </c>
      <c r="C771">
        <v>260995</v>
      </c>
      <c r="F771" t="s">
        <v>3</v>
      </c>
      <c r="G771">
        <v>1428797</v>
      </c>
      <c r="J771" t="s">
        <v>3</v>
      </c>
      <c r="K771">
        <v>4642139</v>
      </c>
    </row>
    <row r="772" spans="2:11">
      <c r="B772" t="s">
        <v>372</v>
      </c>
      <c r="C772">
        <v>3.0760000000000001</v>
      </c>
      <c r="F772" t="s">
        <v>372</v>
      </c>
      <c r="G772">
        <v>3.1829999999999998</v>
      </c>
      <c r="J772" t="s">
        <v>372</v>
      </c>
      <c r="K772">
        <v>2.5659999999999998</v>
      </c>
    </row>
    <row r="773" spans="2:11">
      <c r="B773" t="s">
        <v>259</v>
      </c>
      <c r="F773" t="s">
        <v>259</v>
      </c>
      <c r="J773" t="s">
        <v>259</v>
      </c>
    </row>
    <row r="774" spans="2:11">
      <c r="B774" t="s">
        <v>3</v>
      </c>
      <c r="C774">
        <v>257690</v>
      </c>
      <c r="F774" t="s">
        <v>3</v>
      </c>
      <c r="G774">
        <v>1389735</v>
      </c>
      <c r="J774" t="s">
        <v>3</v>
      </c>
      <c r="K774">
        <v>4328203</v>
      </c>
    </row>
    <row r="775" spans="2:11">
      <c r="B775" t="s">
        <v>372</v>
      </c>
      <c r="C775">
        <v>3.09</v>
      </c>
      <c r="F775" t="s">
        <v>372</v>
      </c>
      <c r="G775">
        <v>3.1930000000000001</v>
      </c>
      <c r="J775" t="s">
        <v>372</v>
      </c>
      <c r="K775">
        <v>2.5640000000000001</v>
      </c>
    </row>
    <row r="776" spans="2:11">
      <c r="B776" t="s">
        <v>260</v>
      </c>
      <c r="F776" t="s">
        <v>260</v>
      </c>
      <c r="J776" t="s">
        <v>260</v>
      </c>
    </row>
    <row r="777" spans="2:11">
      <c r="B777" t="s">
        <v>3</v>
      </c>
      <c r="C777">
        <v>278050</v>
      </c>
      <c r="F777" t="s">
        <v>3</v>
      </c>
      <c r="G777">
        <v>1537868</v>
      </c>
      <c r="J777" t="s">
        <v>3</v>
      </c>
      <c r="K777">
        <v>5579294</v>
      </c>
    </row>
    <row r="778" spans="2:11">
      <c r="B778" t="s">
        <v>372</v>
      </c>
      <c r="C778">
        <v>3.0230000000000001</v>
      </c>
      <c r="F778" t="s">
        <v>372</v>
      </c>
      <c r="G778">
        <v>3.1269999999999998</v>
      </c>
      <c r="J778" t="s">
        <v>372</v>
      </c>
      <c r="K778">
        <v>2.6230000000000002</v>
      </c>
    </row>
    <row r="779" spans="2:11">
      <c r="B779" t="s">
        <v>261</v>
      </c>
      <c r="F779" t="s">
        <v>261</v>
      </c>
      <c r="J779" t="s">
        <v>261</v>
      </c>
    </row>
    <row r="780" spans="2:11">
      <c r="B780" t="s">
        <v>3</v>
      </c>
      <c r="C780">
        <v>294080</v>
      </c>
      <c r="F780" t="s">
        <v>3</v>
      </c>
      <c r="G780">
        <v>1602175</v>
      </c>
      <c r="J780" t="s">
        <v>3</v>
      </c>
      <c r="K780">
        <v>6259249</v>
      </c>
    </row>
    <row r="781" spans="2:11">
      <c r="B781" t="s">
        <v>372</v>
      </c>
      <c r="C781">
        <v>3.0059999999999998</v>
      </c>
      <c r="F781" t="s">
        <v>372</v>
      </c>
      <c r="G781">
        <v>3.0990000000000002</v>
      </c>
      <c r="J781" t="s">
        <v>372</v>
      </c>
      <c r="K781">
        <v>2.6309999999999998</v>
      </c>
    </row>
    <row r="782" spans="2:11">
      <c r="B782" t="s">
        <v>262</v>
      </c>
      <c r="F782" t="s">
        <v>262</v>
      </c>
      <c r="J782" t="s">
        <v>262</v>
      </c>
    </row>
    <row r="783" spans="2:11">
      <c r="B783" t="s">
        <v>3</v>
      </c>
      <c r="C783">
        <v>289915</v>
      </c>
      <c r="F783" t="s">
        <v>3</v>
      </c>
      <c r="G783">
        <v>1512374</v>
      </c>
      <c r="J783" t="s">
        <v>3</v>
      </c>
      <c r="K783">
        <v>5510297</v>
      </c>
    </row>
    <row r="784" spans="2:11">
      <c r="B784" t="s">
        <v>372</v>
      </c>
      <c r="C784">
        <v>3.0329999999999999</v>
      </c>
      <c r="F784" t="s">
        <v>372</v>
      </c>
      <c r="G784">
        <v>3.1360000000000001</v>
      </c>
      <c r="J784" t="s">
        <v>372</v>
      </c>
      <c r="K784">
        <v>2.5960000000000001</v>
      </c>
    </row>
    <row r="785" spans="2:12">
      <c r="B785" t="s">
        <v>263</v>
      </c>
      <c r="F785" t="s">
        <v>263</v>
      </c>
      <c r="J785" t="s">
        <v>263</v>
      </c>
    </row>
    <row r="786" spans="2:12">
      <c r="B786" t="s">
        <v>3</v>
      </c>
      <c r="C786">
        <v>269600</v>
      </c>
      <c r="D786">
        <f>(C786+C789+C792+C795+C798+C801+C804+C807+C810+C813)/10</f>
        <v>267522</v>
      </c>
      <c r="F786" t="s">
        <v>3</v>
      </c>
      <c r="G786">
        <v>1517142</v>
      </c>
      <c r="H786">
        <f>(G786+G789+G792+G795+G798+G801+G804+G807+G810+G813)/10</f>
        <v>1548596.7</v>
      </c>
      <c r="J786" t="s">
        <v>3</v>
      </c>
      <c r="K786">
        <v>5050018</v>
      </c>
      <c r="L786">
        <f>(K786+K789+K792+K795+K798+K801+K804+K807+K810+K813)/10</f>
        <v>5265574.2</v>
      </c>
    </row>
    <row r="787" spans="2:12">
      <c r="B787" t="s">
        <v>372</v>
      </c>
      <c r="C787">
        <v>3.0649999999999999</v>
      </c>
      <c r="F787" t="s">
        <v>372</v>
      </c>
      <c r="G787">
        <v>3.1739999999999999</v>
      </c>
      <c r="J787" t="s">
        <v>372</v>
      </c>
      <c r="K787">
        <v>2.5790000000000002</v>
      </c>
    </row>
    <row r="788" spans="2:12">
      <c r="B788" t="s">
        <v>264</v>
      </c>
      <c r="F788" t="s">
        <v>264</v>
      </c>
      <c r="J788" t="s">
        <v>264</v>
      </c>
    </row>
    <row r="789" spans="2:12">
      <c r="B789" t="s">
        <v>3</v>
      </c>
      <c r="C789">
        <v>267620</v>
      </c>
      <c r="F789" t="s">
        <v>3</v>
      </c>
      <c r="G789">
        <v>1490479</v>
      </c>
      <c r="J789" t="s">
        <v>3</v>
      </c>
      <c r="K789">
        <v>4789936</v>
      </c>
    </row>
    <row r="790" spans="2:12">
      <c r="B790" t="s">
        <v>372</v>
      </c>
      <c r="C790">
        <v>3.0619999999999998</v>
      </c>
      <c r="F790" t="s">
        <v>372</v>
      </c>
      <c r="G790">
        <v>3.1859999999999999</v>
      </c>
      <c r="J790" t="s">
        <v>372</v>
      </c>
      <c r="K790">
        <v>2.5710000000000002</v>
      </c>
    </row>
    <row r="791" spans="2:12">
      <c r="B791" t="s">
        <v>265</v>
      </c>
      <c r="F791" t="s">
        <v>265</v>
      </c>
      <c r="J791" t="s">
        <v>265</v>
      </c>
    </row>
    <row r="792" spans="2:12">
      <c r="B792" t="s">
        <v>3</v>
      </c>
      <c r="C792">
        <v>226400</v>
      </c>
      <c r="F792" t="s">
        <v>3</v>
      </c>
      <c r="G792">
        <v>1421167</v>
      </c>
      <c r="J792" t="s">
        <v>3</v>
      </c>
      <c r="K792">
        <v>3904881</v>
      </c>
    </row>
    <row r="793" spans="2:12">
      <c r="B793" t="s">
        <v>372</v>
      </c>
      <c r="C793">
        <v>3.1080000000000001</v>
      </c>
      <c r="F793" t="s">
        <v>372</v>
      </c>
      <c r="G793">
        <v>3.2309999999999999</v>
      </c>
      <c r="J793" t="s">
        <v>372</v>
      </c>
      <c r="K793">
        <v>2.5579999999999998</v>
      </c>
    </row>
    <row r="794" spans="2:12">
      <c r="B794" t="s">
        <v>266</v>
      </c>
      <c r="F794" t="s">
        <v>266</v>
      </c>
      <c r="J794" t="s">
        <v>266</v>
      </c>
    </row>
    <row r="795" spans="2:12">
      <c r="B795" t="s">
        <v>3</v>
      </c>
      <c r="C795">
        <v>263425</v>
      </c>
      <c r="F795" t="s">
        <v>3</v>
      </c>
      <c r="G795">
        <v>1564419</v>
      </c>
      <c r="J795" t="s">
        <v>3</v>
      </c>
      <c r="K795">
        <v>5318642</v>
      </c>
    </row>
    <row r="796" spans="2:12">
      <c r="B796" t="s">
        <v>372</v>
      </c>
      <c r="C796">
        <v>3.04</v>
      </c>
      <c r="F796" t="s">
        <v>372</v>
      </c>
      <c r="G796">
        <v>3.1640000000000001</v>
      </c>
      <c r="J796" t="s">
        <v>372</v>
      </c>
      <c r="K796">
        <v>2.5979999999999999</v>
      </c>
    </row>
    <row r="797" spans="2:12">
      <c r="B797" t="s">
        <v>267</v>
      </c>
      <c r="F797" t="s">
        <v>267</v>
      </c>
      <c r="J797" t="s">
        <v>267</v>
      </c>
    </row>
    <row r="798" spans="2:12">
      <c r="B798" t="s">
        <v>3</v>
      </c>
      <c r="C798">
        <v>275335</v>
      </c>
      <c r="F798" t="s">
        <v>3</v>
      </c>
      <c r="G798">
        <v>1561305</v>
      </c>
      <c r="J798" t="s">
        <v>3</v>
      </c>
      <c r="K798">
        <v>5435331</v>
      </c>
    </row>
    <row r="799" spans="2:12">
      <c r="B799" t="s">
        <v>372</v>
      </c>
      <c r="C799">
        <v>3.0489999999999999</v>
      </c>
      <c r="F799" t="s">
        <v>372</v>
      </c>
      <c r="G799">
        <v>3.1509999999999998</v>
      </c>
      <c r="J799" t="s">
        <v>372</v>
      </c>
      <c r="K799">
        <v>2.6059999999999999</v>
      </c>
    </row>
    <row r="800" spans="2:12">
      <c r="B800" t="s">
        <v>268</v>
      </c>
      <c r="F800" t="s">
        <v>268</v>
      </c>
      <c r="J800" t="s">
        <v>268</v>
      </c>
    </row>
    <row r="801" spans="2:12">
      <c r="B801" t="s">
        <v>3</v>
      </c>
      <c r="C801">
        <v>260365</v>
      </c>
      <c r="F801" t="s">
        <v>3</v>
      </c>
      <c r="G801">
        <v>1507899</v>
      </c>
      <c r="J801" t="s">
        <v>3</v>
      </c>
      <c r="K801">
        <v>4885153</v>
      </c>
    </row>
    <row r="802" spans="2:12">
      <c r="B802" t="s">
        <v>372</v>
      </c>
      <c r="C802">
        <v>3.0739999999999998</v>
      </c>
      <c r="F802" t="s">
        <v>372</v>
      </c>
      <c r="G802">
        <v>3.1880000000000002</v>
      </c>
      <c r="J802" t="s">
        <v>372</v>
      </c>
      <c r="K802">
        <v>2.5649999999999999</v>
      </c>
    </row>
    <row r="803" spans="2:12">
      <c r="B803" t="s">
        <v>269</v>
      </c>
      <c r="F803" t="s">
        <v>269</v>
      </c>
      <c r="J803" t="s">
        <v>269</v>
      </c>
    </row>
    <row r="804" spans="2:12">
      <c r="B804" t="s">
        <v>3</v>
      </c>
      <c r="C804">
        <v>254760</v>
      </c>
      <c r="F804" t="s">
        <v>3</v>
      </c>
      <c r="G804">
        <v>1499133</v>
      </c>
      <c r="J804" t="s">
        <v>3</v>
      </c>
      <c r="K804">
        <v>4784540</v>
      </c>
    </row>
    <row r="805" spans="2:12">
      <c r="B805" t="s">
        <v>372</v>
      </c>
      <c r="C805">
        <v>3.077</v>
      </c>
      <c r="F805" t="s">
        <v>372</v>
      </c>
      <c r="G805">
        <v>3.1840000000000002</v>
      </c>
      <c r="J805" t="s">
        <v>372</v>
      </c>
      <c r="K805">
        <v>2.5830000000000002</v>
      </c>
    </row>
    <row r="806" spans="2:12">
      <c r="B806" t="s">
        <v>270</v>
      </c>
      <c r="F806" t="s">
        <v>270</v>
      </c>
      <c r="J806" t="s">
        <v>270</v>
      </c>
    </row>
    <row r="807" spans="2:12">
      <c r="B807" t="s">
        <v>3</v>
      </c>
      <c r="C807">
        <v>276540</v>
      </c>
      <c r="F807" t="s">
        <v>3</v>
      </c>
      <c r="G807">
        <v>1627825</v>
      </c>
      <c r="J807" t="s">
        <v>3</v>
      </c>
      <c r="K807">
        <v>5936116</v>
      </c>
    </row>
    <row r="808" spans="2:12">
      <c r="B808" t="s">
        <v>372</v>
      </c>
      <c r="C808">
        <v>3.016</v>
      </c>
      <c r="F808" t="s">
        <v>372</v>
      </c>
      <c r="G808">
        <v>3.1309999999999998</v>
      </c>
      <c r="J808" t="s">
        <v>372</v>
      </c>
      <c r="K808">
        <v>2.6269999999999998</v>
      </c>
    </row>
    <row r="809" spans="2:12">
      <c r="B809" t="s">
        <v>271</v>
      </c>
      <c r="F809" t="s">
        <v>271</v>
      </c>
      <c r="J809" t="s">
        <v>271</v>
      </c>
    </row>
    <row r="810" spans="2:12">
      <c r="B810" t="s">
        <v>3</v>
      </c>
      <c r="C810">
        <v>292000</v>
      </c>
      <c r="F810" t="s">
        <v>3</v>
      </c>
      <c r="G810">
        <v>1702144</v>
      </c>
      <c r="J810" t="s">
        <v>3</v>
      </c>
      <c r="K810">
        <v>6732228</v>
      </c>
    </row>
    <row r="811" spans="2:12">
      <c r="B811" t="s">
        <v>372</v>
      </c>
      <c r="C811">
        <v>2.9969999999999999</v>
      </c>
      <c r="F811" t="s">
        <v>372</v>
      </c>
      <c r="G811">
        <v>3.1</v>
      </c>
      <c r="J811" t="s">
        <v>372</v>
      </c>
      <c r="K811">
        <v>2.6379999999999999</v>
      </c>
    </row>
    <row r="812" spans="2:12">
      <c r="B812" t="s">
        <v>272</v>
      </c>
      <c r="F812" t="s">
        <v>272</v>
      </c>
      <c r="J812" t="s">
        <v>272</v>
      </c>
    </row>
    <row r="813" spans="2:12">
      <c r="B813" t="s">
        <v>3</v>
      </c>
      <c r="C813">
        <v>289175</v>
      </c>
      <c r="F813" t="s">
        <v>3</v>
      </c>
      <c r="G813">
        <v>1594454</v>
      </c>
      <c r="J813" t="s">
        <v>3</v>
      </c>
      <c r="K813">
        <v>5818897</v>
      </c>
    </row>
    <row r="814" spans="2:12">
      <c r="B814" t="s">
        <v>372</v>
      </c>
      <c r="C814">
        <v>3.03</v>
      </c>
      <c r="F814" t="s">
        <v>372</v>
      </c>
      <c r="G814">
        <v>3.141</v>
      </c>
      <c r="J814" t="s">
        <v>372</v>
      </c>
      <c r="K814">
        <v>2.597</v>
      </c>
    </row>
    <row r="815" spans="2:12">
      <c r="B815" t="s">
        <v>273</v>
      </c>
      <c r="F815" t="s">
        <v>273</v>
      </c>
      <c r="J815" t="s">
        <v>273</v>
      </c>
    </row>
    <row r="816" spans="2:12">
      <c r="B816" t="s">
        <v>3</v>
      </c>
      <c r="C816">
        <v>266155</v>
      </c>
      <c r="D816">
        <f>(C816+C819+C822+C825+C828+C831+C834+C837+C840+C843)/10</f>
        <v>265445</v>
      </c>
      <c r="F816" t="s">
        <v>3</v>
      </c>
      <c r="G816">
        <v>1634576</v>
      </c>
      <c r="H816">
        <f>(G816+G819+G822+G825+G828+G831+G834+G837+G840+G843)/10</f>
        <v>1647629.3</v>
      </c>
      <c r="J816" t="s">
        <v>3</v>
      </c>
      <c r="K816">
        <v>5574052</v>
      </c>
      <c r="L816">
        <f>(K816+K819+K822+K825+K828+K831+K834+K837+K840+K843)/10</f>
        <v>5652503.5</v>
      </c>
    </row>
    <row r="817" spans="2:11">
      <c r="B817" t="s">
        <v>372</v>
      </c>
      <c r="C817">
        <v>3.0489999999999999</v>
      </c>
      <c r="F817" t="s">
        <v>372</v>
      </c>
      <c r="G817">
        <v>3.1659999999999999</v>
      </c>
      <c r="J817" t="s">
        <v>372</v>
      </c>
      <c r="K817">
        <v>2.597</v>
      </c>
    </row>
    <row r="818" spans="2:11">
      <c r="B818" t="s">
        <v>274</v>
      </c>
      <c r="F818" t="s">
        <v>274</v>
      </c>
      <c r="J818" t="s">
        <v>274</v>
      </c>
    </row>
    <row r="819" spans="2:11">
      <c r="B819" t="s">
        <v>3</v>
      </c>
      <c r="C819">
        <v>265695</v>
      </c>
      <c r="F819" t="s">
        <v>3</v>
      </c>
      <c r="G819">
        <v>1589182</v>
      </c>
      <c r="J819" t="s">
        <v>3</v>
      </c>
      <c r="K819">
        <v>5165095</v>
      </c>
    </row>
    <row r="820" spans="2:11">
      <c r="B820" t="s">
        <v>372</v>
      </c>
      <c r="C820">
        <v>3.0529999999999999</v>
      </c>
      <c r="F820" t="s">
        <v>372</v>
      </c>
      <c r="G820">
        <v>3.1840000000000002</v>
      </c>
      <c r="J820" t="s">
        <v>372</v>
      </c>
      <c r="K820">
        <v>2.58</v>
      </c>
    </row>
    <row r="821" spans="2:11">
      <c r="B821" t="s">
        <v>275</v>
      </c>
      <c r="F821" t="s">
        <v>275</v>
      </c>
      <c r="J821" t="s">
        <v>275</v>
      </c>
    </row>
    <row r="822" spans="2:11">
      <c r="B822" t="s">
        <v>3</v>
      </c>
      <c r="C822">
        <v>225605</v>
      </c>
      <c r="F822" t="s">
        <v>3</v>
      </c>
      <c r="G822">
        <v>1502142</v>
      </c>
      <c r="J822" t="s">
        <v>3</v>
      </c>
      <c r="K822">
        <v>4090520</v>
      </c>
    </row>
    <row r="823" spans="2:11">
      <c r="B823" t="s">
        <v>372</v>
      </c>
      <c r="C823">
        <v>3.1040000000000001</v>
      </c>
      <c r="F823" t="s">
        <v>372</v>
      </c>
      <c r="G823">
        <v>3.2360000000000002</v>
      </c>
      <c r="J823" t="s">
        <v>372</v>
      </c>
      <c r="K823">
        <v>2.556</v>
      </c>
    </row>
    <row r="824" spans="2:11">
      <c r="B824" t="s">
        <v>276</v>
      </c>
      <c r="F824" t="s">
        <v>276</v>
      </c>
      <c r="J824" t="s">
        <v>276</v>
      </c>
    </row>
    <row r="825" spans="2:11">
      <c r="B825" t="s">
        <v>3</v>
      </c>
      <c r="C825">
        <v>260060</v>
      </c>
      <c r="F825" t="s">
        <v>3</v>
      </c>
      <c r="G825">
        <v>1680758</v>
      </c>
      <c r="J825" t="s">
        <v>3</v>
      </c>
      <c r="K825">
        <v>5843693</v>
      </c>
    </row>
    <row r="826" spans="2:11">
      <c r="B826" t="s">
        <v>372</v>
      </c>
      <c r="C826">
        <v>3.0249999999999999</v>
      </c>
      <c r="F826" t="s">
        <v>372</v>
      </c>
      <c r="G826">
        <v>3.157</v>
      </c>
      <c r="J826" t="s">
        <v>372</v>
      </c>
      <c r="K826">
        <v>2.6139999999999999</v>
      </c>
    </row>
    <row r="827" spans="2:11">
      <c r="B827" t="s">
        <v>277</v>
      </c>
      <c r="F827" t="s">
        <v>277</v>
      </c>
      <c r="J827" t="s">
        <v>277</v>
      </c>
    </row>
    <row r="828" spans="2:11">
      <c r="B828" t="s">
        <v>3</v>
      </c>
      <c r="C828">
        <v>274640</v>
      </c>
      <c r="F828" t="s">
        <v>3</v>
      </c>
      <c r="G828">
        <v>1642868</v>
      </c>
      <c r="J828" t="s">
        <v>3</v>
      </c>
      <c r="K828">
        <v>5696870</v>
      </c>
    </row>
    <row r="829" spans="2:11">
      <c r="B829" t="s">
        <v>372</v>
      </c>
      <c r="C829">
        <v>3.0459999999999998</v>
      </c>
      <c r="F829" t="s">
        <v>372</v>
      </c>
      <c r="G829">
        <v>3.157</v>
      </c>
      <c r="J829" t="s">
        <v>372</v>
      </c>
      <c r="K829">
        <v>2.605</v>
      </c>
    </row>
    <row r="830" spans="2:11">
      <c r="B830" t="s">
        <v>278</v>
      </c>
      <c r="F830" t="s">
        <v>278</v>
      </c>
      <c r="J830" t="s">
        <v>278</v>
      </c>
    </row>
    <row r="831" spans="2:11">
      <c r="B831" t="s">
        <v>3</v>
      </c>
      <c r="C831">
        <v>257645</v>
      </c>
      <c r="F831" t="s">
        <v>3</v>
      </c>
      <c r="G831">
        <v>1613878</v>
      </c>
      <c r="J831" t="s">
        <v>3</v>
      </c>
      <c r="K831">
        <v>5304116</v>
      </c>
    </row>
    <row r="832" spans="2:11">
      <c r="B832" t="s">
        <v>372</v>
      </c>
      <c r="C832">
        <v>3.0609999999999999</v>
      </c>
      <c r="F832" t="s">
        <v>372</v>
      </c>
      <c r="G832">
        <v>3.1850000000000001</v>
      </c>
      <c r="J832" t="s">
        <v>372</v>
      </c>
      <c r="K832">
        <v>2.5779999999999998</v>
      </c>
    </row>
    <row r="833" spans="2:12">
      <c r="B833" t="s">
        <v>279</v>
      </c>
      <c r="F833" t="s">
        <v>279</v>
      </c>
      <c r="J833" t="s">
        <v>279</v>
      </c>
    </row>
    <row r="834" spans="2:12">
      <c r="B834" t="s">
        <v>3</v>
      </c>
      <c r="C834">
        <v>251705</v>
      </c>
      <c r="F834" t="s">
        <v>3</v>
      </c>
      <c r="G834">
        <v>1609743</v>
      </c>
      <c r="J834" t="s">
        <v>3</v>
      </c>
      <c r="K834">
        <v>5235201</v>
      </c>
    </row>
    <row r="835" spans="2:12">
      <c r="B835" t="s">
        <v>372</v>
      </c>
      <c r="C835">
        <v>3.0630000000000002</v>
      </c>
      <c r="F835" t="s">
        <v>372</v>
      </c>
      <c r="G835">
        <v>3.1789999999999998</v>
      </c>
      <c r="J835" t="s">
        <v>372</v>
      </c>
      <c r="K835">
        <v>2.5979999999999999</v>
      </c>
    </row>
    <row r="836" spans="2:12">
      <c r="B836" t="s">
        <v>280</v>
      </c>
      <c r="F836" t="s">
        <v>280</v>
      </c>
      <c r="J836" t="s">
        <v>280</v>
      </c>
    </row>
    <row r="837" spans="2:12">
      <c r="B837" t="s">
        <v>3</v>
      </c>
      <c r="C837">
        <v>274730</v>
      </c>
      <c r="F837" t="s">
        <v>3</v>
      </c>
      <c r="G837">
        <v>1724892</v>
      </c>
      <c r="J837" t="s">
        <v>3</v>
      </c>
      <c r="K837">
        <v>6341411</v>
      </c>
    </row>
    <row r="838" spans="2:12">
      <c r="B838" t="s">
        <v>372</v>
      </c>
      <c r="C838">
        <v>3.008</v>
      </c>
      <c r="F838" t="s">
        <v>372</v>
      </c>
      <c r="G838">
        <v>3.133</v>
      </c>
      <c r="J838" t="s">
        <v>372</v>
      </c>
      <c r="K838">
        <v>2.6320000000000001</v>
      </c>
    </row>
    <row r="839" spans="2:12">
      <c r="B839" t="s">
        <v>281</v>
      </c>
      <c r="F839" t="s">
        <v>281</v>
      </c>
      <c r="J839" t="s">
        <v>281</v>
      </c>
    </row>
    <row r="840" spans="2:12">
      <c r="B840" t="s">
        <v>3</v>
      </c>
      <c r="C840">
        <v>290530</v>
      </c>
      <c r="F840" t="s">
        <v>3</v>
      </c>
      <c r="G840">
        <v>1792323</v>
      </c>
      <c r="J840" t="s">
        <v>3</v>
      </c>
      <c r="K840">
        <v>7102993</v>
      </c>
    </row>
    <row r="841" spans="2:12">
      <c r="B841" t="s">
        <v>372</v>
      </c>
      <c r="C841">
        <v>2.9910000000000001</v>
      </c>
      <c r="F841" t="s">
        <v>372</v>
      </c>
      <c r="G841">
        <v>3.1059999999999999</v>
      </c>
      <c r="J841" t="s">
        <v>372</v>
      </c>
      <c r="K841">
        <v>2.6389999999999998</v>
      </c>
    </row>
    <row r="842" spans="2:12">
      <c r="B842" t="s">
        <v>282</v>
      </c>
      <c r="F842" t="s">
        <v>282</v>
      </c>
      <c r="J842" t="s">
        <v>282</v>
      </c>
    </row>
    <row r="843" spans="2:12">
      <c r="B843" t="s">
        <v>3</v>
      </c>
      <c r="C843">
        <v>287685</v>
      </c>
      <c r="F843" t="s">
        <v>3</v>
      </c>
      <c r="G843">
        <v>1685931</v>
      </c>
      <c r="J843" t="s">
        <v>3</v>
      </c>
      <c r="K843">
        <v>6171084</v>
      </c>
    </row>
    <row r="844" spans="2:12">
      <c r="B844" t="s">
        <v>372</v>
      </c>
      <c r="C844">
        <v>3.024</v>
      </c>
      <c r="F844" t="s">
        <v>372</v>
      </c>
      <c r="G844">
        <v>3.145</v>
      </c>
      <c r="J844" t="s">
        <v>372</v>
      </c>
      <c r="K844">
        <v>2.6</v>
      </c>
    </row>
    <row r="845" spans="2:12">
      <c r="B845" t="s">
        <v>283</v>
      </c>
      <c r="F845" t="s">
        <v>283</v>
      </c>
      <c r="J845" t="s">
        <v>283</v>
      </c>
    </row>
    <row r="846" spans="2:12">
      <c r="B846" t="s">
        <v>3</v>
      </c>
      <c r="C846">
        <v>268335</v>
      </c>
      <c r="D846">
        <f>(C846+C849+C852+C855+C858+C861+C864+C867+C870+C873)/10</f>
        <v>264683.5</v>
      </c>
      <c r="F846" t="s">
        <v>3</v>
      </c>
      <c r="G846">
        <v>1681703</v>
      </c>
      <c r="H846">
        <f>(G846+G849+G852+G855+G858+G861+G864+G867+G870+G873)/10</f>
        <v>1733414.5</v>
      </c>
      <c r="J846" t="s">
        <v>3</v>
      </c>
      <c r="K846">
        <v>5542696</v>
      </c>
      <c r="L846">
        <f>(K846+K849+K852+K855+K858+K861+K864+K867+K870+K873)/10</f>
        <v>5933887.7000000002</v>
      </c>
    </row>
    <row r="847" spans="2:12">
      <c r="B847" t="s">
        <v>372</v>
      </c>
      <c r="C847">
        <v>3.0590000000000002</v>
      </c>
      <c r="F847" t="s">
        <v>372</v>
      </c>
      <c r="G847">
        <v>3.1859999999999999</v>
      </c>
      <c r="J847" t="s">
        <v>372</v>
      </c>
      <c r="K847">
        <v>2.5760000000000001</v>
      </c>
    </row>
    <row r="848" spans="2:12">
      <c r="B848" t="s">
        <v>284</v>
      </c>
      <c r="F848" t="s">
        <v>284</v>
      </c>
      <c r="J848" t="s">
        <v>284</v>
      </c>
    </row>
    <row r="849" spans="2:11">
      <c r="B849" t="s">
        <v>3</v>
      </c>
      <c r="C849">
        <v>262075</v>
      </c>
      <c r="F849" t="s">
        <v>3</v>
      </c>
      <c r="G849">
        <v>1712291</v>
      </c>
      <c r="J849" t="s">
        <v>3</v>
      </c>
      <c r="K849">
        <v>5726610</v>
      </c>
    </row>
    <row r="850" spans="2:11">
      <c r="B850" t="s">
        <v>372</v>
      </c>
      <c r="C850">
        <v>3.0369999999999999</v>
      </c>
      <c r="F850" t="s">
        <v>372</v>
      </c>
      <c r="G850">
        <v>3.1739999999999999</v>
      </c>
      <c r="J850" t="s">
        <v>372</v>
      </c>
      <c r="K850">
        <v>2.601</v>
      </c>
    </row>
    <row r="851" spans="2:11">
      <c r="B851" t="s">
        <v>285</v>
      </c>
      <c r="F851" t="s">
        <v>285</v>
      </c>
      <c r="J851" t="s">
        <v>285</v>
      </c>
    </row>
    <row r="852" spans="2:11">
      <c r="B852" t="s">
        <v>3</v>
      </c>
      <c r="C852">
        <v>223555</v>
      </c>
      <c r="F852" t="s">
        <v>3</v>
      </c>
      <c r="G852">
        <v>1602690</v>
      </c>
      <c r="J852" t="s">
        <v>3</v>
      </c>
      <c r="K852">
        <v>4417943</v>
      </c>
    </row>
    <row r="853" spans="2:11">
      <c r="B853" t="s">
        <v>372</v>
      </c>
      <c r="C853">
        <v>3.0939999999999999</v>
      </c>
      <c r="F853" t="s">
        <v>372</v>
      </c>
      <c r="G853">
        <v>3.2330000000000001</v>
      </c>
      <c r="J853" t="s">
        <v>372</v>
      </c>
      <c r="K853">
        <v>2.5659999999999998</v>
      </c>
    </row>
    <row r="854" spans="2:11">
      <c r="B854" t="s">
        <v>286</v>
      </c>
      <c r="F854" t="s">
        <v>286</v>
      </c>
      <c r="J854" t="s">
        <v>286</v>
      </c>
    </row>
    <row r="855" spans="2:11">
      <c r="B855" t="s">
        <v>3</v>
      </c>
      <c r="C855">
        <v>258405</v>
      </c>
      <c r="F855" t="s">
        <v>3</v>
      </c>
      <c r="G855">
        <v>1776908</v>
      </c>
      <c r="J855" t="s">
        <v>3</v>
      </c>
      <c r="K855">
        <v>6207367</v>
      </c>
    </row>
    <row r="856" spans="2:11">
      <c r="B856" t="s">
        <v>372</v>
      </c>
      <c r="C856">
        <v>3.0169999999999999</v>
      </c>
      <c r="F856" t="s">
        <v>372</v>
      </c>
      <c r="G856">
        <v>3.1589999999999998</v>
      </c>
      <c r="J856" t="s">
        <v>372</v>
      </c>
      <c r="K856">
        <v>2.6179999999999999</v>
      </c>
    </row>
    <row r="857" spans="2:11">
      <c r="B857" t="s">
        <v>287</v>
      </c>
      <c r="F857" t="s">
        <v>287</v>
      </c>
      <c r="J857" t="s">
        <v>287</v>
      </c>
    </row>
    <row r="858" spans="2:11">
      <c r="B858" t="s">
        <v>3</v>
      </c>
      <c r="C858">
        <v>272280</v>
      </c>
      <c r="F858" t="s">
        <v>3</v>
      </c>
      <c r="G858">
        <v>1750898</v>
      </c>
      <c r="J858" t="s">
        <v>3</v>
      </c>
      <c r="K858">
        <v>6165200</v>
      </c>
    </row>
    <row r="859" spans="2:11">
      <c r="B859" t="s">
        <v>372</v>
      </c>
      <c r="C859">
        <v>3.036</v>
      </c>
      <c r="F859" t="s">
        <v>372</v>
      </c>
      <c r="G859">
        <v>3.1539999999999999</v>
      </c>
      <c r="J859" t="s">
        <v>372</v>
      </c>
      <c r="K859">
        <v>2.6160000000000001</v>
      </c>
    </row>
    <row r="860" spans="2:11">
      <c r="B860" t="s">
        <v>288</v>
      </c>
      <c r="F860" t="s">
        <v>288</v>
      </c>
      <c r="J860" t="s">
        <v>288</v>
      </c>
    </row>
    <row r="861" spans="2:11">
      <c r="B861" t="s">
        <v>3</v>
      </c>
      <c r="C861">
        <v>257005</v>
      </c>
      <c r="F861" t="s">
        <v>3</v>
      </c>
      <c r="G861">
        <v>1698424</v>
      </c>
      <c r="J861" t="s">
        <v>3</v>
      </c>
      <c r="K861">
        <v>5565346</v>
      </c>
    </row>
    <row r="862" spans="2:11">
      <c r="B862" t="s">
        <v>372</v>
      </c>
      <c r="C862">
        <v>3.0579999999999998</v>
      </c>
      <c r="F862" t="s">
        <v>372</v>
      </c>
      <c r="G862">
        <v>3.1890000000000001</v>
      </c>
      <c r="J862" t="s">
        <v>372</v>
      </c>
      <c r="K862">
        <v>2.5779999999999998</v>
      </c>
    </row>
    <row r="863" spans="2:11">
      <c r="B863" t="s">
        <v>289</v>
      </c>
      <c r="F863" t="s">
        <v>289</v>
      </c>
      <c r="J863" t="s">
        <v>289</v>
      </c>
    </row>
    <row r="864" spans="2:11">
      <c r="B864" t="s">
        <v>3</v>
      </c>
      <c r="C864">
        <v>255280</v>
      </c>
      <c r="F864" t="s">
        <v>3</v>
      </c>
      <c r="G864">
        <v>1640004</v>
      </c>
      <c r="J864" t="s">
        <v>3</v>
      </c>
      <c r="K864">
        <v>5062808</v>
      </c>
    </row>
    <row r="865" spans="2:12">
      <c r="B865" t="s">
        <v>372</v>
      </c>
      <c r="C865">
        <v>3.0790000000000002</v>
      </c>
      <c r="F865" t="s">
        <v>372</v>
      </c>
      <c r="G865">
        <v>3.2050000000000001</v>
      </c>
      <c r="J865" t="s">
        <v>372</v>
      </c>
      <c r="K865">
        <v>2.5659999999999998</v>
      </c>
    </row>
    <row r="866" spans="2:12">
      <c r="B866" t="s">
        <v>290</v>
      </c>
      <c r="F866" t="s">
        <v>290</v>
      </c>
      <c r="J866" t="s">
        <v>290</v>
      </c>
    </row>
    <row r="867" spans="2:12">
      <c r="B867" t="s">
        <v>3</v>
      </c>
      <c r="C867">
        <v>274350</v>
      </c>
      <c r="F867" t="s">
        <v>3</v>
      </c>
      <c r="G867">
        <v>1804530</v>
      </c>
      <c r="J867" t="s">
        <v>3</v>
      </c>
      <c r="K867">
        <v>6592456</v>
      </c>
    </row>
    <row r="868" spans="2:12">
      <c r="B868" t="s">
        <v>372</v>
      </c>
      <c r="C868">
        <v>3.0070000000000001</v>
      </c>
      <c r="F868" t="s">
        <v>372</v>
      </c>
      <c r="G868">
        <v>3.141</v>
      </c>
      <c r="J868" t="s">
        <v>372</v>
      </c>
      <c r="K868">
        <v>2.6280000000000001</v>
      </c>
    </row>
    <row r="869" spans="2:12">
      <c r="B869" t="s">
        <v>291</v>
      </c>
      <c r="F869" t="s">
        <v>291</v>
      </c>
      <c r="J869" t="s">
        <v>291</v>
      </c>
    </row>
    <row r="870" spans="2:12">
      <c r="B870" t="s">
        <v>3</v>
      </c>
      <c r="C870">
        <v>289440</v>
      </c>
      <c r="F870" t="s">
        <v>3</v>
      </c>
      <c r="G870">
        <v>1885082</v>
      </c>
      <c r="J870" t="s">
        <v>3</v>
      </c>
      <c r="K870">
        <v>7509798</v>
      </c>
    </row>
    <row r="871" spans="2:12">
      <c r="B871" t="s">
        <v>372</v>
      </c>
      <c r="C871">
        <v>2.9870000000000001</v>
      </c>
      <c r="F871" t="s">
        <v>372</v>
      </c>
      <c r="G871">
        <v>3.11</v>
      </c>
      <c r="J871" t="s">
        <v>372</v>
      </c>
      <c r="K871">
        <v>2.6419999999999999</v>
      </c>
    </row>
    <row r="872" spans="2:12">
      <c r="B872" t="s">
        <v>292</v>
      </c>
      <c r="F872" t="s">
        <v>292</v>
      </c>
      <c r="J872" t="s">
        <v>292</v>
      </c>
    </row>
    <row r="873" spans="2:12">
      <c r="B873" t="s">
        <v>3</v>
      </c>
      <c r="C873">
        <v>286110</v>
      </c>
      <c r="F873" t="s">
        <v>3</v>
      </c>
      <c r="G873">
        <v>1781615</v>
      </c>
      <c r="J873" t="s">
        <v>3</v>
      </c>
      <c r="K873">
        <v>6548653</v>
      </c>
    </row>
    <row r="874" spans="2:12">
      <c r="B874" t="s">
        <v>372</v>
      </c>
      <c r="C874">
        <v>3.0169999999999999</v>
      </c>
      <c r="F874" t="s">
        <v>372</v>
      </c>
      <c r="G874">
        <v>3.1480000000000001</v>
      </c>
      <c r="J874" t="s">
        <v>372</v>
      </c>
      <c r="K874">
        <v>2.6040000000000001</v>
      </c>
    </row>
    <row r="875" spans="2:12">
      <c r="B875" t="s">
        <v>293</v>
      </c>
      <c r="F875" t="s">
        <v>293</v>
      </c>
      <c r="J875" t="s">
        <v>293</v>
      </c>
    </row>
    <row r="876" spans="2:12">
      <c r="B876" t="s">
        <v>3</v>
      </c>
      <c r="C876">
        <v>262200</v>
      </c>
      <c r="D876">
        <f>(C876+C879+C882+C885+C888+C891+C894+C897+C900+C903)/10</f>
        <v>262700</v>
      </c>
      <c r="F876" t="s">
        <v>3</v>
      </c>
      <c r="G876">
        <v>1839840</v>
      </c>
      <c r="H876">
        <f>(G876+G879+G882+G885+G888+G891+G894+G897+G900+G903)/10</f>
        <v>1837211.3</v>
      </c>
      <c r="J876" t="s">
        <v>3</v>
      </c>
      <c r="K876">
        <v>6390011</v>
      </c>
      <c r="L876">
        <f>(K876+K879+K882+K885+K888+K891+K894+K897+K900+K903)/10</f>
        <v>6344912.4000000004</v>
      </c>
    </row>
    <row r="877" spans="2:12">
      <c r="B877" t="s">
        <v>372</v>
      </c>
      <c r="C877">
        <v>3.0310000000000001</v>
      </c>
      <c r="F877" t="s">
        <v>372</v>
      </c>
      <c r="G877">
        <v>3.165</v>
      </c>
      <c r="J877" t="s">
        <v>372</v>
      </c>
      <c r="K877">
        <v>2.6120000000000001</v>
      </c>
    </row>
    <row r="878" spans="2:12">
      <c r="B878" t="s">
        <v>294</v>
      </c>
      <c r="F878" t="s">
        <v>294</v>
      </c>
      <c r="J878" t="s">
        <v>294</v>
      </c>
    </row>
    <row r="879" spans="2:12">
      <c r="B879" t="s">
        <v>3</v>
      </c>
      <c r="C879">
        <v>262240</v>
      </c>
      <c r="F879" t="s">
        <v>3</v>
      </c>
      <c r="G879">
        <v>1787873</v>
      </c>
      <c r="J879" t="s">
        <v>3</v>
      </c>
      <c r="K879">
        <v>5895847</v>
      </c>
    </row>
    <row r="880" spans="2:12">
      <c r="B880" t="s">
        <v>372</v>
      </c>
      <c r="C880">
        <v>3.0379999999999998</v>
      </c>
      <c r="F880" t="s">
        <v>372</v>
      </c>
      <c r="G880">
        <v>3.1840000000000002</v>
      </c>
      <c r="J880" t="s">
        <v>372</v>
      </c>
      <c r="K880">
        <v>2.5939999999999999</v>
      </c>
    </row>
    <row r="881" spans="2:11">
      <c r="B881" t="s">
        <v>295</v>
      </c>
      <c r="F881" t="s">
        <v>295</v>
      </c>
      <c r="J881" t="s">
        <v>295</v>
      </c>
    </row>
    <row r="882" spans="2:11">
      <c r="B882" t="s">
        <v>3</v>
      </c>
      <c r="C882">
        <v>223900</v>
      </c>
      <c r="F882" t="s">
        <v>3</v>
      </c>
      <c r="G882">
        <v>1678141</v>
      </c>
      <c r="J882" t="s">
        <v>3</v>
      </c>
      <c r="K882">
        <v>4549575</v>
      </c>
    </row>
    <row r="883" spans="2:11">
      <c r="B883" t="s">
        <v>372</v>
      </c>
      <c r="C883">
        <v>3.0950000000000002</v>
      </c>
      <c r="F883" t="s">
        <v>372</v>
      </c>
      <c r="G883">
        <v>3.24</v>
      </c>
      <c r="J883" t="s">
        <v>372</v>
      </c>
      <c r="K883">
        <v>2.5590000000000002</v>
      </c>
    </row>
    <row r="884" spans="2:11">
      <c r="B884" t="s">
        <v>296</v>
      </c>
      <c r="F884" t="s">
        <v>296</v>
      </c>
      <c r="J884" t="s">
        <v>296</v>
      </c>
    </row>
    <row r="885" spans="2:11">
      <c r="B885" t="s">
        <v>3</v>
      </c>
      <c r="C885">
        <v>256425</v>
      </c>
      <c r="F885" t="s">
        <v>3</v>
      </c>
      <c r="G885">
        <v>1881551</v>
      </c>
      <c r="J885" t="s">
        <v>3</v>
      </c>
      <c r="K885">
        <v>6639827</v>
      </c>
    </row>
    <row r="886" spans="2:11">
      <c r="B886" t="s">
        <v>372</v>
      </c>
      <c r="C886">
        <v>3.008</v>
      </c>
      <c r="F886" t="s">
        <v>372</v>
      </c>
      <c r="G886">
        <v>3.1589999999999998</v>
      </c>
      <c r="J886" t="s">
        <v>372</v>
      </c>
      <c r="K886">
        <v>2.625</v>
      </c>
    </row>
    <row r="887" spans="2:11">
      <c r="B887" t="s">
        <v>297</v>
      </c>
      <c r="F887" t="s">
        <v>297</v>
      </c>
      <c r="J887" t="s">
        <v>297</v>
      </c>
    </row>
    <row r="888" spans="2:11">
      <c r="B888" t="s">
        <v>3</v>
      </c>
      <c r="C888">
        <v>271815</v>
      </c>
      <c r="F888" t="s">
        <v>3</v>
      </c>
      <c r="G888">
        <v>1833814</v>
      </c>
      <c r="J888" t="s">
        <v>3</v>
      </c>
      <c r="K888">
        <v>6405771</v>
      </c>
    </row>
    <row r="889" spans="2:11">
      <c r="B889" t="s">
        <v>372</v>
      </c>
      <c r="C889">
        <v>3.0339999999999998</v>
      </c>
      <c r="F889" t="s">
        <v>372</v>
      </c>
      <c r="G889">
        <v>3.1619999999999999</v>
      </c>
      <c r="J889" t="s">
        <v>372</v>
      </c>
      <c r="K889">
        <v>2.6120000000000001</v>
      </c>
    </row>
    <row r="890" spans="2:11">
      <c r="B890" t="s">
        <v>298</v>
      </c>
      <c r="F890" t="s">
        <v>298</v>
      </c>
      <c r="J890" t="s">
        <v>298</v>
      </c>
    </row>
    <row r="891" spans="2:11">
      <c r="B891" t="s">
        <v>3</v>
      </c>
      <c r="C891">
        <v>255730</v>
      </c>
      <c r="F891" t="s">
        <v>3</v>
      </c>
      <c r="G891">
        <v>1791122</v>
      </c>
      <c r="J891" t="s">
        <v>3</v>
      </c>
      <c r="K891">
        <v>5861674</v>
      </c>
    </row>
    <row r="892" spans="2:11">
      <c r="B892" t="s">
        <v>372</v>
      </c>
      <c r="C892">
        <v>3.052</v>
      </c>
      <c r="F892" t="s">
        <v>372</v>
      </c>
      <c r="G892">
        <v>3.1930000000000001</v>
      </c>
      <c r="J892" t="s">
        <v>372</v>
      </c>
      <c r="K892">
        <v>2.5790000000000002</v>
      </c>
    </row>
    <row r="893" spans="2:11">
      <c r="B893" t="s">
        <v>299</v>
      </c>
      <c r="F893" t="s">
        <v>299</v>
      </c>
      <c r="J893" t="s">
        <v>299</v>
      </c>
    </row>
    <row r="894" spans="2:11">
      <c r="B894" t="s">
        <v>3</v>
      </c>
      <c r="C894">
        <v>251490</v>
      </c>
      <c r="F894" t="s">
        <v>3</v>
      </c>
      <c r="G894">
        <v>1768124</v>
      </c>
      <c r="J894" t="s">
        <v>3</v>
      </c>
      <c r="K894">
        <v>5647501</v>
      </c>
    </row>
    <row r="895" spans="2:11">
      <c r="B895" t="s">
        <v>372</v>
      </c>
      <c r="C895">
        <v>3.0619999999999998</v>
      </c>
      <c r="F895" t="s">
        <v>372</v>
      </c>
      <c r="G895">
        <v>3.1930000000000001</v>
      </c>
      <c r="J895" t="s">
        <v>372</v>
      </c>
      <c r="K895">
        <v>2.59</v>
      </c>
    </row>
    <row r="896" spans="2:11">
      <c r="B896" t="s">
        <v>300</v>
      </c>
      <c r="F896" t="s">
        <v>300</v>
      </c>
      <c r="J896" t="s">
        <v>300</v>
      </c>
    </row>
    <row r="897" spans="2:12">
      <c r="B897" t="s">
        <v>3</v>
      </c>
      <c r="C897">
        <v>271790</v>
      </c>
      <c r="F897" t="s">
        <v>3</v>
      </c>
      <c r="G897">
        <v>1916575</v>
      </c>
      <c r="J897" t="s">
        <v>3</v>
      </c>
      <c r="K897">
        <v>7099152</v>
      </c>
    </row>
    <row r="898" spans="2:12">
      <c r="B898" t="s">
        <v>372</v>
      </c>
      <c r="C898">
        <v>2.9950000000000001</v>
      </c>
      <c r="F898" t="s">
        <v>372</v>
      </c>
      <c r="G898">
        <v>3.14</v>
      </c>
      <c r="J898" t="s">
        <v>372</v>
      </c>
      <c r="K898">
        <v>2.6379999999999999</v>
      </c>
    </row>
    <row r="899" spans="2:12">
      <c r="B899" t="s">
        <v>301</v>
      </c>
      <c r="F899" t="s">
        <v>301</v>
      </c>
      <c r="J899" t="s">
        <v>301</v>
      </c>
    </row>
    <row r="900" spans="2:12">
      <c r="B900" t="s">
        <v>3</v>
      </c>
      <c r="C900">
        <v>288050</v>
      </c>
      <c r="F900" t="s">
        <v>3</v>
      </c>
      <c r="G900">
        <v>1980635</v>
      </c>
      <c r="J900" t="s">
        <v>3</v>
      </c>
      <c r="K900">
        <v>7907356</v>
      </c>
    </row>
    <row r="901" spans="2:12">
      <c r="B901" t="s">
        <v>372</v>
      </c>
      <c r="C901">
        <v>2.9809999999999999</v>
      </c>
      <c r="F901" t="s">
        <v>372</v>
      </c>
      <c r="G901">
        <v>3.1150000000000002</v>
      </c>
      <c r="J901" t="s">
        <v>372</v>
      </c>
      <c r="K901">
        <v>2.6429999999999998</v>
      </c>
    </row>
    <row r="902" spans="2:12">
      <c r="B902" t="s">
        <v>302</v>
      </c>
      <c r="F902" t="s">
        <v>302</v>
      </c>
      <c r="J902" t="s">
        <v>302</v>
      </c>
    </row>
    <row r="903" spans="2:12">
      <c r="B903" t="s">
        <v>3</v>
      </c>
      <c r="C903">
        <v>283360</v>
      </c>
      <c r="F903" t="s">
        <v>3</v>
      </c>
      <c r="G903">
        <v>1894438</v>
      </c>
      <c r="J903" t="s">
        <v>3</v>
      </c>
      <c r="K903">
        <v>7052410</v>
      </c>
    </row>
    <row r="904" spans="2:12">
      <c r="B904" t="s">
        <v>372</v>
      </c>
      <c r="C904">
        <v>3.0059999999999998</v>
      </c>
      <c r="F904" t="s">
        <v>372</v>
      </c>
      <c r="G904">
        <v>3.1459999999999999</v>
      </c>
      <c r="J904" t="s">
        <v>372</v>
      </c>
      <c r="K904">
        <v>2.6139999999999999</v>
      </c>
    </row>
    <row r="905" spans="2:12">
      <c r="B905" t="s">
        <v>303</v>
      </c>
      <c r="F905" t="s">
        <v>303</v>
      </c>
      <c r="J905" t="s">
        <v>303</v>
      </c>
    </row>
    <row r="906" spans="2:12">
      <c r="B906" t="s">
        <v>3</v>
      </c>
      <c r="C906">
        <v>261940</v>
      </c>
      <c r="D906">
        <f>(C906+C909+C912+C915+C918+C921+C924+C927+C930+C933)/10</f>
        <v>260003</v>
      </c>
      <c r="F906" t="s">
        <v>3</v>
      </c>
      <c r="G906">
        <v>1925111</v>
      </c>
      <c r="H906">
        <f>(G906+G909+G912+G915+G918+G921+G924+G927+G930+G933)/10</f>
        <v>1953655.6</v>
      </c>
      <c r="J906" t="s">
        <v>3</v>
      </c>
      <c r="K906">
        <v>6644287</v>
      </c>
      <c r="L906">
        <f>(K906+K909+K912+K915+K918+K921+K924+K927+K930+K933)/10</f>
        <v>6859602</v>
      </c>
    </row>
    <row r="907" spans="2:12">
      <c r="B907" t="s">
        <v>372</v>
      </c>
      <c r="C907">
        <v>3.03</v>
      </c>
      <c r="F907" t="s">
        <v>372</v>
      </c>
      <c r="G907">
        <v>3.1709999999999998</v>
      </c>
      <c r="J907" t="s">
        <v>372</v>
      </c>
      <c r="K907">
        <v>2.609</v>
      </c>
    </row>
    <row r="908" spans="2:12">
      <c r="B908" t="s">
        <v>304</v>
      </c>
      <c r="F908" t="s">
        <v>304</v>
      </c>
      <c r="J908" t="s">
        <v>304</v>
      </c>
    </row>
    <row r="909" spans="2:12">
      <c r="B909" t="s">
        <v>3</v>
      </c>
      <c r="C909">
        <v>257175</v>
      </c>
      <c r="F909" t="s">
        <v>3</v>
      </c>
      <c r="G909">
        <v>1937032</v>
      </c>
      <c r="J909" t="s">
        <v>3</v>
      </c>
      <c r="K909">
        <v>6684540</v>
      </c>
    </row>
    <row r="910" spans="2:12">
      <c r="B910" t="s">
        <v>372</v>
      </c>
      <c r="C910">
        <v>3.0139999999999998</v>
      </c>
      <c r="F910" t="s">
        <v>372</v>
      </c>
      <c r="G910">
        <v>3.1669999999999998</v>
      </c>
      <c r="J910" t="s">
        <v>372</v>
      </c>
      <c r="K910">
        <v>2.6219999999999999</v>
      </c>
    </row>
    <row r="911" spans="2:12">
      <c r="B911" t="s">
        <v>305</v>
      </c>
      <c r="F911" t="s">
        <v>305</v>
      </c>
      <c r="J911" t="s">
        <v>305</v>
      </c>
    </row>
    <row r="912" spans="2:12">
      <c r="B912" t="s">
        <v>3</v>
      </c>
      <c r="C912">
        <v>221110</v>
      </c>
      <c r="F912" t="s">
        <v>3</v>
      </c>
      <c r="G912">
        <v>1794666</v>
      </c>
      <c r="J912" t="s">
        <v>3</v>
      </c>
      <c r="K912">
        <v>4993354</v>
      </c>
    </row>
    <row r="913" spans="2:11">
      <c r="B913" t="s">
        <v>372</v>
      </c>
      <c r="C913">
        <v>3.081</v>
      </c>
      <c r="F913" t="s">
        <v>372</v>
      </c>
      <c r="G913">
        <v>3.2320000000000002</v>
      </c>
      <c r="J913" t="s">
        <v>372</v>
      </c>
      <c r="K913">
        <v>2.577</v>
      </c>
    </row>
    <row r="914" spans="2:11">
      <c r="B914" t="s">
        <v>306</v>
      </c>
      <c r="F914" t="s">
        <v>306</v>
      </c>
      <c r="J914" t="s">
        <v>306</v>
      </c>
    </row>
    <row r="915" spans="2:11">
      <c r="B915" t="s">
        <v>3</v>
      </c>
      <c r="C915">
        <v>254205</v>
      </c>
      <c r="F915" t="s">
        <v>3</v>
      </c>
      <c r="G915">
        <v>1990445</v>
      </c>
      <c r="J915" t="s">
        <v>3</v>
      </c>
      <c r="K915">
        <v>7092038</v>
      </c>
    </row>
    <row r="916" spans="2:11">
      <c r="B916" t="s">
        <v>372</v>
      </c>
      <c r="C916">
        <v>2.9980000000000002</v>
      </c>
      <c r="F916" t="s">
        <v>372</v>
      </c>
      <c r="G916">
        <v>3.1589999999999998</v>
      </c>
      <c r="J916" t="s">
        <v>372</v>
      </c>
      <c r="K916">
        <v>2.6320000000000001</v>
      </c>
    </row>
    <row r="917" spans="2:11">
      <c r="B917" t="s">
        <v>307</v>
      </c>
      <c r="F917" t="s">
        <v>307</v>
      </c>
      <c r="J917" t="s">
        <v>307</v>
      </c>
    </row>
    <row r="918" spans="2:11">
      <c r="B918" t="s">
        <v>3</v>
      </c>
      <c r="C918">
        <v>268585</v>
      </c>
      <c r="F918" t="s">
        <v>3</v>
      </c>
      <c r="G918">
        <v>1957587</v>
      </c>
      <c r="J918" t="s">
        <v>3</v>
      </c>
      <c r="K918">
        <v>6987295</v>
      </c>
    </row>
    <row r="919" spans="2:11">
      <c r="B919" t="s">
        <v>372</v>
      </c>
      <c r="C919">
        <v>3.02</v>
      </c>
      <c r="F919" t="s">
        <v>372</v>
      </c>
      <c r="G919">
        <v>3.1560000000000001</v>
      </c>
      <c r="J919" t="s">
        <v>372</v>
      </c>
      <c r="K919">
        <v>2.6269999999999998</v>
      </c>
    </row>
    <row r="920" spans="2:11">
      <c r="B920" t="s">
        <v>308</v>
      </c>
      <c r="F920" t="s">
        <v>308</v>
      </c>
      <c r="J920" t="s">
        <v>308</v>
      </c>
    </row>
    <row r="921" spans="2:11">
      <c r="B921" t="s">
        <v>3</v>
      </c>
      <c r="C921">
        <v>253180</v>
      </c>
      <c r="F921" t="s">
        <v>3</v>
      </c>
      <c r="G921">
        <v>1905165</v>
      </c>
      <c r="J921" t="s">
        <v>3</v>
      </c>
      <c r="K921">
        <v>6337264</v>
      </c>
    </row>
    <row r="922" spans="2:11">
      <c r="B922" t="s">
        <v>372</v>
      </c>
      <c r="C922">
        <v>3.04</v>
      </c>
      <c r="F922" t="s">
        <v>372</v>
      </c>
      <c r="G922">
        <v>3.1880000000000002</v>
      </c>
      <c r="J922" t="s">
        <v>372</v>
      </c>
      <c r="K922">
        <v>2.5910000000000002</v>
      </c>
    </row>
    <row r="923" spans="2:11">
      <c r="B923" t="s">
        <v>309</v>
      </c>
      <c r="F923" t="s">
        <v>309</v>
      </c>
      <c r="J923" t="s">
        <v>309</v>
      </c>
    </row>
    <row r="924" spans="2:11">
      <c r="B924" t="s">
        <v>3</v>
      </c>
      <c r="C924">
        <v>249830</v>
      </c>
      <c r="F924" t="s">
        <v>3</v>
      </c>
      <c r="G924">
        <v>1870927</v>
      </c>
      <c r="J924" t="s">
        <v>3</v>
      </c>
      <c r="K924">
        <v>6020481</v>
      </c>
    </row>
    <row r="925" spans="2:11">
      <c r="B925" t="s">
        <v>372</v>
      </c>
      <c r="C925">
        <v>3.0539999999999998</v>
      </c>
      <c r="F925" t="s">
        <v>372</v>
      </c>
      <c r="G925">
        <v>3.1920000000000002</v>
      </c>
      <c r="J925" t="s">
        <v>372</v>
      </c>
      <c r="K925">
        <v>2.5960000000000001</v>
      </c>
    </row>
    <row r="926" spans="2:11">
      <c r="B926" t="s">
        <v>310</v>
      </c>
      <c r="F926" t="s">
        <v>310</v>
      </c>
      <c r="J926" t="s">
        <v>310</v>
      </c>
    </row>
    <row r="927" spans="2:11">
      <c r="B927" t="s">
        <v>3</v>
      </c>
      <c r="C927">
        <v>269080</v>
      </c>
      <c r="F927" t="s">
        <v>3</v>
      </c>
      <c r="G927">
        <v>2032801</v>
      </c>
      <c r="J927" t="s">
        <v>3</v>
      </c>
      <c r="K927">
        <v>7635497</v>
      </c>
    </row>
    <row r="928" spans="2:11">
      <c r="B928" t="s">
        <v>372</v>
      </c>
      <c r="C928">
        <v>2.9830000000000001</v>
      </c>
      <c r="F928" t="s">
        <v>372</v>
      </c>
      <c r="G928">
        <v>3.1379999999999999</v>
      </c>
      <c r="J928" t="s">
        <v>372</v>
      </c>
      <c r="K928">
        <v>2.6469999999999998</v>
      </c>
    </row>
    <row r="929" spans="2:12">
      <c r="B929" t="s">
        <v>311</v>
      </c>
      <c r="F929" t="s">
        <v>311</v>
      </c>
      <c r="J929" t="s">
        <v>311</v>
      </c>
    </row>
    <row r="930" spans="2:12">
      <c r="B930" t="s">
        <v>3</v>
      </c>
      <c r="C930">
        <v>283365</v>
      </c>
      <c r="F930" t="s">
        <v>3</v>
      </c>
      <c r="G930">
        <v>2122780</v>
      </c>
      <c r="J930" t="s">
        <v>3</v>
      </c>
      <c r="K930">
        <v>8695093</v>
      </c>
    </row>
    <row r="931" spans="2:12">
      <c r="B931" t="s">
        <v>372</v>
      </c>
      <c r="C931">
        <v>2.9609999999999999</v>
      </c>
      <c r="F931" t="s">
        <v>372</v>
      </c>
      <c r="G931">
        <v>3.1080000000000001</v>
      </c>
      <c r="J931" t="s">
        <v>372</v>
      </c>
      <c r="K931">
        <v>2.6589999999999998</v>
      </c>
    </row>
    <row r="932" spans="2:12">
      <c r="B932" t="s">
        <v>312</v>
      </c>
      <c r="F932" t="s">
        <v>312</v>
      </c>
      <c r="J932" t="s">
        <v>312</v>
      </c>
    </row>
    <row r="933" spans="2:12">
      <c r="B933" t="s">
        <v>3</v>
      </c>
      <c r="C933">
        <v>281560</v>
      </c>
      <c r="F933" t="s">
        <v>3</v>
      </c>
      <c r="G933">
        <v>2000042</v>
      </c>
      <c r="J933" t="s">
        <v>3</v>
      </c>
      <c r="K933">
        <v>7506171</v>
      </c>
    </row>
    <row r="934" spans="2:12">
      <c r="B934" t="s">
        <v>372</v>
      </c>
      <c r="C934">
        <v>2.9980000000000002</v>
      </c>
      <c r="F934" t="s">
        <v>372</v>
      </c>
      <c r="G934">
        <v>3.1459999999999999</v>
      </c>
      <c r="J934" t="s">
        <v>372</v>
      </c>
      <c r="K934">
        <v>2.6190000000000002</v>
      </c>
    </row>
    <row r="935" spans="2:12">
      <c r="B935" t="s">
        <v>313</v>
      </c>
      <c r="F935" t="s">
        <v>313</v>
      </c>
      <c r="J935" t="s">
        <v>313</v>
      </c>
    </row>
    <row r="936" spans="2:12">
      <c r="B936" t="s">
        <v>3</v>
      </c>
      <c r="C936">
        <v>458769</v>
      </c>
      <c r="D936">
        <f>(C936+C939+C942+C945+C948+C951+C954+C957+C960+C963)/10</f>
        <v>456120.3</v>
      </c>
      <c r="F936" t="s">
        <v>3</v>
      </c>
      <c r="G936">
        <v>2021237</v>
      </c>
      <c r="H936">
        <f>(G936+G939+G942+G945+G948+G951+G954+G957+G960+G963)/10</f>
        <v>2048739.6</v>
      </c>
      <c r="J936" t="s">
        <v>3</v>
      </c>
      <c r="K936">
        <v>6968938</v>
      </c>
      <c r="L936">
        <f>(K936+K939+K942+K945+K948+K951+K954+K957+K960+K963)/10</f>
        <v>7177553.9000000004</v>
      </c>
    </row>
    <row r="937" spans="2:12">
      <c r="B937" t="s">
        <v>372</v>
      </c>
      <c r="C937">
        <v>3.7480000000000002</v>
      </c>
      <c r="F937" t="s">
        <v>372</v>
      </c>
      <c r="G937">
        <v>3.1749999999999998</v>
      </c>
      <c r="J937" t="s">
        <v>372</v>
      </c>
      <c r="K937">
        <v>2.61</v>
      </c>
    </row>
    <row r="938" spans="2:12">
      <c r="B938" t="s">
        <v>314</v>
      </c>
      <c r="F938" t="s">
        <v>314</v>
      </c>
      <c r="J938" t="s">
        <v>314</v>
      </c>
    </row>
    <row r="939" spans="2:12">
      <c r="B939" t="s">
        <v>3</v>
      </c>
      <c r="C939">
        <v>451140</v>
      </c>
      <c r="F939" t="s">
        <v>3</v>
      </c>
      <c r="G939">
        <v>2021973</v>
      </c>
      <c r="J939" t="s">
        <v>3</v>
      </c>
      <c r="K939">
        <v>6904523</v>
      </c>
    </row>
    <row r="940" spans="2:12">
      <c r="B940" t="s">
        <v>372</v>
      </c>
      <c r="C940">
        <v>3.7320000000000002</v>
      </c>
      <c r="F940" t="s">
        <v>372</v>
      </c>
      <c r="G940">
        <v>3.1749999999999998</v>
      </c>
      <c r="J940" t="s">
        <v>372</v>
      </c>
      <c r="K940">
        <v>2.6179999999999999</v>
      </c>
    </row>
    <row r="941" spans="2:12">
      <c r="B941" t="s">
        <v>315</v>
      </c>
      <c r="F941" t="s">
        <v>315</v>
      </c>
      <c r="J941" t="s">
        <v>315</v>
      </c>
    </row>
    <row r="942" spans="2:12">
      <c r="B942" t="s">
        <v>3</v>
      </c>
      <c r="C942">
        <v>393477</v>
      </c>
      <c r="F942" t="s">
        <v>3</v>
      </c>
      <c r="G942">
        <v>1890112</v>
      </c>
      <c r="J942" t="s">
        <v>3</v>
      </c>
      <c r="K942">
        <v>5241614</v>
      </c>
    </row>
    <row r="943" spans="2:12">
      <c r="B943" t="s">
        <v>372</v>
      </c>
      <c r="C943">
        <v>3.8290000000000002</v>
      </c>
      <c r="F943" t="s">
        <v>372</v>
      </c>
      <c r="G943">
        <v>3.234</v>
      </c>
      <c r="J943" t="s">
        <v>372</v>
      </c>
      <c r="K943">
        <v>2.5779999999999998</v>
      </c>
    </row>
    <row r="944" spans="2:12">
      <c r="B944" t="s">
        <v>316</v>
      </c>
      <c r="F944" t="s">
        <v>316</v>
      </c>
      <c r="J944" t="s">
        <v>316</v>
      </c>
    </row>
    <row r="945" spans="2:11">
      <c r="B945" t="s">
        <v>3</v>
      </c>
      <c r="C945">
        <v>449637</v>
      </c>
      <c r="F945" t="s">
        <v>3</v>
      </c>
      <c r="G945">
        <v>2086603</v>
      </c>
      <c r="J945" t="s">
        <v>3</v>
      </c>
      <c r="K945">
        <v>7423740</v>
      </c>
    </row>
    <row r="946" spans="2:11">
      <c r="B946" t="s">
        <v>372</v>
      </c>
      <c r="C946">
        <v>3.7240000000000002</v>
      </c>
      <c r="F946" t="s">
        <v>372</v>
      </c>
      <c r="G946">
        <v>3.1629999999999998</v>
      </c>
      <c r="J946" t="s">
        <v>372</v>
      </c>
      <c r="K946">
        <v>2.6320000000000001</v>
      </c>
    </row>
    <row r="947" spans="2:11">
      <c r="B947" t="s">
        <v>317</v>
      </c>
      <c r="F947" t="s">
        <v>317</v>
      </c>
      <c r="J947" t="s">
        <v>317</v>
      </c>
    </row>
    <row r="948" spans="2:11">
      <c r="B948" t="s">
        <v>3</v>
      </c>
      <c r="C948">
        <v>465555</v>
      </c>
      <c r="F948" t="s">
        <v>3</v>
      </c>
      <c r="G948">
        <v>2056231</v>
      </c>
      <c r="J948" t="s">
        <v>3</v>
      </c>
      <c r="K948">
        <v>7351628</v>
      </c>
    </row>
    <row r="949" spans="2:11">
      <c r="B949" t="s">
        <v>372</v>
      </c>
      <c r="C949">
        <v>3.7210000000000001</v>
      </c>
      <c r="F949" t="s">
        <v>372</v>
      </c>
      <c r="G949">
        <v>3.1589999999999998</v>
      </c>
      <c r="J949" t="s">
        <v>372</v>
      </c>
      <c r="K949">
        <v>2.629</v>
      </c>
    </row>
    <row r="950" spans="2:11">
      <c r="B950" t="s">
        <v>318</v>
      </c>
      <c r="F950" t="s">
        <v>318</v>
      </c>
      <c r="J950" t="s">
        <v>318</v>
      </c>
    </row>
    <row r="951" spans="2:11">
      <c r="B951" t="s">
        <v>3</v>
      </c>
      <c r="C951">
        <v>448023</v>
      </c>
      <c r="F951" t="s">
        <v>3</v>
      </c>
      <c r="G951">
        <v>2010941</v>
      </c>
      <c r="J951" t="s">
        <v>3</v>
      </c>
      <c r="K951">
        <v>6726947</v>
      </c>
    </row>
    <row r="952" spans="2:11">
      <c r="B952" t="s">
        <v>372</v>
      </c>
      <c r="C952">
        <v>3.7749999999999999</v>
      </c>
      <c r="F952" t="s">
        <v>372</v>
      </c>
      <c r="G952">
        <v>3.1890000000000001</v>
      </c>
      <c r="J952" t="s">
        <v>372</v>
      </c>
      <c r="K952">
        <v>2.597</v>
      </c>
    </row>
    <row r="953" spans="2:11">
      <c r="B953" t="s">
        <v>319</v>
      </c>
      <c r="F953" t="s">
        <v>319</v>
      </c>
      <c r="J953" t="s">
        <v>319</v>
      </c>
    </row>
    <row r="954" spans="2:11">
      <c r="B954" t="s">
        <v>3</v>
      </c>
      <c r="C954">
        <v>440979</v>
      </c>
      <c r="F954" t="s">
        <v>3</v>
      </c>
      <c r="G954">
        <v>1941396</v>
      </c>
      <c r="J954" t="s">
        <v>3</v>
      </c>
      <c r="K954">
        <v>6094765</v>
      </c>
    </row>
    <row r="955" spans="2:11">
      <c r="B955" t="s">
        <v>372</v>
      </c>
      <c r="C955">
        <v>3.786</v>
      </c>
      <c r="F955" t="s">
        <v>372</v>
      </c>
      <c r="G955">
        <v>3.2040000000000002</v>
      </c>
      <c r="J955" t="s">
        <v>372</v>
      </c>
      <c r="K955">
        <v>2.5840000000000001</v>
      </c>
    </row>
    <row r="956" spans="2:11">
      <c r="B956" t="s">
        <v>320</v>
      </c>
      <c r="F956" t="s">
        <v>320</v>
      </c>
      <c r="J956" t="s">
        <v>320</v>
      </c>
    </row>
    <row r="957" spans="2:11">
      <c r="B957" t="s">
        <v>3</v>
      </c>
      <c r="C957">
        <v>467676</v>
      </c>
      <c r="F957" t="s">
        <v>3</v>
      </c>
      <c r="G957">
        <v>2147329</v>
      </c>
      <c r="J957" t="s">
        <v>3</v>
      </c>
      <c r="K957">
        <v>8152502</v>
      </c>
    </row>
    <row r="958" spans="2:11">
      <c r="B958" t="s">
        <v>372</v>
      </c>
      <c r="C958">
        <v>3.6819999999999999</v>
      </c>
      <c r="F958" t="s">
        <v>372</v>
      </c>
      <c r="G958">
        <v>3.1379999999999999</v>
      </c>
      <c r="J958" t="s">
        <v>372</v>
      </c>
      <c r="K958">
        <v>2.653</v>
      </c>
    </row>
    <row r="959" spans="2:11">
      <c r="B959" t="s">
        <v>321</v>
      </c>
      <c r="F959" t="s">
        <v>321</v>
      </c>
      <c r="J959" t="s">
        <v>321</v>
      </c>
    </row>
    <row r="960" spans="2:11">
      <c r="B960" t="s">
        <v>3</v>
      </c>
      <c r="C960">
        <v>495153</v>
      </c>
      <c r="F960" t="s">
        <v>3</v>
      </c>
      <c r="G960">
        <v>2219132</v>
      </c>
      <c r="J960" t="s">
        <v>3</v>
      </c>
      <c r="K960">
        <v>9089582</v>
      </c>
    </row>
    <row r="961" spans="2:12">
      <c r="B961" t="s">
        <v>372</v>
      </c>
      <c r="C961">
        <v>3.6640000000000001</v>
      </c>
      <c r="F961" t="s">
        <v>372</v>
      </c>
      <c r="G961">
        <v>3.113</v>
      </c>
      <c r="J961" t="s">
        <v>372</v>
      </c>
      <c r="K961">
        <v>2.6589999999999998</v>
      </c>
    </row>
    <row r="962" spans="2:12">
      <c r="B962" t="s">
        <v>322</v>
      </c>
      <c r="F962" t="s">
        <v>322</v>
      </c>
      <c r="J962" t="s">
        <v>322</v>
      </c>
    </row>
    <row r="963" spans="2:12">
      <c r="B963" t="s">
        <v>3</v>
      </c>
      <c r="C963">
        <v>490794</v>
      </c>
      <c r="F963" t="s">
        <v>3</v>
      </c>
      <c r="G963">
        <v>2092442</v>
      </c>
      <c r="J963" t="s">
        <v>3</v>
      </c>
      <c r="K963">
        <v>7821300</v>
      </c>
    </row>
    <row r="964" spans="2:12">
      <c r="B964" t="s">
        <v>372</v>
      </c>
      <c r="C964">
        <v>3.7040000000000002</v>
      </c>
      <c r="F964" t="s">
        <v>372</v>
      </c>
      <c r="G964">
        <v>3.1520000000000001</v>
      </c>
      <c r="J964" t="s">
        <v>372</v>
      </c>
      <c r="K964">
        <v>2.6179999999999999</v>
      </c>
    </row>
    <row r="965" spans="2:12">
      <c r="B965" t="s">
        <v>0</v>
      </c>
      <c r="C965">
        <v>8</v>
      </c>
      <c r="F965" t="s">
        <v>0</v>
      </c>
      <c r="G965">
        <v>8</v>
      </c>
      <c r="J965" t="s">
        <v>0</v>
      </c>
      <c r="K965">
        <v>8</v>
      </c>
    </row>
    <row r="966" spans="2:12">
      <c r="B966" t="s">
        <v>1</v>
      </c>
      <c r="C966">
        <v>32</v>
      </c>
      <c r="F966" t="s">
        <v>1</v>
      </c>
      <c r="G966">
        <v>32</v>
      </c>
      <c r="J966" t="s">
        <v>1</v>
      </c>
      <c r="K966">
        <v>32</v>
      </c>
    </row>
    <row r="967" spans="2:12">
      <c r="B967" t="s">
        <v>2</v>
      </c>
      <c r="F967" t="s">
        <v>2</v>
      </c>
      <c r="J967" t="s">
        <v>2</v>
      </c>
    </row>
    <row r="968" spans="2:12">
      <c r="B968" t="s">
        <v>324</v>
      </c>
      <c r="C968">
        <v>3360</v>
      </c>
      <c r="D968">
        <f>(C970+C975+C980+C985+C990+C995+C1000+C1005+C1010+C1015)/10</f>
        <v>8358.7000000000007</v>
      </c>
      <c r="F968" t="s">
        <v>324</v>
      </c>
      <c r="G968">
        <v>96</v>
      </c>
      <c r="H968">
        <f>(G970+G975+G980+G985+G990+G995+G1000+G1005+G1010+G1015)/10</f>
        <v>1489.3</v>
      </c>
      <c r="J968" t="s">
        <v>324</v>
      </c>
      <c r="K968">
        <v>816</v>
      </c>
      <c r="L968">
        <f>(K970+K975+K980+K985+K990+K995+K1000+K1005+K1010+K1015)/10</f>
        <v>814.4</v>
      </c>
    </row>
    <row r="969" spans="2:12">
      <c r="B969" t="s">
        <v>325</v>
      </c>
      <c r="C969">
        <v>4965</v>
      </c>
      <c r="F969" t="s">
        <v>325</v>
      </c>
      <c r="G969">
        <v>1699</v>
      </c>
      <c r="J969" t="s">
        <v>325</v>
      </c>
      <c r="K969">
        <v>0</v>
      </c>
    </row>
    <row r="970" spans="2:12">
      <c r="B970" t="s">
        <v>326</v>
      </c>
      <c r="C970">
        <v>8325</v>
      </c>
      <c r="F970" t="s">
        <v>326</v>
      </c>
      <c r="G970">
        <v>1795</v>
      </c>
      <c r="J970" t="s">
        <v>326</v>
      </c>
      <c r="K970">
        <v>816</v>
      </c>
    </row>
    <row r="971" spans="2:12">
      <c r="B971" t="s">
        <v>323</v>
      </c>
      <c r="C971">
        <v>3.7389999999999999</v>
      </c>
      <c r="F971" t="s">
        <v>323</v>
      </c>
      <c r="G971">
        <v>5.2839999999999998</v>
      </c>
      <c r="J971" t="s">
        <v>323</v>
      </c>
      <c r="K971">
        <v>29.061</v>
      </c>
    </row>
    <row r="972" spans="2:12">
      <c r="B972" t="s">
        <v>4</v>
      </c>
      <c r="F972" t="s">
        <v>4</v>
      </c>
      <c r="J972" t="s">
        <v>4</v>
      </c>
    </row>
    <row r="973" spans="2:12">
      <c r="B973" t="s">
        <v>324</v>
      </c>
      <c r="C973">
        <v>3312</v>
      </c>
      <c r="F973" t="s">
        <v>324</v>
      </c>
      <c r="G973">
        <v>96</v>
      </c>
      <c r="J973" t="s">
        <v>324</v>
      </c>
      <c r="K973">
        <v>800</v>
      </c>
    </row>
    <row r="974" spans="2:12">
      <c r="B974" t="s">
        <v>325</v>
      </c>
      <c r="C974">
        <v>4950</v>
      </c>
      <c r="F974" t="s">
        <v>325</v>
      </c>
      <c r="G974">
        <v>1172</v>
      </c>
      <c r="J974" t="s">
        <v>325</v>
      </c>
      <c r="K974">
        <v>0</v>
      </c>
    </row>
    <row r="975" spans="2:12">
      <c r="B975" t="s">
        <v>326</v>
      </c>
      <c r="C975">
        <v>8262</v>
      </c>
      <c r="F975" t="s">
        <v>326</v>
      </c>
      <c r="G975">
        <v>1268</v>
      </c>
      <c r="J975" t="s">
        <v>326</v>
      </c>
      <c r="K975">
        <v>800</v>
      </c>
    </row>
    <row r="976" spans="2:12">
      <c r="B976" t="s">
        <v>323</v>
      </c>
      <c r="C976">
        <v>3.734</v>
      </c>
      <c r="F976" t="s">
        <v>323</v>
      </c>
      <c r="G976">
        <v>5.3769999999999998</v>
      </c>
      <c r="J976" t="s">
        <v>323</v>
      </c>
      <c r="K976">
        <v>27.673999999999999</v>
      </c>
    </row>
    <row r="977" spans="2:11">
      <c r="B977" t="s">
        <v>5</v>
      </c>
      <c r="F977" t="s">
        <v>5</v>
      </c>
      <c r="J977" t="s">
        <v>5</v>
      </c>
    </row>
    <row r="978" spans="2:11">
      <c r="B978" t="s">
        <v>324</v>
      </c>
      <c r="C978">
        <v>2896</v>
      </c>
      <c r="F978" t="s">
        <v>324</v>
      </c>
      <c r="G978">
        <v>96</v>
      </c>
      <c r="J978" t="s">
        <v>324</v>
      </c>
      <c r="K978">
        <v>720</v>
      </c>
    </row>
    <row r="979" spans="2:11">
      <c r="B979" t="s">
        <v>325</v>
      </c>
      <c r="C979">
        <v>4035</v>
      </c>
      <c r="F979" t="s">
        <v>325</v>
      </c>
      <c r="G979">
        <v>689</v>
      </c>
      <c r="J979" t="s">
        <v>325</v>
      </c>
      <c r="K979">
        <v>0</v>
      </c>
    </row>
    <row r="980" spans="2:11">
      <c r="B980" t="s">
        <v>326</v>
      </c>
      <c r="C980">
        <v>6931</v>
      </c>
      <c r="F980" t="s">
        <v>326</v>
      </c>
      <c r="G980">
        <v>785</v>
      </c>
      <c r="J980" t="s">
        <v>326</v>
      </c>
      <c r="K980">
        <v>720</v>
      </c>
    </row>
    <row r="981" spans="2:11">
      <c r="B981" t="s">
        <v>323</v>
      </c>
      <c r="C981">
        <v>3.637</v>
      </c>
      <c r="F981" t="s">
        <v>323</v>
      </c>
      <c r="G981">
        <v>5.516</v>
      </c>
      <c r="J981" t="s">
        <v>323</v>
      </c>
      <c r="K981">
        <v>24.396999999999998</v>
      </c>
    </row>
    <row r="982" spans="2:11">
      <c r="B982" t="s">
        <v>6</v>
      </c>
      <c r="F982" t="s">
        <v>6</v>
      </c>
      <c r="J982" t="s">
        <v>6</v>
      </c>
    </row>
    <row r="983" spans="2:11">
      <c r="B983" t="s">
        <v>324</v>
      </c>
      <c r="C983">
        <v>3376</v>
      </c>
      <c r="F983" t="s">
        <v>324</v>
      </c>
      <c r="G983">
        <v>96</v>
      </c>
      <c r="J983" t="s">
        <v>324</v>
      </c>
      <c r="K983">
        <v>816</v>
      </c>
    </row>
    <row r="984" spans="2:11">
      <c r="B984" t="s">
        <v>325</v>
      </c>
      <c r="C984">
        <v>4965</v>
      </c>
      <c r="F984" t="s">
        <v>325</v>
      </c>
      <c r="G984">
        <v>1419</v>
      </c>
      <c r="J984" t="s">
        <v>325</v>
      </c>
      <c r="K984">
        <v>0</v>
      </c>
    </row>
    <row r="985" spans="2:11">
      <c r="B985" t="s">
        <v>326</v>
      </c>
      <c r="C985">
        <v>8341</v>
      </c>
      <c r="F985" t="s">
        <v>326</v>
      </c>
      <c r="G985">
        <v>1515</v>
      </c>
      <c r="J985" t="s">
        <v>326</v>
      </c>
      <c r="K985">
        <v>816</v>
      </c>
    </row>
    <row r="986" spans="2:11">
      <c r="B986" t="s">
        <v>323</v>
      </c>
      <c r="C986">
        <v>3.6949999999999998</v>
      </c>
      <c r="F986" t="s">
        <v>323</v>
      </c>
      <c r="G986">
        <v>5.3159999999999998</v>
      </c>
      <c r="J986" t="s">
        <v>323</v>
      </c>
      <c r="K986">
        <v>28.559000000000001</v>
      </c>
    </row>
    <row r="987" spans="2:11">
      <c r="B987" t="s">
        <v>7</v>
      </c>
      <c r="F987" t="s">
        <v>7</v>
      </c>
      <c r="J987" t="s">
        <v>7</v>
      </c>
    </row>
    <row r="988" spans="2:11">
      <c r="B988" t="s">
        <v>324</v>
      </c>
      <c r="C988">
        <v>3424</v>
      </c>
      <c r="F988" t="s">
        <v>324</v>
      </c>
      <c r="G988">
        <v>96</v>
      </c>
      <c r="J988" t="s">
        <v>324</v>
      </c>
      <c r="K988">
        <v>816</v>
      </c>
    </row>
    <row r="989" spans="2:11">
      <c r="B989" t="s">
        <v>325</v>
      </c>
      <c r="C989">
        <v>5085</v>
      </c>
      <c r="F989" t="s">
        <v>325</v>
      </c>
      <c r="G989">
        <v>1614</v>
      </c>
      <c r="J989" t="s">
        <v>325</v>
      </c>
      <c r="K989">
        <v>0</v>
      </c>
    </row>
    <row r="990" spans="2:11">
      <c r="B990" t="s">
        <v>326</v>
      </c>
      <c r="C990">
        <v>8509</v>
      </c>
      <c r="F990" t="s">
        <v>326</v>
      </c>
      <c r="G990">
        <v>1710</v>
      </c>
      <c r="J990" t="s">
        <v>326</v>
      </c>
      <c r="K990">
        <v>816</v>
      </c>
    </row>
    <row r="991" spans="2:11">
      <c r="B991" t="s">
        <v>323</v>
      </c>
      <c r="C991">
        <v>3.8820000000000001</v>
      </c>
      <c r="F991" t="s">
        <v>323</v>
      </c>
      <c r="G991">
        <v>5.3239999999999998</v>
      </c>
      <c r="J991" t="s">
        <v>323</v>
      </c>
      <c r="K991">
        <v>28.949000000000002</v>
      </c>
    </row>
    <row r="992" spans="2:11">
      <c r="B992" t="s">
        <v>8</v>
      </c>
      <c r="F992" t="s">
        <v>8</v>
      </c>
      <c r="J992" t="s">
        <v>8</v>
      </c>
    </row>
    <row r="993" spans="2:11">
      <c r="B993" t="s">
        <v>324</v>
      </c>
      <c r="C993">
        <v>3328</v>
      </c>
      <c r="F993" t="s">
        <v>324</v>
      </c>
      <c r="G993">
        <v>96</v>
      </c>
      <c r="J993" t="s">
        <v>324</v>
      </c>
      <c r="K993">
        <v>816</v>
      </c>
    </row>
    <row r="994" spans="2:11">
      <c r="B994" t="s">
        <v>325</v>
      </c>
      <c r="C994">
        <v>4785</v>
      </c>
      <c r="F994" t="s">
        <v>325</v>
      </c>
      <c r="G994">
        <v>955</v>
      </c>
      <c r="J994" t="s">
        <v>325</v>
      </c>
      <c r="K994">
        <v>0</v>
      </c>
    </row>
    <row r="995" spans="2:11">
      <c r="B995" t="s">
        <v>326</v>
      </c>
      <c r="C995">
        <v>8113</v>
      </c>
      <c r="F995" t="s">
        <v>326</v>
      </c>
      <c r="G995">
        <v>1051</v>
      </c>
      <c r="J995" t="s">
        <v>326</v>
      </c>
      <c r="K995">
        <v>816</v>
      </c>
    </row>
    <row r="996" spans="2:11">
      <c r="B996" t="s">
        <v>323</v>
      </c>
      <c r="C996">
        <v>3.6469999999999998</v>
      </c>
      <c r="F996" t="s">
        <v>323</v>
      </c>
      <c r="G996">
        <v>5.4470000000000001</v>
      </c>
      <c r="J996" t="s">
        <v>323</v>
      </c>
      <c r="K996">
        <v>27.756</v>
      </c>
    </row>
    <row r="997" spans="2:11">
      <c r="B997" t="s">
        <v>9</v>
      </c>
      <c r="F997" t="s">
        <v>9</v>
      </c>
      <c r="J997" t="s">
        <v>9</v>
      </c>
    </row>
    <row r="998" spans="2:11">
      <c r="B998" t="s">
        <v>324</v>
      </c>
      <c r="C998">
        <v>3232</v>
      </c>
      <c r="F998" t="s">
        <v>324</v>
      </c>
      <c r="G998">
        <v>96</v>
      </c>
      <c r="J998" t="s">
        <v>324</v>
      </c>
      <c r="K998">
        <v>784</v>
      </c>
    </row>
    <row r="999" spans="2:11">
      <c r="B999" t="s">
        <v>325</v>
      </c>
      <c r="C999">
        <v>4635</v>
      </c>
      <c r="F999" t="s">
        <v>325</v>
      </c>
      <c r="G999">
        <v>1689</v>
      </c>
      <c r="J999" t="s">
        <v>325</v>
      </c>
      <c r="K999">
        <v>0</v>
      </c>
    </row>
    <row r="1000" spans="2:11">
      <c r="B1000" t="s">
        <v>326</v>
      </c>
      <c r="C1000">
        <v>7867</v>
      </c>
      <c r="F1000" t="s">
        <v>326</v>
      </c>
      <c r="G1000">
        <v>1785</v>
      </c>
      <c r="J1000" t="s">
        <v>326</v>
      </c>
      <c r="K1000">
        <v>784</v>
      </c>
    </row>
    <row r="1001" spans="2:11">
      <c r="B1001" t="s">
        <v>323</v>
      </c>
      <c r="C1001">
        <v>3.7240000000000002</v>
      </c>
      <c r="F1001" t="s">
        <v>323</v>
      </c>
      <c r="G1001">
        <v>5.2779999999999996</v>
      </c>
      <c r="J1001" t="s">
        <v>323</v>
      </c>
      <c r="K1001">
        <v>28.152000000000001</v>
      </c>
    </row>
    <row r="1002" spans="2:11">
      <c r="B1002" t="s">
        <v>10</v>
      </c>
      <c r="F1002" t="s">
        <v>10</v>
      </c>
      <c r="J1002" t="s">
        <v>10</v>
      </c>
    </row>
    <row r="1003" spans="2:11">
      <c r="B1003" t="s">
        <v>324</v>
      </c>
      <c r="C1003">
        <v>3504</v>
      </c>
      <c r="F1003" t="s">
        <v>324</v>
      </c>
      <c r="G1003">
        <v>96</v>
      </c>
      <c r="J1003" t="s">
        <v>324</v>
      </c>
      <c r="K1003">
        <v>832</v>
      </c>
    </row>
    <row r="1004" spans="2:11">
      <c r="B1004" t="s">
        <v>325</v>
      </c>
      <c r="C1004">
        <v>5280</v>
      </c>
      <c r="F1004" t="s">
        <v>325</v>
      </c>
      <c r="G1004">
        <v>1391</v>
      </c>
      <c r="J1004" t="s">
        <v>325</v>
      </c>
      <c r="K1004">
        <v>0</v>
      </c>
    </row>
    <row r="1005" spans="2:11">
      <c r="B1005" t="s">
        <v>326</v>
      </c>
      <c r="C1005">
        <v>8784</v>
      </c>
      <c r="F1005" t="s">
        <v>326</v>
      </c>
      <c r="G1005">
        <v>1487</v>
      </c>
      <c r="J1005" t="s">
        <v>326</v>
      </c>
      <c r="K1005">
        <v>832</v>
      </c>
    </row>
    <row r="1006" spans="2:11">
      <c r="B1006" t="s">
        <v>323</v>
      </c>
      <c r="C1006">
        <v>3.8260000000000001</v>
      </c>
      <c r="F1006" t="s">
        <v>323</v>
      </c>
      <c r="G1006">
        <v>5.34</v>
      </c>
      <c r="J1006" t="s">
        <v>323</v>
      </c>
      <c r="K1006">
        <v>28.984000000000002</v>
      </c>
    </row>
    <row r="1007" spans="2:11">
      <c r="B1007" t="s">
        <v>11</v>
      </c>
      <c r="F1007" t="s">
        <v>11</v>
      </c>
      <c r="J1007" t="s">
        <v>11</v>
      </c>
    </row>
    <row r="1008" spans="2:11">
      <c r="B1008" t="s">
        <v>324</v>
      </c>
      <c r="C1008">
        <v>3680</v>
      </c>
      <c r="F1008" t="s">
        <v>324</v>
      </c>
      <c r="G1008">
        <v>96</v>
      </c>
      <c r="J1008" t="s">
        <v>324</v>
      </c>
      <c r="K1008">
        <v>880</v>
      </c>
    </row>
    <row r="1009" spans="2:12">
      <c r="B1009" t="s">
        <v>325</v>
      </c>
      <c r="C1009">
        <v>5685</v>
      </c>
      <c r="F1009" t="s">
        <v>325</v>
      </c>
      <c r="G1009">
        <v>1733</v>
      </c>
      <c r="J1009" t="s">
        <v>325</v>
      </c>
      <c r="K1009">
        <v>0</v>
      </c>
    </row>
    <row r="1010" spans="2:12">
      <c r="B1010" t="s">
        <v>326</v>
      </c>
      <c r="C1010">
        <v>9365</v>
      </c>
      <c r="F1010" t="s">
        <v>326</v>
      </c>
      <c r="G1010">
        <v>1829</v>
      </c>
      <c r="J1010" t="s">
        <v>326</v>
      </c>
      <c r="K1010">
        <v>880</v>
      </c>
    </row>
    <row r="1011" spans="2:12">
      <c r="B1011" t="s">
        <v>323</v>
      </c>
      <c r="C1011">
        <v>3.8010000000000002</v>
      </c>
      <c r="F1011" t="s">
        <v>323</v>
      </c>
      <c r="G1011">
        <v>5.2649999999999997</v>
      </c>
      <c r="J1011" t="s">
        <v>323</v>
      </c>
      <c r="K1011">
        <v>30.887</v>
      </c>
    </row>
    <row r="1012" spans="2:12">
      <c r="B1012" t="s">
        <v>12</v>
      </c>
      <c r="F1012" t="s">
        <v>12</v>
      </c>
      <c r="J1012" t="s">
        <v>12</v>
      </c>
    </row>
    <row r="1013" spans="2:12">
      <c r="B1013" t="s">
        <v>324</v>
      </c>
      <c r="C1013">
        <v>3600</v>
      </c>
      <c r="F1013" t="s">
        <v>324</v>
      </c>
      <c r="G1013">
        <v>96</v>
      </c>
      <c r="J1013" t="s">
        <v>324</v>
      </c>
      <c r="K1013">
        <v>864</v>
      </c>
    </row>
    <row r="1014" spans="2:12">
      <c r="B1014" t="s">
        <v>325</v>
      </c>
      <c r="C1014">
        <v>5490</v>
      </c>
      <c r="F1014" t="s">
        <v>325</v>
      </c>
      <c r="G1014">
        <v>1572</v>
      </c>
      <c r="J1014" t="s">
        <v>325</v>
      </c>
      <c r="K1014">
        <v>0</v>
      </c>
    </row>
    <row r="1015" spans="2:12">
      <c r="B1015" t="s">
        <v>326</v>
      </c>
      <c r="C1015">
        <v>9090</v>
      </c>
      <c r="F1015" t="s">
        <v>326</v>
      </c>
      <c r="G1015">
        <v>1668</v>
      </c>
      <c r="J1015" t="s">
        <v>326</v>
      </c>
      <c r="K1015">
        <v>864</v>
      </c>
    </row>
    <row r="1016" spans="2:12">
      <c r="B1016" t="s">
        <v>323</v>
      </c>
      <c r="C1016">
        <v>3.7589999999999999</v>
      </c>
      <c r="F1016" t="s">
        <v>323</v>
      </c>
      <c r="G1016">
        <v>5.2750000000000004</v>
      </c>
      <c r="J1016" t="s">
        <v>323</v>
      </c>
      <c r="K1016">
        <v>30.16</v>
      </c>
    </row>
    <row r="1017" spans="2:12">
      <c r="B1017" t="s">
        <v>13</v>
      </c>
      <c r="F1017" t="s">
        <v>13</v>
      </c>
      <c r="J1017" t="s">
        <v>13</v>
      </c>
    </row>
    <row r="1018" spans="2:12">
      <c r="B1018" t="s">
        <v>324</v>
      </c>
      <c r="C1018">
        <v>4192</v>
      </c>
      <c r="D1018">
        <f>(C1020+C1025+C1030+C1035+C1040+C1045+C1050+C1055+C1060+C1065)/10</f>
        <v>9189.1</v>
      </c>
      <c r="F1018" t="s">
        <v>324</v>
      </c>
      <c r="G1018">
        <v>192</v>
      </c>
      <c r="H1018">
        <f>(G1020+G1025+G1030+G1035+G1040+G1045+G1050+G1055+G1060+G1065)/10</f>
        <v>3492.4</v>
      </c>
      <c r="J1018" t="s">
        <v>324</v>
      </c>
      <c r="K1018">
        <v>1632</v>
      </c>
      <c r="L1018">
        <f>(K1020+K1025+K1030+K1035+K1040+K1045+K1050+K1055+K1060+K1065)/10</f>
        <v>1628.8</v>
      </c>
    </row>
    <row r="1019" spans="2:12">
      <c r="B1019" t="s">
        <v>325</v>
      </c>
      <c r="C1019">
        <v>4965</v>
      </c>
      <c r="F1019" t="s">
        <v>325</v>
      </c>
      <c r="G1019">
        <v>3846</v>
      </c>
      <c r="J1019" t="s">
        <v>325</v>
      </c>
      <c r="K1019">
        <v>0</v>
      </c>
    </row>
    <row r="1020" spans="2:12">
      <c r="B1020" t="s">
        <v>326</v>
      </c>
      <c r="C1020">
        <v>9157</v>
      </c>
      <c r="F1020" t="s">
        <v>326</v>
      </c>
      <c r="G1020">
        <v>4038</v>
      </c>
      <c r="J1020" t="s">
        <v>326</v>
      </c>
      <c r="K1020">
        <v>1632</v>
      </c>
    </row>
    <row r="1021" spans="2:12">
      <c r="B1021" t="s">
        <v>323</v>
      </c>
      <c r="C1021">
        <v>4.6289999999999996</v>
      </c>
      <c r="F1021" t="s">
        <v>323</v>
      </c>
      <c r="G1021">
        <v>4.9880000000000004</v>
      </c>
      <c r="J1021" t="s">
        <v>323</v>
      </c>
      <c r="K1021">
        <v>32.173000000000002</v>
      </c>
    </row>
    <row r="1022" spans="2:12">
      <c r="B1022" t="s">
        <v>14</v>
      </c>
      <c r="F1022" t="s">
        <v>14</v>
      </c>
      <c r="J1022" t="s">
        <v>14</v>
      </c>
    </row>
    <row r="1023" spans="2:12">
      <c r="B1023" t="s">
        <v>324</v>
      </c>
      <c r="C1023">
        <v>4128</v>
      </c>
      <c r="F1023" t="s">
        <v>324</v>
      </c>
      <c r="G1023">
        <v>192</v>
      </c>
      <c r="J1023" t="s">
        <v>324</v>
      </c>
      <c r="K1023">
        <v>1600</v>
      </c>
    </row>
    <row r="1024" spans="2:12">
      <c r="B1024" t="s">
        <v>325</v>
      </c>
      <c r="C1024">
        <v>4950</v>
      </c>
      <c r="F1024" t="s">
        <v>325</v>
      </c>
      <c r="G1024">
        <v>3274</v>
      </c>
      <c r="J1024" t="s">
        <v>325</v>
      </c>
      <c r="K1024">
        <v>0</v>
      </c>
    </row>
    <row r="1025" spans="2:11">
      <c r="B1025" t="s">
        <v>326</v>
      </c>
      <c r="C1025">
        <v>9078</v>
      </c>
      <c r="F1025" t="s">
        <v>326</v>
      </c>
      <c r="G1025">
        <v>3466</v>
      </c>
      <c r="J1025" t="s">
        <v>326</v>
      </c>
      <c r="K1025">
        <v>1600</v>
      </c>
    </row>
    <row r="1026" spans="2:11">
      <c r="B1026" t="s">
        <v>323</v>
      </c>
      <c r="C1026">
        <v>4.6319999999999997</v>
      </c>
      <c r="F1026" t="s">
        <v>323</v>
      </c>
      <c r="G1026">
        <v>4.9770000000000003</v>
      </c>
      <c r="J1026" t="s">
        <v>323</v>
      </c>
      <c r="K1026">
        <v>30.826000000000001</v>
      </c>
    </row>
    <row r="1027" spans="2:11">
      <c r="B1027" t="s">
        <v>15</v>
      </c>
      <c r="F1027" t="s">
        <v>15</v>
      </c>
      <c r="J1027" t="s">
        <v>15</v>
      </c>
    </row>
    <row r="1028" spans="2:11">
      <c r="B1028" t="s">
        <v>324</v>
      </c>
      <c r="C1028">
        <v>3632</v>
      </c>
      <c r="F1028" t="s">
        <v>324</v>
      </c>
      <c r="G1028">
        <v>192</v>
      </c>
      <c r="J1028" t="s">
        <v>324</v>
      </c>
      <c r="K1028">
        <v>1440</v>
      </c>
    </row>
    <row r="1029" spans="2:11">
      <c r="B1029" t="s">
        <v>325</v>
      </c>
      <c r="C1029">
        <v>4035</v>
      </c>
      <c r="F1029" t="s">
        <v>325</v>
      </c>
      <c r="G1029">
        <v>1543</v>
      </c>
      <c r="J1029" t="s">
        <v>325</v>
      </c>
      <c r="K1029">
        <v>0</v>
      </c>
    </row>
    <row r="1030" spans="2:11">
      <c r="B1030" t="s">
        <v>326</v>
      </c>
      <c r="C1030">
        <v>7667</v>
      </c>
      <c r="F1030" t="s">
        <v>326</v>
      </c>
      <c r="G1030">
        <v>1735</v>
      </c>
      <c r="J1030" t="s">
        <v>326</v>
      </c>
      <c r="K1030">
        <v>1440</v>
      </c>
    </row>
    <row r="1031" spans="2:11">
      <c r="B1031" t="s">
        <v>323</v>
      </c>
      <c r="C1031">
        <v>4.5209999999999999</v>
      </c>
      <c r="F1031" t="s">
        <v>323</v>
      </c>
      <c r="G1031">
        <v>4.9189999999999996</v>
      </c>
      <c r="J1031" t="s">
        <v>323</v>
      </c>
      <c r="K1031">
        <v>25.654</v>
      </c>
    </row>
    <row r="1032" spans="2:11">
      <c r="B1032" t="s">
        <v>16</v>
      </c>
      <c r="F1032" t="s">
        <v>16</v>
      </c>
      <c r="J1032" t="s">
        <v>16</v>
      </c>
    </row>
    <row r="1033" spans="2:11">
      <c r="B1033" t="s">
        <v>324</v>
      </c>
      <c r="C1033">
        <v>4208</v>
      </c>
      <c r="F1033" t="s">
        <v>324</v>
      </c>
      <c r="G1033">
        <v>192</v>
      </c>
      <c r="J1033" t="s">
        <v>324</v>
      </c>
      <c r="K1033">
        <v>1632</v>
      </c>
    </row>
    <row r="1034" spans="2:11">
      <c r="B1034" t="s">
        <v>325</v>
      </c>
      <c r="C1034">
        <v>4965</v>
      </c>
      <c r="F1034" t="s">
        <v>325</v>
      </c>
      <c r="G1034">
        <v>3344</v>
      </c>
      <c r="J1034" t="s">
        <v>325</v>
      </c>
      <c r="K1034">
        <v>0</v>
      </c>
    </row>
    <row r="1035" spans="2:11">
      <c r="B1035" t="s">
        <v>326</v>
      </c>
      <c r="C1035">
        <v>9173</v>
      </c>
      <c r="F1035" t="s">
        <v>326</v>
      </c>
      <c r="G1035">
        <v>3536</v>
      </c>
      <c r="J1035" t="s">
        <v>326</v>
      </c>
      <c r="K1035">
        <v>1632</v>
      </c>
    </row>
    <row r="1036" spans="2:11">
      <c r="B1036" t="s">
        <v>323</v>
      </c>
      <c r="C1036">
        <v>4.59</v>
      </c>
      <c r="F1036" t="s">
        <v>323</v>
      </c>
      <c r="G1036">
        <v>4.9610000000000003</v>
      </c>
      <c r="J1036" t="s">
        <v>323</v>
      </c>
      <c r="K1036">
        <v>31.297999999999998</v>
      </c>
    </row>
    <row r="1037" spans="2:11">
      <c r="B1037" t="s">
        <v>17</v>
      </c>
      <c r="F1037" t="s">
        <v>17</v>
      </c>
      <c r="J1037" t="s">
        <v>17</v>
      </c>
    </row>
    <row r="1038" spans="2:11">
      <c r="B1038" t="s">
        <v>324</v>
      </c>
      <c r="C1038">
        <v>4256</v>
      </c>
      <c r="F1038" t="s">
        <v>324</v>
      </c>
      <c r="G1038">
        <v>192</v>
      </c>
      <c r="J1038" t="s">
        <v>324</v>
      </c>
      <c r="K1038">
        <v>1632</v>
      </c>
    </row>
    <row r="1039" spans="2:11">
      <c r="B1039" t="s">
        <v>325</v>
      </c>
      <c r="C1039">
        <v>5085</v>
      </c>
      <c r="F1039" t="s">
        <v>325</v>
      </c>
      <c r="G1039">
        <v>4354</v>
      </c>
      <c r="J1039" t="s">
        <v>325</v>
      </c>
      <c r="K1039">
        <v>0</v>
      </c>
    </row>
    <row r="1040" spans="2:11">
      <c r="B1040" t="s">
        <v>326</v>
      </c>
      <c r="C1040">
        <v>9341</v>
      </c>
      <c r="F1040" t="s">
        <v>326</v>
      </c>
      <c r="G1040">
        <v>4546</v>
      </c>
      <c r="J1040" t="s">
        <v>326</v>
      </c>
      <c r="K1040">
        <v>1632</v>
      </c>
    </row>
    <row r="1041" spans="2:11">
      <c r="B1041" t="s">
        <v>323</v>
      </c>
      <c r="C1041">
        <v>4.7549999999999999</v>
      </c>
      <c r="F1041" t="s">
        <v>323</v>
      </c>
      <c r="G1041">
        <v>5.0090000000000003</v>
      </c>
      <c r="J1041" t="s">
        <v>323</v>
      </c>
      <c r="K1041">
        <v>33.061999999999998</v>
      </c>
    </row>
    <row r="1042" spans="2:11">
      <c r="B1042" t="s">
        <v>18</v>
      </c>
      <c r="F1042" t="s">
        <v>18</v>
      </c>
      <c r="J1042" t="s">
        <v>18</v>
      </c>
    </row>
    <row r="1043" spans="2:11">
      <c r="B1043" t="s">
        <v>324</v>
      </c>
      <c r="C1043">
        <v>4160</v>
      </c>
      <c r="F1043" t="s">
        <v>324</v>
      </c>
      <c r="G1043">
        <v>192</v>
      </c>
      <c r="J1043" t="s">
        <v>324</v>
      </c>
      <c r="K1043">
        <v>1632</v>
      </c>
    </row>
    <row r="1044" spans="2:11">
      <c r="B1044" t="s">
        <v>325</v>
      </c>
      <c r="C1044">
        <v>4785</v>
      </c>
      <c r="F1044" t="s">
        <v>325</v>
      </c>
      <c r="G1044">
        <v>2586</v>
      </c>
      <c r="J1044" t="s">
        <v>325</v>
      </c>
      <c r="K1044">
        <v>0</v>
      </c>
    </row>
    <row r="1045" spans="2:11">
      <c r="B1045" t="s">
        <v>326</v>
      </c>
      <c r="C1045">
        <v>8945</v>
      </c>
      <c r="F1045" t="s">
        <v>326</v>
      </c>
      <c r="G1045">
        <v>2778</v>
      </c>
      <c r="J1045" t="s">
        <v>326</v>
      </c>
      <c r="K1045">
        <v>1632</v>
      </c>
    </row>
    <row r="1046" spans="2:11">
      <c r="B1046" t="s">
        <v>323</v>
      </c>
      <c r="C1046">
        <v>4.5359999999999996</v>
      </c>
      <c r="F1046" t="s">
        <v>323</v>
      </c>
      <c r="G1046">
        <v>4.95</v>
      </c>
      <c r="J1046" t="s">
        <v>323</v>
      </c>
      <c r="K1046">
        <v>30.088000000000001</v>
      </c>
    </row>
    <row r="1047" spans="2:11">
      <c r="B1047" t="s">
        <v>19</v>
      </c>
      <c r="F1047" t="s">
        <v>19</v>
      </c>
      <c r="J1047" t="s">
        <v>19</v>
      </c>
    </row>
    <row r="1048" spans="2:11">
      <c r="B1048" t="s">
        <v>324</v>
      </c>
      <c r="C1048">
        <v>4032</v>
      </c>
      <c r="F1048" t="s">
        <v>324</v>
      </c>
      <c r="G1048">
        <v>192</v>
      </c>
      <c r="J1048" t="s">
        <v>324</v>
      </c>
      <c r="K1048">
        <v>1568</v>
      </c>
    </row>
    <row r="1049" spans="2:11">
      <c r="B1049" t="s">
        <v>325</v>
      </c>
      <c r="C1049">
        <v>4635</v>
      </c>
      <c r="F1049" t="s">
        <v>325</v>
      </c>
      <c r="G1049">
        <v>3613</v>
      </c>
      <c r="J1049" t="s">
        <v>325</v>
      </c>
      <c r="K1049">
        <v>0</v>
      </c>
    </row>
    <row r="1050" spans="2:11">
      <c r="B1050" t="s">
        <v>326</v>
      </c>
      <c r="C1050">
        <v>8667</v>
      </c>
      <c r="F1050" t="s">
        <v>326</v>
      </c>
      <c r="G1050">
        <v>3805</v>
      </c>
      <c r="J1050" t="s">
        <v>326</v>
      </c>
      <c r="K1050">
        <v>1568</v>
      </c>
    </row>
    <row r="1051" spans="2:11">
      <c r="B1051" t="s">
        <v>323</v>
      </c>
      <c r="C1051">
        <v>4.5990000000000002</v>
      </c>
      <c r="F1051" t="s">
        <v>323</v>
      </c>
      <c r="G1051">
        <v>4.9770000000000003</v>
      </c>
      <c r="J1051" t="s">
        <v>323</v>
      </c>
      <c r="K1051">
        <v>30.974</v>
      </c>
    </row>
    <row r="1052" spans="2:11">
      <c r="B1052" t="s">
        <v>20</v>
      </c>
      <c r="F1052" t="s">
        <v>20</v>
      </c>
      <c r="J1052" t="s">
        <v>20</v>
      </c>
    </row>
    <row r="1053" spans="2:11">
      <c r="B1053" t="s">
        <v>324</v>
      </c>
      <c r="C1053">
        <v>4352</v>
      </c>
      <c r="F1053" t="s">
        <v>324</v>
      </c>
      <c r="G1053">
        <v>192</v>
      </c>
      <c r="J1053" t="s">
        <v>324</v>
      </c>
      <c r="K1053">
        <v>1664</v>
      </c>
    </row>
    <row r="1054" spans="2:11">
      <c r="B1054" t="s">
        <v>325</v>
      </c>
      <c r="C1054">
        <v>5280</v>
      </c>
      <c r="F1054" t="s">
        <v>325</v>
      </c>
      <c r="G1054">
        <v>3037</v>
      </c>
      <c r="J1054" t="s">
        <v>325</v>
      </c>
      <c r="K1054">
        <v>0</v>
      </c>
    </row>
    <row r="1055" spans="2:11">
      <c r="B1055" t="s">
        <v>326</v>
      </c>
      <c r="C1055">
        <v>9632</v>
      </c>
      <c r="F1055" t="s">
        <v>326</v>
      </c>
      <c r="G1055">
        <v>3229</v>
      </c>
      <c r="J1055" t="s">
        <v>326</v>
      </c>
      <c r="K1055">
        <v>1664</v>
      </c>
    </row>
    <row r="1056" spans="2:11">
      <c r="B1056" t="s">
        <v>323</v>
      </c>
      <c r="C1056">
        <v>4.7370000000000001</v>
      </c>
      <c r="F1056" t="s">
        <v>323</v>
      </c>
      <c r="G1056">
        <v>4.9809999999999999</v>
      </c>
      <c r="J1056" t="s">
        <v>323</v>
      </c>
      <c r="K1056">
        <v>31.294</v>
      </c>
    </row>
    <row r="1057" spans="2:12">
      <c r="B1057" t="s">
        <v>21</v>
      </c>
      <c r="F1057" t="s">
        <v>21</v>
      </c>
      <c r="J1057" t="s">
        <v>21</v>
      </c>
    </row>
    <row r="1058" spans="2:12">
      <c r="B1058" t="s">
        <v>324</v>
      </c>
      <c r="C1058">
        <v>4576</v>
      </c>
      <c r="F1058" t="s">
        <v>324</v>
      </c>
      <c r="G1058">
        <v>192</v>
      </c>
      <c r="J1058" t="s">
        <v>324</v>
      </c>
      <c r="K1058">
        <v>1760</v>
      </c>
    </row>
    <row r="1059" spans="2:12">
      <c r="B1059" t="s">
        <v>325</v>
      </c>
      <c r="C1059">
        <v>5685</v>
      </c>
      <c r="F1059" t="s">
        <v>325</v>
      </c>
      <c r="G1059">
        <v>4584</v>
      </c>
      <c r="J1059" t="s">
        <v>325</v>
      </c>
      <c r="K1059">
        <v>0</v>
      </c>
    </row>
    <row r="1060" spans="2:12">
      <c r="B1060" t="s">
        <v>326</v>
      </c>
      <c r="C1060">
        <v>10261</v>
      </c>
      <c r="F1060" t="s">
        <v>326</v>
      </c>
      <c r="G1060">
        <v>4776</v>
      </c>
      <c r="J1060" t="s">
        <v>326</v>
      </c>
      <c r="K1060">
        <v>1760</v>
      </c>
    </row>
    <row r="1061" spans="2:12">
      <c r="B1061" t="s">
        <v>323</v>
      </c>
      <c r="C1061">
        <v>4.7069999999999999</v>
      </c>
      <c r="F1061" t="s">
        <v>323</v>
      </c>
      <c r="G1061">
        <v>5.0039999999999996</v>
      </c>
      <c r="J1061" t="s">
        <v>323</v>
      </c>
      <c r="K1061">
        <v>34.921999999999997</v>
      </c>
    </row>
    <row r="1062" spans="2:12">
      <c r="B1062" t="s">
        <v>22</v>
      </c>
      <c r="F1062" t="s">
        <v>22</v>
      </c>
      <c r="J1062" t="s">
        <v>22</v>
      </c>
    </row>
    <row r="1063" spans="2:12">
      <c r="B1063" t="s">
        <v>324</v>
      </c>
      <c r="C1063">
        <v>4480</v>
      </c>
      <c r="F1063" t="s">
        <v>324</v>
      </c>
      <c r="G1063">
        <v>192</v>
      </c>
      <c r="J1063" t="s">
        <v>324</v>
      </c>
      <c r="K1063">
        <v>1728</v>
      </c>
    </row>
    <row r="1064" spans="2:12">
      <c r="B1064" t="s">
        <v>325</v>
      </c>
      <c r="C1064">
        <v>5490</v>
      </c>
      <c r="F1064" t="s">
        <v>325</v>
      </c>
      <c r="G1064">
        <v>2823</v>
      </c>
      <c r="J1064" t="s">
        <v>325</v>
      </c>
      <c r="K1064">
        <v>0</v>
      </c>
    </row>
    <row r="1065" spans="2:12">
      <c r="B1065" t="s">
        <v>326</v>
      </c>
      <c r="C1065">
        <v>9970</v>
      </c>
      <c r="F1065" t="s">
        <v>326</v>
      </c>
      <c r="G1065">
        <v>3015</v>
      </c>
      <c r="J1065" t="s">
        <v>326</v>
      </c>
      <c r="K1065">
        <v>1728</v>
      </c>
    </row>
    <row r="1066" spans="2:12">
      <c r="B1066" t="s">
        <v>323</v>
      </c>
      <c r="C1066">
        <v>4.6890000000000001</v>
      </c>
      <c r="F1066" t="s">
        <v>323</v>
      </c>
      <c r="G1066">
        <v>4.9660000000000002</v>
      </c>
      <c r="J1066" t="s">
        <v>323</v>
      </c>
      <c r="K1066">
        <v>31.786000000000001</v>
      </c>
    </row>
    <row r="1067" spans="2:12">
      <c r="B1067" t="s">
        <v>23</v>
      </c>
      <c r="F1067" t="s">
        <v>23</v>
      </c>
      <c r="J1067" t="s">
        <v>23</v>
      </c>
    </row>
    <row r="1068" spans="2:12">
      <c r="B1068" t="s">
        <v>324</v>
      </c>
      <c r="C1068">
        <v>4192</v>
      </c>
      <c r="D1068">
        <f>(C1070+C1075+C1080+C1085+C1090+C1095+C1100+C1105+C1110+C1115)/10</f>
        <v>9189.1</v>
      </c>
      <c r="F1068" t="s">
        <v>324</v>
      </c>
      <c r="G1068">
        <v>288</v>
      </c>
      <c r="H1068">
        <f>(G1070+G1075+G1080+G1085+G1090+G1095+G1100+G1105+G1110+G1115)/10</f>
        <v>5182.3999999999996</v>
      </c>
      <c r="J1068" t="s">
        <v>324</v>
      </c>
      <c r="K1068">
        <v>2448</v>
      </c>
      <c r="L1068">
        <f>(K1070+K1075+K1080+K1085+K1090+K1095+K1100+K1105+K1110+K1115)/10</f>
        <v>2443.1999999999998</v>
      </c>
    </row>
    <row r="1069" spans="2:12">
      <c r="B1069" t="s">
        <v>325</v>
      </c>
      <c r="C1069">
        <v>4965</v>
      </c>
      <c r="F1069" t="s">
        <v>325</v>
      </c>
      <c r="G1069">
        <v>5926</v>
      </c>
      <c r="J1069" t="s">
        <v>325</v>
      </c>
      <c r="K1069">
        <v>0</v>
      </c>
    </row>
    <row r="1070" spans="2:12">
      <c r="B1070" t="s">
        <v>326</v>
      </c>
      <c r="C1070">
        <v>9157</v>
      </c>
      <c r="F1070" t="s">
        <v>326</v>
      </c>
      <c r="G1070">
        <v>6214</v>
      </c>
      <c r="J1070" t="s">
        <v>326</v>
      </c>
      <c r="K1070">
        <v>2448</v>
      </c>
    </row>
    <row r="1071" spans="2:12">
      <c r="B1071" t="s">
        <v>323</v>
      </c>
      <c r="C1071">
        <v>4.5940000000000003</v>
      </c>
      <c r="F1071" t="s">
        <v>323</v>
      </c>
      <c r="G1071">
        <v>4.7320000000000002</v>
      </c>
      <c r="J1071" t="s">
        <v>323</v>
      </c>
      <c r="K1071">
        <v>34.591999999999999</v>
      </c>
    </row>
    <row r="1072" spans="2:12">
      <c r="B1072" t="s">
        <v>24</v>
      </c>
      <c r="F1072" t="s">
        <v>24</v>
      </c>
      <c r="J1072" t="s">
        <v>24</v>
      </c>
    </row>
    <row r="1073" spans="2:11">
      <c r="B1073" t="s">
        <v>324</v>
      </c>
      <c r="C1073">
        <v>4128</v>
      </c>
      <c r="F1073" t="s">
        <v>324</v>
      </c>
      <c r="G1073">
        <v>288</v>
      </c>
      <c r="J1073" t="s">
        <v>324</v>
      </c>
      <c r="K1073">
        <v>2400</v>
      </c>
    </row>
    <row r="1074" spans="2:11">
      <c r="B1074" t="s">
        <v>325</v>
      </c>
      <c r="C1074">
        <v>4950</v>
      </c>
      <c r="F1074" t="s">
        <v>325</v>
      </c>
      <c r="G1074">
        <v>5116</v>
      </c>
      <c r="J1074" t="s">
        <v>325</v>
      </c>
      <c r="K1074">
        <v>0</v>
      </c>
    </row>
    <row r="1075" spans="2:11">
      <c r="B1075" t="s">
        <v>326</v>
      </c>
      <c r="C1075">
        <v>9078</v>
      </c>
      <c r="F1075" t="s">
        <v>326</v>
      </c>
      <c r="G1075">
        <v>5404</v>
      </c>
      <c r="J1075" t="s">
        <v>326</v>
      </c>
      <c r="K1075">
        <v>2400</v>
      </c>
    </row>
    <row r="1076" spans="2:11">
      <c r="B1076" t="s">
        <v>323</v>
      </c>
      <c r="C1076">
        <v>4.6020000000000003</v>
      </c>
      <c r="F1076" t="s">
        <v>323</v>
      </c>
      <c r="G1076">
        <v>4.6820000000000004</v>
      </c>
      <c r="J1076" t="s">
        <v>323</v>
      </c>
      <c r="K1076">
        <v>32.908000000000001</v>
      </c>
    </row>
    <row r="1077" spans="2:11">
      <c r="B1077" t="s">
        <v>25</v>
      </c>
      <c r="F1077" t="s">
        <v>25</v>
      </c>
      <c r="J1077" t="s">
        <v>25</v>
      </c>
    </row>
    <row r="1078" spans="2:11">
      <c r="B1078" t="s">
        <v>324</v>
      </c>
      <c r="C1078">
        <v>3632</v>
      </c>
      <c r="F1078" t="s">
        <v>324</v>
      </c>
      <c r="G1078">
        <v>288</v>
      </c>
      <c r="J1078" t="s">
        <v>324</v>
      </c>
      <c r="K1078">
        <v>2160</v>
      </c>
    </row>
    <row r="1079" spans="2:11">
      <c r="B1079" t="s">
        <v>325</v>
      </c>
      <c r="C1079">
        <v>4035</v>
      </c>
      <c r="F1079" t="s">
        <v>325</v>
      </c>
      <c r="G1079">
        <v>2306</v>
      </c>
      <c r="J1079" t="s">
        <v>325</v>
      </c>
      <c r="K1079">
        <v>0</v>
      </c>
    </row>
    <row r="1080" spans="2:11">
      <c r="B1080" t="s">
        <v>326</v>
      </c>
      <c r="C1080">
        <v>7667</v>
      </c>
      <c r="F1080" t="s">
        <v>326</v>
      </c>
      <c r="G1080">
        <v>2594</v>
      </c>
      <c r="J1080" t="s">
        <v>326</v>
      </c>
      <c r="K1080">
        <v>2160</v>
      </c>
    </row>
    <row r="1081" spans="2:11">
      <c r="B1081" t="s">
        <v>323</v>
      </c>
      <c r="C1081">
        <v>4.516</v>
      </c>
      <c r="F1081" t="s">
        <v>323</v>
      </c>
      <c r="G1081">
        <v>4.3490000000000002</v>
      </c>
      <c r="J1081" t="s">
        <v>323</v>
      </c>
      <c r="K1081">
        <v>26.178999999999998</v>
      </c>
    </row>
    <row r="1082" spans="2:11">
      <c r="B1082" t="s">
        <v>26</v>
      </c>
      <c r="F1082" t="s">
        <v>26</v>
      </c>
      <c r="J1082" t="s">
        <v>26</v>
      </c>
    </row>
    <row r="1083" spans="2:11">
      <c r="B1083" t="s">
        <v>324</v>
      </c>
      <c r="C1083">
        <v>4208</v>
      </c>
      <c r="F1083" t="s">
        <v>324</v>
      </c>
      <c r="G1083">
        <v>288</v>
      </c>
      <c r="J1083" t="s">
        <v>324</v>
      </c>
      <c r="K1083">
        <v>2448</v>
      </c>
    </row>
    <row r="1084" spans="2:11">
      <c r="B1084" t="s">
        <v>325</v>
      </c>
      <c r="C1084">
        <v>4965</v>
      </c>
      <c r="F1084" t="s">
        <v>325</v>
      </c>
      <c r="G1084">
        <v>5114</v>
      </c>
      <c r="J1084" t="s">
        <v>325</v>
      </c>
      <c r="K1084">
        <v>0</v>
      </c>
    </row>
    <row r="1085" spans="2:11">
      <c r="B1085" t="s">
        <v>326</v>
      </c>
      <c r="C1085">
        <v>9173</v>
      </c>
      <c r="F1085" t="s">
        <v>326</v>
      </c>
      <c r="G1085">
        <v>5402</v>
      </c>
      <c r="J1085" t="s">
        <v>326</v>
      </c>
      <c r="K1085">
        <v>2448</v>
      </c>
    </row>
    <row r="1086" spans="2:11">
      <c r="B1086" t="s">
        <v>323</v>
      </c>
      <c r="C1086">
        <v>4.5609999999999999</v>
      </c>
      <c r="F1086" t="s">
        <v>323</v>
      </c>
      <c r="G1086">
        <v>4.67</v>
      </c>
      <c r="J1086" t="s">
        <v>323</v>
      </c>
      <c r="K1086">
        <v>33.225999999999999</v>
      </c>
    </row>
    <row r="1087" spans="2:11">
      <c r="B1087" t="s">
        <v>27</v>
      </c>
      <c r="F1087" t="s">
        <v>27</v>
      </c>
      <c r="J1087" t="s">
        <v>27</v>
      </c>
    </row>
    <row r="1088" spans="2:11">
      <c r="B1088" t="s">
        <v>324</v>
      </c>
      <c r="C1088">
        <v>4256</v>
      </c>
      <c r="F1088" t="s">
        <v>324</v>
      </c>
      <c r="G1088">
        <v>288</v>
      </c>
      <c r="J1088" t="s">
        <v>324</v>
      </c>
      <c r="K1088">
        <v>2448</v>
      </c>
    </row>
    <row r="1089" spans="2:11">
      <c r="B1089" t="s">
        <v>325</v>
      </c>
      <c r="C1089">
        <v>5085</v>
      </c>
      <c r="F1089" t="s">
        <v>325</v>
      </c>
      <c r="G1089">
        <v>4319</v>
      </c>
      <c r="J1089" t="s">
        <v>325</v>
      </c>
      <c r="K1089">
        <v>0</v>
      </c>
    </row>
    <row r="1090" spans="2:11">
      <c r="B1090" t="s">
        <v>326</v>
      </c>
      <c r="C1090">
        <v>9341</v>
      </c>
      <c r="F1090" t="s">
        <v>326</v>
      </c>
      <c r="G1090">
        <v>4607</v>
      </c>
      <c r="J1090" t="s">
        <v>326</v>
      </c>
      <c r="K1090">
        <v>2448</v>
      </c>
    </row>
    <row r="1091" spans="2:11">
      <c r="B1091" t="s">
        <v>323</v>
      </c>
      <c r="C1091">
        <v>4.766</v>
      </c>
      <c r="F1091" t="s">
        <v>323</v>
      </c>
      <c r="G1091">
        <v>4.6559999999999997</v>
      </c>
      <c r="J1091" t="s">
        <v>323</v>
      </c>
      <c r="K1091">
        <v>32.171999999999997</v>
      </c>
    </row>
    <row r="1092" spans="2:11">
      <c r="B1092" t="s">
        <v>28</v>
      </c>
      <c r="F1092" t="s">
        <v>28</v>
      </c>
      <c r="J1092" t="s">
        <v>28</v>
      </c>
    </row>
    <row r="1093" spans="2:11">
      <c r="B1093" t="s">
        <v>324</v>
      </c>
      <c r="C1093">
        <v>4160</v>
      </c>
      <c r="F1093" t="s">
        <v>324</v>
      </c>
      <c r="G1093">
        <v>288</v>
      </c>
      <c r="J1093" t="s">
        <v>324</v>
      </c>
      <c r="K1093">
        <v>2448</v>
      </c>
    </row>
    <row r="1094" spans="2:11">
      <c r="B1094" t="s">
        <v>325</v>
      </c>
      <c r="C1094">
        <v>4785</v>
      </c>
      <c r="F1094" t="s">
        <v>325</v>
      </c>
      <c r="G1094">
        <v>4572</v>
      </c>
      <c r="J1094" t="s">
        <v>325</v>
      </c>
      <c r="K1094">
        <v>0</v>
      </c>
    </row>
    <row r="1095" spans="2:11">
      <c r="B1095" t="s">
        <v>326</v>
      </c>
      <c r="C1095">
        <v>8945</v>
      </c>
      <c r="F1095" t="s">
        <v>326</v>
      </c>
      <c r="G1095">
        <v>4860</v>
      </c>
      <c r="J1095" t="s">
        <v>326</v>
      </c>
      <c r="K1095">
        <v>2448</v>
      </c>
    </row>
    <row r="1096" spans="2:11">
      <c r="B1096" t="s">
        <v>323</v>
      </c>
      <c r="C1096">
        <v>4.5010000000000003</v>
      </c>
      <c r="F1096" t="s">
        <v>323</v>
      </c>
      <c r="G1096">
        <v>4.6219999999999999</v>
      </c>
      <c r="J1096" t="s">
        <v>323</v>
      </c>
      <c r="K1096">
        <v>32.338000000000001</v>
      </c>
    </row>
    <row r="1097" spans="2:11">
      <c r="B1097" t="s">
        <v>29</v>
      </c>
      <c r="F1097" t="s">
        <v>29</v>
      </c>
      <c r="J1097" t="s">
        <v>29</v>
      </c>
    </row>
    <row r="1098" spans="2:11">
      <c r="B1098" t="s">
        <v>324</v>
      </c>
      <c r="C1098">
        <v>4032</v>
      </c>
      <c r="F1098" t="s">
        <v>324</v>
      </c>
      <c r="G1098">
        <v>288</v>
      </c>
      <c r="J1098" t="s">
        <v>324</v>
      </c>
      <c r="K1098">
        <v>2352</v>
      </c>
    </row>
    <row r="1099" spans="2:11">
      <c r="B1099" t="s">
        <v>325</v>
      </c>
      <c r="C1099">
        <v>4635</v>
      </c>
      <c r="F1099" t="s">
        <v>325</v>
      </c>
      <c r="G1099">
        <v>4408</v>
      </c>
      <c r="J1099" t="s">
        <v>325</v>
      </c>
      <c r="K1099">
        <v>0</v>
      </c>
    </row>
    <row r="1100" spans="2:11">
      <c r="B1100" t="s">
        <v>326</v>
      </c>
      <c r="C1100">
        <v>8667</v>
      </c>
      <c r="F1100" t="s">
        <v>326</v>
      </c>
      <c r="G1100">
        <v>4696</v>
      </c>
      <c r="J1100" t="s">
        <v>326</v>
      </c>
      <c r="K1100">
        <v>2352</v>
      </c>
    </row>
    <row r="1101" spans="2:11">
      <c r="B1101" t="s">
        <v>323</v>
      </c>
      <c r="C1101">
        <v>4.593</v>
      </c>
      <c r="F1101" t="s">
        <v>323</v>
      </c>
      <c r="G1101">
        <v>4.6420000000000003</v>
      </c>
      <c r="J1101" t="s">
        <v>323</v>
      </c>
      <c r="K1101">
        <v>31.427</v>
      </c>
    </row>
    <row r="1102" spans="2:11">
      <c r="B1102" t="s">
        <v>30</v>
      </c>
      <c r="F1102" t="s">
        <v>30</v>
      </c>
      <c r="J1102" t="s">
        <v>30</v>
      </c>
    </row>
    <row r="1103" spans="2:11">
      <c r="B1103" t="s">
        <v>324</v>
      </c>
      <c r="C1103">
        <v>4352</v>
      </c>
      <c r="F1103" t="s">
        <v>324</v>
      </c>
      <c r="G1103">
        <v>288</v>
      </c>
      <c r="J1103" t="s">
        <v>324</v>
      </c>
      <c r="K1103">
        <v>2496</v>
      </c>
    </row>
    <row r="1104" spans="2:11">
      <c r="B1104" t="s">
        <v>325</v>
      </c>
      <c r="C1104">
        <v>5280</v>
      </c>
      <c r="F1104" t="s">
        <v>325</v>
      </c>
      <c r="G1104">
        <v>4980</v>
      </c>
      <c r="J1104" t="s">
        <v>325</v>
      </c>
      <c r="K1104">
        <v>0</v>
      </c>
    </row>
    <row r="1105" spans="2:12">
      <c r="B1105" t="s">
        <v>326</v>
      </c>
      <c r="C1105">
        <v>9632</v>
      </c>
      <c r="F1105" t="s">
        <v>326</v>
      </c>
      <c r="G1105">
        <v>5268</v>
      </c>
      <c r="J1105" t="s">
        <v>326</v>
      </c>
      <c r="K1105">
        <v>2496</v>
      </c>
    </row>
    <row r="1106" spans="2:12">
      <c r="B1106" t="s">
        <v>323</v>
      </c>
      <c r="C1106">
        <v>4.7069999999999999</v>
      </c>
      <c r="F1106" t="s">
        <v>323</v>
      </c>
      <c r="G1106">
        <v>4.6900000000000004</v>
      </c>
      <c r="J1106" t="s">
        <v>323</v>
      </c>
      <c r="K1106">
        <v>33.542000000000002</v>
      </c>
    </row>
    <row r="1107" spans="2:12">
      <c r="B1107" t="s">
        <v>31</v>
      </c>
      <c r="F1107" t="s">
        <v>31</v>
      </c>
      <c r="J1107" t="s">
        <v>31</v>
      </c>
    </row>
    <row r="1108" spans="2:12">
      <c r="B1108" t="s">
        <v>324</v>
      </c>
      <c r="C1108">
        <v>4576</v>
      </c>
      <c r="F1108" t="s">
        <v>324</v>
      </c>
      <c r="G1108">
        <v>288</v>
      </c>
      <c r="J1108" t="s">
        <v>324</v>
      </c>
      <c r="K1108">
        <v>2640</v>
      </c>
    </row>
    <row r="1109" spans="2:12">
      <c r="B1109" t="s">
        <v>325</v>
      </c>
      <c r="C1109">
        <v>5685</v>
      </c>
      <c r="F1109" t="s">
        <v>325</v>
      </c>
      <c r="G1109">
        <v>6938</v>
      </c>
      <c r="J1109" t="s">
        <v>325</v>
      </c>
      <c r="K1109">
        <v>0</v>
      </c>
    </row>
    <row r="1110" spans="2:12">
      <c r="B1110" t="s">
        <v>326</v>
      </c>
      <c r="C1110">
        <v>10261</v>
      </c>
      <c r="F1110" t="s">
        <v>326</v>
      </c>
      <c r="G1110">
        <v>7226</v>
      </c>
      <c r="J1110" t="s">
        <v>326</v>
      </c>
      <c r="K1110">
        <v>2640</v>
      </c>
    </row>
    <row r="1111" spans="2:12">
      <c r="B1111" t="s">
        <v>323</v>
      </c>
      <c r="C1111">
        <v>4.6710000000000003</v>
      </c>
      <c r="F1111" t="s">
        <v>323</v>
      </c>
      <c r="G1111">
        <v>4.78</v>
      </c>
      <c r="J1111" t="s">
        <v>323</v>
      </c>
      <c r="K1111">
        <v>37.582000000000001</v>
      </c>
    </row>
    <row r="1112" spans="2:12">
      <c r="B1112" t="s">
        <v>32</v>
      </c>
      <c r="F1112" t="s">
        <v>32</v>
      </c>
      <c r="J1112" t="s">
        <v>32</v>
      </c>
    </row>
    <row r="1113" spans="2:12">
      <c r="B1113" t="s">
        <v>324</v>
      </c>
      <c r="C1113">
        <v>4480</v>
      </c>
      <c r="F1113" t="s">
        <v>324</v>
      </c>
      <c r="G1113">
        <v>288</v>
      </c>
      <c r="J1113" t="s">
        <v>324</v>
      </c>
      <c r="K1113">
        <v>2592</v>
      </c>
    </row>
    <row r="1114" spans="2:12">
      <c r="B1114" t="s">
        <v>325</v>
      </c>
      <c r="C1114">
        <v>5490</v>
      </c>
      <c r="F1114" t="s">
        <v>325</v>
      </c>
      <c r="G1114">
        <v>5265</v>
      </c>
      <c r="J1114" t="s">
        <v>325</v>
      </c>
      <c r="K1114">
        <v>0</v>
      </c>
    </row>
    <row r="1115" spans="2:12">
      <c r="B1115" t="s">
        <v>326</v>
      </c>
      <c r="C1115">
        <v>9970</v>
      </c>
      <c r="F1115" t="s">
        <v>326</v>
      </c>
      <c r="G1115">
        <v>5553</v>
      </c>
      <c r="J1115" t="s">
        <v>326</v>
      </c>
      <c r="K1115">
        <v>2592</v>
      </c>
    </row>
    <row r="1116" spans="2:12">
      <c r="B1116" t="s">
        <v>323</v>
      </c>
      <c r="C1116">
        <v>4.6500000000000004</v>
      </c>
      <c r="F1116" t="s">
        <v>323</v>
      </c>
      <c r="G1116">
        <v>4.694</v>
      </c>
      <c r="J1116" t="s">
        <v>323</v>
      </c>
      <c r="K1116">
        <v>34.69</v>
      </c>
    </row>
    <row r="1117" spans="2:12">
      <c r="B1117" t="s">
        <v>33</v>
      </c>
      <c r="F1117" t="s">
        <v>33</v>
      </c>
      <c r="J1117" t="s">
        <v>33</v>
      </c>
    </row>
    <row r="1118" spans="2:12">
      <c r="B1118" t="s">
        <v>324</v>
      </c>
      <c r="C1118">
        <v>5024</v>
      </c>
      <c r="D1118">
        <f>(C1120+C1125+C1130+C1135+C1140+C1145+C1150+C1155+C1160+C1165)/10</f>
        <v>10019.5</v>
      </c>
      <c r="F1118" t="s">
        <v>324</v>
      </c>
      <c r="G1118">
        <v>384</v>
      </c>
      <c r="H1118">
        <f>(G1120+G1125+G1130+G1135+G1140+G1145+G1150+G1155+G1160+G1165)/10</f>
        <v>7834.5</v>
      </c>
      <c r="J1118" t="s">
        <v>324</v>
      </c>
      <c r="K1118">
        <v>3264</v>
      </c>
      <c r="L1118">
        <f>(K1120+K1125+K1130+K1135+K1140+K1145+K1150+K1155+K1160+K1165)/10</f>
        <v>3257.6</v>
      </c>
    </row>
    <row r="1119" spans="2:12">
      <c r="B1119" t="s">
        <v>325</v>
      </c>
      <c r="C1119">
        <v>4965</v>
      </c>
      <c r="F1119" t="s">
        <v>325</v>
      </c>
      <c r="G1119">
        <v>7285</v>
      </c>
      <c r="J1119" t="s">
        <v>325</v>
      </c>
      <c r="K1119">
        <v>0</v>
      </c>
    </row>
    <row r="1120" spans="2:12">
      <c r="B1120" t="s">
        <v>326</v>
      </c>
      <c r="C1120">
        <v>9989</v>
      </c>
      <c r="F1120" t="s">
        <v>326</v>
      </c>
      <c r="G1120">
        <v>7669</v>
      </c>
      <c r="J1120" t="s">
        <v>326</v>
      </c>
      <c r="K1120">
        <v>3264</v>
      </c>
    </row>
    <row r="1121" spans="2:11">
      <c r="B1121" t="s">
        <v>323</v>
      </c>
      <c r="C1121">
        <v>5.532</v>
      </c>
      <c r="F1121" t="s">
        <v>323</v>
      </c>
      <c r="G1121">
        <v>4.4379999999999997</v>
      </c>
      <c r="J1121" t="s">
        <v>323</v>
      </c>
      <c r="K1121">
        <v>35.378</v>
      </c>
    </row>
    <row r="1122" spans="2:11">
      <c r="B1122" t="s">
        <v>34</v>
      </c>
      <c r="F1122" t="s">
        <v>34</v>
      </c>
      <c r="J1122" t="s">
        <v>34</v>
      </c>
    </row>
    <row r="1123" spans="2:11">
      <c r="B1123" t="s">
        <v>324</v>
      </c>
      <c r="C1123">
        <v>4944</v>
      </c>
      <c r="F1123" t="s">
        <v>324</v>
      </c>
      <c r="G1123">
        <v>384</v>
      </c>
      <c r="J1123" t="s">
        <v>324</v>
      </c>
      <c r="K1123">
        <v>3200</v>
      </c>
    </row>
    <row r="1124" spans="2:11">
      <c r="B1124" t="s">
        <v>325</v>
      </c>
      <c r="C1124">
        <v>4950</v>
      </c>
      <c r="F1124" t="s">
        <v>325</v>
      </c>
      <c r="G1124">
        <v>6494</v>
      </c>
      <c r="J1124" t="s">
        <v>325</v>
      </c>
      <c r="K1124">
        <v>0</v>
      </c>
    </row>
    <row r="1125" spans="2:11">
      <c r="B1125" t="s">
        <v>326</v>
      </c>
      <c r="C1125">
        <v>9894</v>
      </c>
      <c r="F1125" t="s">
        <v>326</v>
      </c>
      <c r="G1125">
        <v>6878</v>
      </c>
      <c r="J1125" t="s">
        <v>326</v>
      </c>
      <c r="K1125">
        <v>3200</v>
      </c>
    </row>
    <row r="1126" spans="2:11">
      <c r="B1126" t="s">
        <v>323</v>
      </c>
      <c r="C1126">
        <v>5.5460000000000003</v>
      </c>
      <c r="F1126" t="s">
        <v>323</v>
      </c>
      <c r="G1126">
        <v>4.3659999999999997</v>
      </c>
      <c r="J1126" t="s">
        <v>323</v>
      </c>
      <c r="K1126">
        <v>33.749000000000002</v>
      </c>
    </row>
    <row r="1127" spans="2:11">
      <c r="B1127" t="s">
        <v>35</v>
      </c>
      <c r="F1127" t="s">
        <v>35</v>
      </c>
      <c r="J1127" t="s">
        <v>35</v>
      </c>
    </row>
    <row r="1128" spans="2:11">
      <c r="B1128" t="s">
        <v>324</v>
      </c>
      <c r="C1128">
        <v>4368</v>
      </c>
      <c r="F1128" t="s">
        <v>324</v>
      </c>
      <c r="G1128">
        <v>384</v>
      </c>
      <c r="J1128" t="s">
        <v>324</v>
      </c>
      <c r="K1128">
        <v>2880</v>
      </c>
    </row>
    <row r="1129" spans="2:11">
      <c r="B1129" t="s">
        <v>325</v>
      </c>
      <c r="C1129">
        <v>4035</v>
      </c>
      <c r="F1129" t="s">
        <v>325</v>
      </c>
      <c r="G1129">
        <v>5876</v>
      </c>
      <c r="J1129" t="s">
        <v>325</v>
      </c>
      <c r="K1129">
        <v>0</v>
      </c>
    </row>
    <row r="1130" spans="2:11">
      <c r="B1130" t="s">
        <v>326</v>
      </c>
      <c r="C1130">
        <v>8403</v>
      </c>
      <c r="F1130" t="s">
        <v>326</v>
      </c>
      <c r="G1130">
        <v>6260</v>
      </c>
      <c r="J1130" t="s">
        <v>326</v>
      </c>
      <c r="K1130">
        <v>2880</v>
      </c>
    </row>
    <row r="1131" spans="2:11">
      <c r="B1131" t="s">
        <v>323</v>
      </c>
      <c r="C1131">
        <v>5.3650000000000002</v>
      </c>
      <c r="F1131" t="s">
        <v>323</v>
      </c>
      <c r="G1131">
        <v>4.2720000000000002</v>
      </c>
      <c r="J1131" t="s">
        <v>323</v>
      </c>
      <c r="K1131">
        <v>30.684999999999999</v>
      </c>
    </row>
    <row r="1132" spans="2:11">
      <c r="B1132" t="s">
        <v>36</v>
      </c>
      <c r="F1132" t="s">
        <v>36</v>
      </c>
      <c r="J1132" t="s">
        <v>36</v>
      </c>
    </row>
    <row r="1133" spans="2:11">
      <c r="B1133" t="s">
        <v>324</v>
      </c>
      <c r="C1133">
        <v>5040</v>
      </c>
      <c r="F1133" t="s">
        <v>324</v>
      </c>
      <c r="G1133">
        <v>384</v>
      </c>
      <c r="J1133" t="s">
        <v>324</v>
      </c>
      <c r="K1133">
        <v>3264</v>
      </c>
    </row>
    <row r="1134" spans="2:11">
      <c r="B1134" t="s">
        <v>325</v>
      </c>
      <c r="C1134">
        <v>4965</v>
      </c>
      <c r="F1134" t="s">
        <v>325</v>
      </c>
      <c r="G1134">
        <v>7606</v>
      </c>
      <c r="J1134" t="s">
        <v>325</v>
      </c>
      <c r="K1134">
        <v>0</v>
      </c>
    </row>
    <row r="1135" spans="2:11">
      <c r="B1135" t="s">
        <v>326</v>
      </c>
      <c r="C1135">
        <v>10005</v>
      </c>
      <c r="F1135" t="s">
        <v>326</v>
      </c>
      <c r="G1135">
        <v>7990</v>
      </c>
      <c r="J1135" t="s">
        <v>326</v>
      </c>
      <c r="K1135">
        <v>3264</v>
      </c>
    </row>
    <row r="1136" spans="2:11">
      <c r="B1136" t="s">
        <v>323</v>
      </c>
      <c r="C1136">
        <v>5.4770000000000003</v>
      </c>
      <c r="F1136" t="s">
        <v>323</v>
      </c>
      <c r="G1136">
        <v>4.4349999999999996</v>
      </c>
      <c r="J1136" t="s">
        <v>323</v>
      </c>
      <c r="K1136">
        <v>35.682000000000002</v>
      </c>
    </row>
    <row r="1137" spans="2:11">
      <c r="B1137" t="s">
        <v>37</v>
      </c>
      <c r="F1137" t="s">
        <v>37</v>
      </c>
      <c r="J1137" t="s">
        <v>37</v>
      </c>
    </row>
    <row r="1138" spans="2:11">
      <c r="B1138" t="s">
        <v>324</v>
      </c>
      <c r="C1138">
        <v>5088</v>
      </c>
      <c r="F1138" t="s">
        <v>324</v>
      </c>
      <c r="G1138">
        <v>384</v>
      </c>
      <c r="J1138" t="s">
        <v>324</v>
      </c>
      <c r="K1138">
        <v>3264</v>
      </c>
    </row>
    <row r="1139" spans="2:11">
      <c r="B1139" t="s">
        <v>325</v>
      </c>
      <c r="C1139">
        <v>5085</v>
      </c>
      <c r="F1139" t="s">
        <v>325</v>
      </c>
      <c r="G1139">
        <v>5771</v>
      </c>
      <c r="J1139" t="s">
        <v>325</v>
      </c>
      <c r="K1139">
        <v>0</v>
      </c>
    </row>
    <row r="1140" spans="2:11">
      <c r="B1140" t="s">
        <v>326</v>
      </c>
      <c r="C1140">
        <v>10173</v>
      </c>
      <c r="F1140" t="s">
        <v>326</v>
      </c>
      <c r="G1140">
        <v>6155</v>
      </c>
      <c r="J1140" t="s">
        <v>326</v>
      </c>
      <c r="K1140">
        <v>3264</v>
      </c>
    </row>
    <row r="1141" spans="2:11">
      <c r="B1141" t="s">
        <v>323</v>
      </c>
      <c r="C1141">
        <v>5.6950000000000003</v>
      </c>
      <c r="F1141" t="s">
        <v>323</v>
      </c>
      <c r="G1141">
        <v>4.3140000000000001</v>
      </c>
      <c r="J1141" t="s">
        <v>323</v>
      </c>
      <c r="K1141">
        <v>33.142000000000003</v>
      </c>
    </row>
    <row r="1142" spans="2:11">
      <c r="B1142" t="s">
        <v>38</v>
      </c>
      <c r="F1142" t="s">
        <v>38</v>
      </c>
      <c r="J1142" t="s">
        <v>38</v>
      </c>
    </row>
    <row r="1143" spans="2:11">
      <c r="B1143" t="s">
        <v>324</v>
      </c>
      <c r="C1143">
        <v>4992</v>
      </c>
      <c r="F1143" t="s">
        <v>324</v>
      </c>
      <c r="G1143">
        <v>384</v>
      </c>
      <c r="J1143" t="s">
        <v>324</v>
      </c>
      <c r="K1143">
        <v>3264</v>
      </c>
    </row>
    <row r="1144" spans="2:11">
      <c r="B1144" t="s">
        <v>325</v>
      </c>
      <c r="C1144">
        <v>4785</v>
      </c>
      <c r="F1144" t="s">
        <v>325</v>
      </c>
      <c r="G1144">
        <v>7227</v>
      </c>
      <c r="J1144" t="s">
        <v>325</v>
      </c>
      <c r="K1144">
        <v>0</v>
      </c>
    </row>
    <row r="1145" spans="2:11">
      <c r="B1145" t="s">
        <v>326</v>
      </c>
      <c r="C1145">
        <v>9777</v>
      </c>
      <c r="F1145" t="s">
        <v>326</v>
      </c>
      <c r="G1145">
        <v>7611</v>
      </c>
      <c r="J1145" t="s">
        <v>326</v>
      </c>
      <c r="K1145">
        <v>3264</v>
      </c>
    </row>
    <row r="1146" spans="2:11">
      <c r="B1146" t="s">
        <v>323</v>
      </c>
      <c r="C1146">
        <v>5.4009999999999998</v>
      </c>
      <c r="F1146" t="s">
        <v>323</v>
      </c>
      <c r="G1146">
        <v>4.3920000000000003</v>
      </c>
      <c r="J1146" t="s">
        <v>323</v>
      </c>
      <c r="K1146">
        <v>34.996000000000002</v>
      </c>
    </row>
    <row r="1147" spans="2:11">
      <c r="B1147" t="s">
        <v>39</v>
      </c>
      <c r="F1147" t="s">
        <v>39</v>
      </c>
      <c r="J1147" t="s">
        <v>39</v>
      </c>
    </row>
    <row r="1148" spans="2:11">
      <c r="B1148" t="s">
        <v>324</v>
      </c>
      <c r="C1148">
        <v>4832</v>
      </c>
      <c r="F1148" t="s">
        <v>324</v>
      </c>
      <c r="G1148">
        <v>384</v>
      </c>
      <c r="J1148" t="s">
        <v>324</v>
      </c>
      <c r="K1148">
        <v>3136</v>
      </c>
    </row>
    <row r="1149" spans="2:11">
      <c r="B1149" t="s">
        <v>325</v>
      </c>
      <c r="C1149">
        <v>4635</v>
      </c>
      <c r="F1149" t="s">
        <v>325</v>
      </c>
      <c r="G1149">
        <v>7341</v>
      </c>
      <c r="J1149" t="s">
        <v>325</v>
      </c>
      <c r="K1149">
        <v>0</v>
      </c>
    </row>
    <row r="1150" spans="2:11">
      <c r="B1150" t="s">
        <v>326</v>
      </c>
      <c r="C1150">
        <v>9467</v>
      </c>
      <c r="F1150" t="s">
        <v>326</v>
      </c>
      <c r="G1150">
        <v>7725</v>
      </c>
      <c r="J1150" t="s">
        <v>326</v>
      </c>
      <c r="K1150">
        <v>3136</v>
      </c>
    </row>
    <row r="1151" spans="2:11">
      <c r="B1151" t="s">
        <v>323</v>
      </c>
      <c r="C1151">
        <v>5.4809999999999999</v>
      </c>
      <c r="F1151" t="s">
        <v>323</v>
      </c>
      <c r="G1151">
        <v>4.431</v>
      </c>
      <c r="J1151" t="s">
        <v>323</v>
      </c>
      <c r="K1151">
        <v>34.692999999999998</v>
      </c>
    </row>
    <row r="1152" spans="2:11">
      <c r="B1152" t="s">
        <v>40</v>
      </c>
      <c r="F1152" t="s">
        <v>40</v>
      </c>
      <c r="J1152" t="s">
        <v>40</v>
      </c>
    </row>
    <row r="1153" spans="2:12">
      <c r="B1153" t="s">
        <v>324</v>
      </c>
      <c r="C1153">
        <v>5200</v>
      </c>
      <c r="F1153" t="s">
        <v>324</v>
      </c>
      <c r="G1153">
        <v>384</v>
      </c>
      <c r="J1153" t="s">
        <v>324</v>
      </c>
      <c r="K1153">
        <v>3328</v>
      </c>
    </row>
    <row r="1154" spans="2:12">
      <c r="B1154" t="s">
        <v>325</v>
      </c>
      <c r="C1154">
        <v>5280</v>
      </c>
      <c r="F1154" t="s">
        <v>325</v>
      </c>
      <c r="G1154">
        <v>8839</v>
      </c>
      <c r="J1154" t="s">
        <v>325</v>
      </c>
      <c r="K1154">
        <v>0</v>
      </c>
    </row>
    <row r="1155" spans="2:12">
      <c r="B1155" t="s">
        <v>326</v>
      </c>
      <c r="C1155">
        <v>10480</v>
      </c>
      <c r="F1155" t="s">
        <v>326</v>
      </c>
      <c r="G1155">
        <v>9223</v>
      </c>
      <c r="J1155" t="s">
        <v>326</v>
      </c>
      <c r="K1155">
        <v>3328</v>
      </c>
    </row>
    <row r="1156" spans="2:12">
      <c r="B1156" t="s">
        <v>323</v>
      </c>
      <c r="C1156">
        <v>5.6029999999999998</v>
      </c>
      <c r="F1156" t="s">
        <v>323</v>
      </c>
      <c r="G1156">
        <v>4.53</v>
      </c>
      <c r="J1156" t="s">
        <v>323</v>
      </c>
      <c r="K1156">
        <v>38.048999999999999</v>
      </c>
    </row>
    <row r="1157" spans="2:12">
      <c r="B1157" t="s">
        <v>41</v>
      </c>
      <c r="F1157" t="s">
        <v>41</v>
      </c>
      <c r="J1157" t="s">
        <v>41</v>
      </c>
    </row>
    <row r="1158" spans="2:12">
      <c r="B1158" t="s">
        <v>324</v>
      </c>
      <c r="C1158">
        <v>5472</v>
      </c>
      <c r="F1158" t="s">
        <v>324</v>
      </c>
      <c r="G1158">
        <v>384</v>
      </c>
      <c r="J1158" t="s">
        <v>324</v>
      </c>
      <c r="K1158">
        <v>3520</v>
      </c>
    </row>
    <row r="1159" spans="2:12">
      <c r="B1159" t="s">
        <v>325</v>
      </c>
      <c r="C1159">
        <v>5685</v>
      </c>
      <c r="F1159" t="s">
        <v>325</v>
      </c>
      <c r="G1159">
        <v>10232</v>
      </c>
      <c r="J1159" t="s">
        <v>325</v>
      </c>
      <c r="K1159">
        <v>0</v>
      </c>
    </row>
    <row r="1160" spans="2:12">
      <c r="B1160" t="s">
        <v>326</v>
      </c>
      <c r="C1160">
        <v>11157</v>
      </c>
      <c r="F1160" t="s">
        <v>326</v>
      </c>
      <c r="G1160">
        <v>10616</v>
      </c>
      <c r="J1160" t="s">
        <v>326</v>
      </c>
      <c r="K1160">
        <v>3520</v>
      </c>
    </row>
    <row r="1161" spans="2:12">
      <c r="B1161" t="s">
        <v>323</v>
      </c>
      <c r="C1161">
        <v>5.5960000000000001</v>
      </c>
      <c r="F1161" t="s">
        <v>323</v>
      </c>
      <c r="G1161">
        <v>4.5990000000000002</v>
      </c>
      <c r="J1161" t="s">
        <v>323</v>
      </c>
      <c r="K1161">
        <v>41.057000000000002</v>
      </c>
    </row>
    <row r="1162" spans="2:12">
      <c r="B1162" t="s">
        <v>42</v>
      </c>
      <c r="F1162" t="s">
        <v>42</v>
      </c>
      <c r="J1162" t="s">
        <v>42</v>
      </c>
    </row>
    <row r="1163" spans="2:12">
      <c r="B1163" t="s">
        <v>324</v>
      </c>
      <c r="C1163">
        <v>5360</v>
      </c>
      <c r="F1163" t="s">
        <v>324</v>
      </c>
      <c r="G1163">
        <v>384</v>
      </c>
      <c r="J1163" t="s">
        <v>324</v>
      </c>
      <c r="K1163">
        <v>3456</v>
      </c>
    </row>
    <row r="1164" spans="2:12">
      <c r="B1164" t="s">
        <v>325</v>
      </c>
      <c r="C1164">
        <v>5490</v>
      </c>
      <c r="F1164" t="s">
        <v>325</v>
      </c>
      <c r="G1164">
        <v>7834</v>
      </c>
      <c r="J1164" t="s">
        <v>325</v>
      </c>
      <c r="K1164">
        <v>0</v>
      </c>
    </row>
    <row r="1165" spans="2:12">
      <c r="B1165" t="s">
        <v>326</v>
      </c>
      <c r="C1165">
        <v>10850</v>
      </c>
      <c r="F1165" t="s">
        <v>326</v>
      </c>
      <c r="G1165">
        <v>8218</v>
      </c>
      <c r="J1165" t="s">
        <v>326</v>
      </c>
      <c r="K1165">
        <v>3456</v>
      </c>
    </row>
    <row r="1166" spans="2:12">
      <c r="B1166" t="s">
        <v>323</v>
      </c>
      <c r="C1166">
        <v>5.5819999999999999</v>
      </c>
      <c r="F1166" t="s">
        <v>323</v>
      </c>
      <c r="G1166">
        <v>4.4729999999999999</v>
      </c>
      <c r="J1166" t="s">
        <v>323</v>
      </c>
      <c r="K1166">
        <v>37.235999999999997</v>
      </c>
    </row>
    <row r="1167" spans="2:12">
      <c r="B1167" t="s">
        <v>43</v>
      </c>
      <c r="F1167" t="s">
        <v>43</v>
      </c>
      <c r="J1167" t="s">
        <v>43</v>
      </c>
    </row>
    <row r="1168" spans="2:12">
      <c r="B1168" t="s">
        <v>324</v>
      </c>
      <c r="C1168">
        <v>5024</v>
      </c>
      <c r="D1168">
        <f>(C1170+C1175+C1180+C1185+C1190+C1195+C1200+C1205+C1210+C1215)/10</f>
        <v>10019.5</v>
      </c>
      <c r="F1168" t="s">
        <v>324</v>
      </c>
      <c r="G1168">
        <v>480</v>
      </c>
      <c r="H1168">
        <f>(G1170+G1175+G1180+G1185+G1190+G1195+G1200+G1205+G1210+G1215)/10</f>
        <v>10497.5</v>
      </c>
      <c r="J1168" t="s">
        <v>324</v>
      </c>
      <c r="K1168">
        <v>4080</v>
      </c>
      <c r="L1168">
        <f>(K1170+K1175+K1180+K1185+K1190+K1195+K1200+K1205+K1210+K1215)/10</f>
        <v>4072</v>
      </c>
    </row>
    <row r="1169" spans="2:11">
      <c r="B1169" t="s">
        <v>325</v>
      </c>
      <c r="C1169">
        <v>4965</v>
      </c>
      <c r="F1169" t="s">
        <v>325</v>
      </c>
      <c r="G1169">
        <v>9647</v>
      </c>
      <c r="J1169" t="s">
        <v>325</v>
      </c>
      <c r="K1169">
        <v>0</v>
      </c>
    </row>
    <row r="1170" spans="2:11">
      <c r="B1170" t="s">
        <v>326</v>
      </c>
      <c r="C1170">
        <v>9989</v>
      </c>
      <c r="F1170" t="s">
        <v>326</v>
      </c>
      <c r="G1170">
        <v>10127</v>
      </c>
      <c r="J1170" t="s">
        <v>326</v>
      </c>
      <c r="K1170">
        <v>4080</v>
      </c>
    </row>
    <row r="1171" spans="2:11">
      <c r="B1171" t="s">
        <v>323</v>
      </c>
      <c r="C1171">
        <v>5.5090000000000003</v>
      </c>
      <c r="F1171" t="s">
        <v>323</v>
      </c>
      <c r="G1171">
        <v>4.2050000000000001</v>
      </c>
      <c r="J1171" t="s">
        <v>323</v>
      </c>
      <c r="K1171">
        <v>37.115000000000002</v>
      </c>
    </row>
    <row r="1172" spans="2:11">
      <c r="B1172" t="s">
        <v>44</v>
      </c>
      <c r="F1172" t="s">
        <v>44</v>
      </c>
      <c r="J1172" t="s">
        <v>44</v>
      </c>
    </row>
    <row r="1173" spans="2:11">
      <c r="B1173" t="s">
        <v>324</v>
      </c>
      <c r="C1173">
        <v>4944</v>
      </c>
      <c r="F1173" t="s">
        <v>324</v>
      </c>
      <c r="G1173">
        <v>480</v>
      </c>
      <c r="J1173" t="s">
        <v>324</v>
      </c>
      <c r="K1173">
        <v>4000</v>
      </c>
    </row>
    <row r="1174" spans="2:11">
      <c r="B1174" t="s">
        <v>325</v>
      </c>
      <c r="C1174">
        <v>4950</v>
      </c>
      <c r="F1174" t="s">
        <v>325</v>
      </c>
      <c r="G1174">
        <v>11061</v>
      </c>
      <c r="J1174" t="s">
        <v>325</v>
      </c>
      <c r="K1174">
        <v>0</v>
      </c>
    </row>
    <row r="1175" spans="2:11">
      <c r="B1175" t="s">
        <v>326</v>
      </c>
      <c r="C1175">
        <v>9894</v>
      </c>
      <c r="F1175" t="s">
        <v>326</v>
      </c>
      <c r="G1175">
        <v>11541</v>
      </c>
      <c r="J1175" t="s">
        <v>326</v>
      </c>
      <c r="K1175">
        <v>4000</v>
      </c>
    </row>
    <row r="1176" spans="2:11">
      <c r="B1176" t="s">
        <v>323</v>
      </c>
      <c r="C1176">
        <v>5.4790000000000001</v>
      </c>
      <c r="F1176" t="s">
        <v>323</v>
      </c>
      <c r="G1176">
        <v>4.2990000000000004</v>
      </c>
      <c r="J1176" t="s">
        <v>323</v>
      </c>
      <c r="K1176">
        <v>38.947000000000003</v>
      </c>
    </row>
    <row r="1177" spans="2:11">
      <c r="B1177" t="s">
        <v>45</v>
      </c>
      <c r="F1177" t="s">
        <v>45</v>
      </c>
      <c r="J1177" t="s">
        <v>45</v>
      </c>
    </row>
    <row r="1178" spans="2:11">
      <c r="B1178" t="s">
        <v>324</v>
      </c>
      <c r="C1178">
        <v>4368</v>
      </c>
      <c r="F1178" t="s">
        <v>324</v>
      </c>
      <c r="G1178">
        <v>480</v>
      </c>
      <c r="J1178" t="s">
        <v>324</v>
      </c>
      <c r="K1178">
        <v>3600</v>
      </c>
    </row>
    <row r="1179" spans="2:11">
      <c r="B1179" t="s">
        <v>325</v>
      </c>
      <c r="C1179">
        <v>4035</v>
      </c>
      <c r="F1179" t="s">
        <v>325</v>
      </c>
      <c r="G1179">
        <v>6004</v>
      </c>
      <c r="J1179" t="s">
        <v>325</v>
      </c>
      <c r="K1179">
        <v>0</v>
      </c>
    </row>
    <row r="1180" spans="2:11">
      <c r="B1180" t="s">
        <v>326</v>
      </c>
      <c r="C1180">
        <v>8403</v>
      </c>
      <c r="F1180" t="s">
        <v>326</v>
      </c>
      <c r="G1180">
        <v>6484</v>
      </c>
      <c r="J1180" t="s">
        <v>326</v>
      </c>
      <c r="K1180">
        <v>3600</v>
      </c>
    </row>
    <row r="1181" spans="2:11">
      <c r="B1181" t="s">
        <v>323</v>
      </c>
      <c r="C1181">
        <v>5.3970000000000002</v>
      </c>
      <c r="F1181" t="s">
        <v>323</v>
      </c>
      <c r="G1181">
        <v>3.7519999999999998</v>
      </c>
      <c r="J1181" t="s">
        <v>323</v>
      </c>
      <c r="K1181">
        <v>28.968</v>
      </c>
    </row>
    <row r="1182" spans="2:11">
      <c r="B1182" t="s">
        <v>46</v>
      </c>
      <c r="F1182" t="s">
        <v>46</v>
      </c>
      <c r="J1182" t="s">
        <v>46</v>
      </c>
    </row>
    <row r="1183" spans="2:11">
      <c r="B1183" t="s">
        <v>324</v>
      </c>
      <c r="C1183">
        <v>5040</v>
      </c>
      <c r="F1183" t="s">
        <v>324</v>
      </c>
      <c r="G1183">
        <v>480</v>
      </c>
      <c r="J1183" t="s">
        <v>324</v>
      </c>
      <c r="K1183">
        <v>4080</v>
      </c>
    </row>
    <row r="1184" spans="2:11">
      <c r="B1184" t="s">
        <v>325</v>
      </c>
      <c r="C1184">
        <v>4965</v>
      </c>
      <c r="F1184" t="s">
        <v>325</v>
      </c>
      <c r="G1184">
        <v>11379</v>
      </c>
      <c r="J1184" t="s">
        <v>325</v>
      </c>
      <c r="K1184">
        <v>0</v>
      </c>
    </row>
    <row r="1185" spans="2:11">
      <c r="B1185" t="s">
        <v>326</v>
      </c>
      <c r="C1185">
        <v>10005</v>
      </c>
      <c r="F1185" t="s">
        <v>326</v>
      </c>
      <c r="G1185">
        <v>11859</v>
      </c>
      <c r="J1185" t="s">
        <v>326</v>
      </c>
      <c r="K1185">
        <v>4080</v>
      </c>
    </row>
    <row r="1186" spans="2:11">
      <c r="B1186" t="s">
        <v>323</v>
      </c>
      <c r="C1186">
        <v>5.4240000000000004</v>
      </c>
      <c r="F1186" t="s">
        <v>323</v>
      </c>
      <c r="G1186">
        <v>4.298</v>
      </c>
      <c r="J1186" t="s">
        <v>323</v>
      </c>
      <c r="K1186">
        <v>39.497</v>
      </c>
    </row>
    <row r="1187" spans="2:11">
      <c r="B1187" t="s">
        <v>47</v>
      </c>
      <c r="F1187" t="s">
        <v>47</v>
      </c>
      <c r="J1187" t="s">
        <v>47</v>
      </c>
    </row>
    <row r="1188" spans="2:11">
      <c r="B1188" t="s">
        <v>324</v>
      </c>
      <c r="C1188">
        <v>5088</v>
      </c>
      <c r="F1188" t="s">
        <v>324</v>
      </c>
      <c r="G1188">
        <v>480</v>
      </c>
      <c r="J1188" t="s">
        <v>324</v>
      </c>
      <c r="K1188">
        <v>4080</v>
      </c>
    </row>
    <row r="1189" spans="2:11">
      <c r="B1189" t="s">
        <v>325</v>
      </c>
      <c r="C1189">
        <v>5085</v>
      </c>
      <c r="F1189" t="s">
        <v>325</v>
      </c>
      <c r="G1189">
        <v>8507</v>
      </c>
      <c r="J1189" t="s">
        <v>325</v>
      </c>
      <c r="K1189">
        <v>0</v>
      </c>
    </row>
    <row r="1190" spans="2:11">
      <c r="B1190" t="s">
        <v>326</v>
      </c>
      <c r="C1190">
        <v>10173</v>
      </c>
      <c r="F1190" t="s">
        <v>326</v>
      </c>
      <c r="G1190">
        <v>8987</v>
      </c>
      <c r="J1190" t="s">
        <v>326</v>
      </c>
      <c r="K1190">
        <v>4080</v>
      </c>
    </row>
    <row r="1191" spans="2:11">
      <c r="B1191" t="s">
        <v>323</v>
      </c>
      <c r="C1191">
        <v>5.6660000000000004</v>
      </c>
      <c r="F1191" t="s">
        <v>323</v>
      </c>
      <c r="G1191">
        <v>4.1210000000000004</v>
      </c>
      <c r="J1191" t="s">
        <v>323</v>
      </c>
      <c r="K1191">
        <v>35.523000000000003</v>
      </c>
    </row>
    <row r="1192" spans="2:11">
      <c r="B1192" t="s">
        <v>48</v>
      </c>
      <c r="F1192" t="s">
        <v>48</v>
      </c>
      <c r="J1192" t="s">
        <v>48</v>
      </c>
    </row>
    <row r="1193" spans="2:11">
      <c r="B1193" t="s">
        <v>324</v>
      </c>
      <c r="C1193">
        <v>4992</v>
      </c>
      <c r="F1193" t="s">
        <v>324</v>
      </c>
      <c r="G1193">
        <v>480</v>
      </c>
      <c r="J1193" t="s">
        <v>324</v>
      </c>
      <c r="K1193">
        <v>4080</v>
      </c>
    </row>
    <row r="1194" spans="2:11">
      <c r="B1194" t="s">
        <v>325</v>
      </c>
      <c r="C1194">
        <v>4785</v>
      </c>
      <c r="F1194" t="s">
        <v>325</v>
      </c>
      <c r="G1194">
        <v>9873</v>
      </c>
      <c r="J1194" t="s">
        <v>325</v>
      </c>
      <c r="K1194">
        <v>0</v>
      </c>
    </row>
    <row r="1195" spans="2:11">
      <c r="B1195" t="s">
        <v>326</v>
      </c>
      <c r="C1195">
        <v>9777</v>
      </c>
      <c r="F1195" t="s">
        <v>326</v>
      </c>
      <c r="G1195">
        <v>10353</v>
      </c>
      <c r="J1195" t="s">
        <v>326</v>
      </c>
      <c r="K1195">
        <v>4080</v>
      </c>
    </row>
    <row r="1196" spans="2:11">
      <c r="B1196" t="s">
        <v>323</v>
      </c>
      <c r="C1196">
        <v>5.3730000000000002</v>
      </c>
      <c r="F1196" t="s">
        <v>323</v>
      </c>
      <c r="G1196">
        <v>4.1950000000000003</v>
      </c>
      <c r="J1196" t="s">
        <v>323</v>
      </c>
      <c r="K1196">
        <v>37.194000000000003</v>
      </c>
    </row>
    <row r="1197" spans="2:11">
      <c r="B1197" t="s">
        <v>49</v>
      </c>
      <c r="F1197" t="s">
        <v>49</v>
      </c>
      <c r="J1197" t="s">
        <v>49</v>
      </c>
    </row>
    <row r="1198" spans="2:11">
      <c r="B1198" t="s">
        <v>324</v>
      </c>
      <c r="C1198">
        <v>4832</v>
      </c>
      <c r="F1198" t="s">
        <v>324</v>
      </c>
      <c r="G1198">
        <v>480</v>
      </c>
      <c r="J1198" t="s">
        <v>324</v>
      </c>
      <c r="K1198">
        <v>3920</v>
      </c>
    </row>
    <row r="1199" spans="2:11">
      <c r="B1199" t="s">
        <v>325</v>
      </c>
      <c r="C1199">
        <v>4635</v>
      </c>
      <c r="F1199" t="s">
        <v>325</v>
      </c>
      <c r="G1199">
        <v>9862</v>
      </c>
      <c r="J1199" t="s">
        <v>325</v>
      </c>
      <c r="K1199">
        <v>0</v>
      </c>
    </row>
    <row r="1200" spans="2:11">
      <c r="B1200" t="s">
        <v>326</v>
      </c>
      <c r="C1200">
        <v>9467</v>
      </c>
      <c r="F1200" t="s">
        <v>326</v>
      </c>
      <c r="G1200">
        <v>10342</v>
      </c>
      <c r="J1200" t="s">
        <v>326</v>
      </c>
      <c r="K1200">
        <v>3920</v>
      </c>
    </row>
    <row r="1201" spans="2:11">
      <c r="B1201" t="s">
        <v>323</v>
      </c>
      <c r="C1201">
        <v>5.4539999999999997</v>
      </c>
      <c r="F1201" t="s">
        <v>323</v>
      </c>
      <c r="G1201">
        <v>4.2169999999999996</v>
      </c>
      <c r="J1201" t="s">
        <v>323</v>
      </c>
      <c r="K1201">
        <v>36.768000000000001</v>
      </c>
    </row>
    <row r="1202" spans="2:11">
      <c r="B1202" t="s">
        <v>50</v>
      </c>
      <c r="F1202" t="s">
        <v>50</v>
      </c>
      <c r="J1202" t="s">
        <v>50</v>
      </c>
    </row>
    <row r="1203" spans="2:11">
      <c r="B1203" t="s">
        <v>324</v>
      </c>
      <c r="C1203">
        <v>5200</v>
      </c>
      <c r="F1203" t="s">
        <v>324</v>
      </c>
      <c r="G1203">
        <v>480</v>
      </c>
      <c r="J1203" t="s">
        <v>324</v>
      </c>
      <c r="K1203">
        <v>4160</v>
      </c>
    </row>
    <row r="1204" spans="2:11">
      <c r="B1204" t="s">
        <v>325</v>
      </c>
      <c r="C1204">
        <v>5280</v>
      </c>
      <c r="F1204" t="s">
        <v>325</v>
      </c>
      <c r="G1204">
        <v>10575</v>
      </c>
      <c r="J1204" t="s">
        <v>325</v>
      </c>
      <c r="K1204">
        <v>0</v>
      </c>
    </row>
    <row r="1205" spans="2:11">
      <c r="B1205" t="s">
        <v>326</v>
      </c>
      <c r="C1205">
        <v>10480</v>
      </c>
      <c r="F1205" t="s">
        <v>326</v>
      </c>
      <c r="G1205">
        <v>11055</v>
      </c>
      <c r="J1205" t="s">
        <v>326</v>
      </c>
      <c r="K1205">
        <v>4160</v>
      </c>
    </row>
    <row r="1206" spans="2:11">
      <c r="B1206" t="s">
        <v>323</v>
      </c>
      <c r="C1206">
        <v>5.593</v>
      </c>
      <c r="F1206" t="s">
        <v>323</v>
      </c>
      <c r="G1206">
        <v>4.2709999999999999</v>
      </c>
      <c r="J1206" t="s">
        <v>323</v>
      </c>
      <c r="K1206">
        <v>38.828000000000003</v>
      </c>
    </row>
    <row r="1207" spans="2:11">
      <c r="B1207" t="s">
        <v>51</v>
      </c>
      <c r="F1207" t="s">
        <v>51</v>
      </c>
      <c r="J1207" t="s">
        <v>51</v>
      </c>
    </row>
    <row r="1208" spans="2:11">
      <c r="B1208" t="s">
        <v>324</v>
      </c>
      <c r="C1208">
        <v>5472</v>
      </c>
      <c r="F1208" t="s">
        <v>324</v>
      </c>
      <c r="G1208">
        <v>480</v>
      </c>
      <c r="J1208" t="s">
        <v>324</v>
      </c>
      <c r="K1208">
        <v>4400</v>
      </c>
    </row>
    <row r="1209" spans="2:11">
      <c r="B1209" t="s">
        <v>325</v>
      </c>
      <c r="C1209">
        <v>5685</v>
      </c>
      <c r="F1209" t="s">
        <v>325</v>
      </c>
      <c r="G1209">
        <v>12219</v>
      </c>
      <c r="J1209" t="s">
        <v>325</v>
      </c>
      <c r="K1209">
        <v>0</v>
      </c>
    </row>
    <row r="1210" spans="2:11">
      <c r="B1210" t="s">
        <v>326</v>
      </c>
      <c r="C1210">
        <v>11157</v>
      </c>
      <c r="F1210" t="s">
        <v>326</v>
      </c>
      <c r="G1210">
        <v>12699</v>
      </c>
      <c r="J1210" t="s">
        <v>326</v>
      </c>
      <c r="K1210">
        <v>4400</v>
      </c>
    </row>
    <row r="1211" spans="2:11">
      <c r="B1211" t="s">
        <v>323</v>
      </c>
      <c r="C1211">
        <v>5.5819999999999999</v>
      </c>
      <c r="F1211" t="s">
        <v>323</v>
      </c>
      <c r="G1211">
        <v>4.3719999999999999</v>
      </c>
      <c r="J1211" t="s">
        <v>323</v>
      </c>
      <c r="K1211">
        <v>42.173000000000002</v>
      </c>
    </row>
    <row r="1212" spans="2:11">
      <c r="B1212" t="s">
        <v>52</v>
      </c>
      <c r="F1212" t="s">
        <v>52</v>
      </c>
      <c r="J1212" t="s">
        <v>52</v>
      </c>
    </row>
    <row r="1213" spans="2:11">
      <c r="B1213" t="s">
        <v>324</v>
      </c>
      <c r="C1213">
        <v>5360</v>
      </c>
      <c r="F1213" t="s">
        <v>324</v>
      </c>
      <c r="G1213">
        <v>480</v>
      </c>
      <c r="J1213" t="s">
        <v>324</v>
      </c>
      <c r="K1213">
        <v>4320</v>
      </c>
    </row>
    <row r="1214" spans="2:11">
      <c r="B1214" t="s">
        <v>325</v>
      </c>
      <c r="C1214">
        <v>5490</v>
      </c>
      <c r="F1214" t="s">
        <v>325</v>
      </c>
      <c r="G1214">
        <v>11048</v>
      </c>
      <c r="J1214" t="s">
        <v>325</v>
      </c>
      <c r="K1214">
        <v>0</v>
      </c>
    </row>
    <row r="1215" spans="2:11">
      <c r="B1215" t="s">
        <v>326</v>
      </c>
      <c r="C1215">
        <v>10850</v>
      </c>
      <c r="F1215" t="s">
        <v>326</v>
      </c>
      <c r="G1215">
        <v>11528</v>
      </c>
      <c r="J1215" t="s">
        <v>326</v>
      </c>
      <c r="K1215">
        <v>4320</v>
      </c>
    </row>
    <row r="1216" spans="2:11">
      <c r="B1216" t="s">
        <v>323</v>
      </c>
      <c r="C1216">
        <v>5.5460000000000003</v>
      </c>
      <c r="F1216" t="s">
        <v>323</v>
      </c>
      <c r="G1216">
        <v>4.3049999999999997</v>
      </c>
      <c r="J1216" t="s">
        <v>323</v>
      </c>
      <c r="K1216">
        <v>40.18</v>
      </c>
    </row>
    <row r="1217" spans="2:12">
      <c r="B1217" t="s">
        <v>53</v>
      </c>
      <c r="F1217" t="s">
        <v>53</v>
      </c>
      <c r="J1217" t="s">
        <v>53</v>
      </c>
    </row>
    <row r="1218" spans="2:12">
      <c r="B1218" t="s">
        <v>324</v>
      </c>
      <c r="C1218">
        <v>5024</v>
      </c>
      <c r="D1218">
        <f>(C1220+C1225+C1230+C1235+C1240+C1245+C1250+C1255+C1260+C1265)/10</f>
        <v>10019.5</v>
      </c>
      <c r="F1218" t="s">
        <v>324</v>
      </c>
      <c r="G1218">
        <v>576</v>
      </c>
      <c r="H1218">
        <f>(G1220+G1225+G1230+G1235+G1240+G1245+G1250+G1255+G1260+G1265)/10</f>
        <v>14213.3</v>
      </c>
      <c r="J1218" t="s">
        <v>324</v>
      </c>
      <c r="K1218">
        <v>4896</v>
      </c>
      <c r="L1218">
        <f>(K1220+K1225+K1230+K1235+K1240+K1245+K1250+K1255+K1260+K1265)/10</f>
        <v>4886.3999999999996</v>
      </c>
    </row>
    <row r="1219" spans="2:12">
      <c r="B1219" t="s">
        <v>325</v>
      </c>
      <c r="C1219">
        <v>4965</v>
      </c>
      <c r="F1219" t="s">
        <v>325</v>
      </c>
      <c r="G1219">
        <v>15136</v>
      </c>
      <c r="J1219" t="s">
        <v>325</v>
      </c>
      <c r="K1219">
        <v>0</v>
      </c>
    </row>
    <row r="1220" spans="2:12">
      <c r="B1220" t="s">
        <v>326</v>
      </c>
      <c r="C1220">
        <v>9989</v>
      </c>
      <c r="F1220" t="s">
        <v>326</v>
      </c>
      <c r="G1220">
        <v>15712</v>
      </c>
      <c r="J1220" t="s">
        <v>326</v>
      </c>
      <c r="K1220">
        <v>4896</v>
      </c>
    </row>
    <row r="1221" spans="2:12">
      <c r="B1221" t="s">
        <v>323</v>
      </c>
      <c r="C1221">
        <v>5.4320000000000004</v>
      </c>
      <c r="F1221" t="s">
        <v>323</v>
      </c>
      <c r="G1221">
        <v>4.1849999999999996</v>
      </c>
      <c r="J1221" t="s">
        <v>323</v>
      </c>
      <c r="K1221">
        <v>43.064</v>
      </c>
    </row>
    <row r="1222" spans="2:12">
      <c r="B1222" t="s">
        <v>54</v>
      </c>
      <c r="F1222" t="s">
        <v>54</v>
      </c>
      <c r="J1222" t="s">
        <v>54</v>
      </c>
    </row>
    <row r="1223" spans="2:12">
      <c r="B1223" t="s">
        <v>324</v>
      </c>
      <c r="C1223">
        <v>4944</v>
      </c>
      <c r="F1223" t="s">
        <v>324</v>
      </c>
      <c r="G1223">
        <v>576</v>
      </c>
      <c r="J1223" t="s">
        <v>324</v>
      </c>
      <c r="K1223">
        <v>4800</v>
      </c>
    </row>
    <row r="1224" spans="2:12">
      <c r="B1224" t="s">
        <v>325</v>
      </c>
      <c r="C1224">
        <v>4950</v>
      </c>
      <c r="F1224" t="s">
        <v>325</v>
      </c>
      <c r="G1224">
        <v>11909</v>
      </c>
      <c r="J1224" t="s">
        <v>325</v>
      </c>
      <c r="K1224">
        <v>0</v>
      </c>
    </row>
    <row r="1225" spans="2:12">
      <c r="B1225" t="s">
        <v>326</v>
      </c>
      <c r="C1225">
        <v>9894</v>
      </c>
      <c r="F1225" t="s">
        <v>326</v>
      </c>
      <c r="G1225">
        <v>12485</v>
      </c>
      <c r="J1225" t="s">
        <v>326</v>
      </c>
      <c r="K1225">
        <v>4800</v>
      </c>
    </row>
    <row r="1226" spans="2:12">
      <c r="B1226" t="s">
        <v>323</v>
      </c>
      <c r="C1226">
        <v>5.4950000000000001</v>
      </c>
      <c r="F1226" t="s">
        <v>323</v>
      </c>
      <c r="G1226">
        <v>3.9740000000000002</v>
      </c>
      <c r="J1226" t="s">
        <v>323</v>
      </c>
      <c r="K1226">
        <v>37.866999999999997</v>
      </c>
    </row>
    <row r="1227" spans="2:12">
      <c r="B1227" t="s">
        <v>55</v>
      </c>
      <c r="F1227" t="s">
        <v>55</v>
      </c>
      <c r="J1227" t="s">
        <v>55</v>
      </c>
    </row>
    <row r="1228" spans="2:12">
      <c r="B1228" t="s">
        <v>324</v>
      </c>
      <c r="C1228">
        <v>4368</v>
      </c>
      <c r="F1228" t="s">
        <v>324</v>
      </c>
      <c r="G1228">
        <v>576</v>
      </c>
      <c r="J1228" t="s">
        <v>324</v>
      </c>
      <c r="K1228">
        <v>4320</v>
      </c>
    </row>
    <row r="1229" spans="2:12">
      <c r="B1229" t="s">
        <v>325</v>
      </c>
      <c r="C1229">
        <v>4035</v>
      </c>
      <c r="F1229" t="s">
        <v>325</v>
      </c>
      <c r="G1229">
        <v>10760</v>
      </c>
      <c r="J1229" t="s">
        <v>325</v>
      </c>
      <c r="K1229">
        <v>0</v>
      </c>
    </row>
    <row r="1230" spans="2:12">
      <c r="B1230" t="s">
        <v>326</v>
      </c>
      <c r="C1230">
        <v>8403</v>
      </c>
      <c r="F1230" t="s">
        <v>326</v>
      </c>
      <c r="G1230">
        <v>11336</v>
      </c>
      <c r="J1230" t="s">
        <v>326</v>
      </c>
      <c r="K1230">
        <v>4320</v>
      </c>
    </row>
    <row r="1231" spans="2:12">
      <c r="B1231" t="s">
        <v>323</v>
      </c>
      <c r="C1231">
        <v>5.3170000000000002</v>
      </c>
      <c r="F1231" t="s">
        <v>323</v>
      </c>
      <c r="G1231">
        <v>3.8460000000000001</v>
      </c>
      <c r="J1231" t="s">
        <v>323</v>
      </c>
      <c r="K1231">
        <v>34.156999999999996</v>
      </c>
    </row>
    <row r="1232" spans="2:12">
      <c r="B1232" t="s">
        <v>56</v>
      </c>
      <c r="F1232" t="s">
        <v>56</v>
      </c>
      <c r="J1232" t="s">
        <v>56</v>
      </c>
    </row>
    <row r="1233" spans="2:11">
      <c r="B1233" t="s">
        <v>324</v>
      </c>
      <c r="C1233">
        <v>5040</v>
      </c>
      <c r="F1233" t="s">
        <v>324</v>
      </c>
      <c r="G1233">
        <v>576</v>
      </c>
      <c r="J1233" t="s">
        <v>324</v>
      </c>
      <c r="K1233">
        <v>4896</v>
      </c>
    </row>
    <row r="1234" spans="2:11">
      <c r="B1234" t="s">
        <v>325</v>
      </c>
      <c r="C1234">
        <v>4965</v>
      </c>
      <c r="F1234" t="s">
        <v>325</v>
      </c>
      <c r="G1234">
        <v>13452</v>
      </c>
      <c r="J1234" t="s">
        <v>325</v>
      </c>
      <c r="K1234">
        <v>0</v>
      </c>
    </row>
    <row r="1235" spans="2:11">
      <c r="B1235" t="s">
        <v>326</v>
      </c>
      <c r="C1235">
        <v>10005</v>
      </c>
      <c r="F1235" t="s">
        <v>326</v>
      </c>
      <c r="G1235">
        <v>14028</v>
      </c>
      <c r="J1235" t="s">
        <v>326</v>
      </c>
      <c r="K1235">
        <v>4896</v>
      </c>
    </row>
    <row r="1236" spans="2:11">
      <c r="B1236" t="s">
        <v>323</v>
      </c>
      <c r="C1236">
        <v>5.415</v>
      </c>
      <c r="F1236" t="s">
        <v>323</v>
      </c>
      <c r="G1236">
        <v>4.0679999999999996</v>
      </c>
      <c r="J1236" t="s">
        <v>323</v>
      </c>
      <c r="K1236">
        <v>40.265999999999998</v>
      </c>
    </row>
    <row r="1237" spans="2:11">
      <c r="B1237" t="s">
        <v>57</v>
      </c>
      <c r="F1237" t="s">
        <v>57</v>
      </c>
      <c r="J1237" t="s">
        <v>57</v>
      </c>
    </row>
    <row r="1238" spans="2:11">
      <c r="B1238" t="s">
        <v>324</v>
      </c>
      <c r="C1238">
        <v>5088</v>
      </c>
      <c r="F1238" t="s">
        <v>324</v>
      </c>
      <c r="G1238">
        <v>576</v>
      </c>
      <c r="J1238" t="s">
        <v>324</v>
      </c>
      <c r="K1238">
        <v>4896</v>
      </c>
    </row>
    <row r="1239" spans="2:11">
      <c r="B1239" t="s">
        <v>325</v>
      </c>
      <c r="C1239">
        <v>5085</v>
      </c>
      <c r="F1239" t="s">
        <v>325</v>
      </c>
      <c r="G1239">
        <v>11763</v>
      </c>
      <c r="J1239" t="s">
        <v>325</v>
      </c>
      <c r="K1239">
        <v>0</v>
      </c>
    </row>
    <row r="1240" spans="2:11">
      <c r="B1240" t="s">
        <v>326</v>
      </c>
      <c r="C1240">
        <v>10173</v>
      </c>
      <c r="F1240" t="s">
        <v>326</v>
      </c>
      <c r="G1240">
        <v>12339</v>
      </c>
      <c r="J1240" t="s">
        <v>326</v>
      </c>
      <c r="K1240">
        <v>4896</v>
      </c>
    </row>
    <row r="1241" spans="2:11">
      <c r="B1241" t="s">
        <v>323</v>
      </c>
      <c r="C1241">
        <v>5.6349999999999998</v>
      </c>
      <c r="F1241" t="s">
        <v>323</v>
      </c>
      <c r="G1241">
        <v>3.976</v>
      </c>
      <c r="J1241" t="s">
        <v>323</v>
      </c>
      <c r="K1241">
        <v>38.128</v>
      </c>
    </row>
    <row r="1242" spans="2:11">
      <c r="B1242" t="s">
        <v>58</v>
      </c>
      <c r="F1242" t="s">
        <v>58</v>
      </c>
      <c r="J1242" t="s">
        <v>58</v>
      </c>
    </row>
    <row r="1243" spans="2:11">
      <c r="B1243" t="s">
        <v>324</v>
      </c>
      <c r="C1243">
        <v>4992</v>
      </c>
      <c r="F1243" t="s">
        <v>324</v>
      </c>
      <c r="G1243">
        <v>576</v>
      </c>
      <c r="J1243" t="s">
        <v>324</v>
      </c>
      <c r="K1243">
        <v>4896</v>
      </c>
    </row>
    <row r="1244" spans="2:11">
      <c r="B1244" t="s">
        <v>325</v>
      </c>
      <c r="C1244">
        <v>4785</v>
      </c>
      <c r="F1244" t="s">
        <v>325</v>
      </c>
      <c r="G1244">
        <v>13661</v>
      </c>
      <c r="J1244" t="s">
        <v>325</v>
      </c>
      <c r="K1244">
        <v>0</v>
      </c>
    </row>
    <row r="1245" spans="2:11">
      <c r="B1245" t="s">
        <v>326</v>
      </c>
      <c r="C1245">
        <v>9777</v>
      </c>
      <c r="F1245" t="s">
        <v>326</v>
      </c>
      <c r="G1245">
        <v>14237</v>
      </c>
      <c r="J1245" t="s">
        <v>326</v>
      </c>
      <c r="K1245">
        <v>4896</v>
      </c>
    </row>
    <row r="1246" spans="2:11">
      <c r="B1246" t="s">
        <v>323</v>
      </c>
      <c r="C1246">
        <v>5.3250000000000002</v>
      </c>
      <c r="F1246" t="s">
        <v>323</v>
      </c>
      <c r="G1246">
        <v>4.069</v>
      </c>
      <c r="J1246" t="s">
        <v>323</v>
      </c>
      <c r="K1246">
        <v>40.406999999999996</v>
      </c>
    </row>
    <row r="1247" spans="2:11">
      <c r="B1247" t="s">
        <v>59</v>
      </c>
      <c r="F1247" t="s">
        <v>59</v>
      </c>
      <c r="J1247" t="s">
        <v>59</v>
      </c>
    </row>
    <row r="1248" spans="2:11">
      <c r="B1248" t="s">
        <v>324</v>
      </c>
      <c r="C1248">
        <v>4832</v>
      </c>
      <c r="F1248" t="s">
        <v>324</v>
      </c>
      <c r="G1248">
        <v>576</v>
      </c>
      <c r="J1248" t="s">
        <v>324</v>
      </c>
      <c r="K1248">
        <v>4704</v>
      </c>
    </row>
    <row r="1249" spans="2:11">
      <c r="B1249" t="s">
        <v>325</v>
      </c>
      <c r="C1249">
        <v>4635</v>
      </c>
      <c r="F1249" t="s">
        <v>325</v>
      </c>
      <c r="G1249">
        <v>14377</v>
      </c>
      <c r="J1249" t="s">
        <v>325</v>
      </c>
      <c r="K1249">
        <v>0</v>
      </c>
    </row>
    <row r="1250" spans="2:11">
      <c r="B1250" t="s">
        <v>326</v>
      </c>
      <c r="C1250">
        <v>9467</v>
      </c>
      <c r="F1250" t="s">
        <v>326</v>
      </c>
      <c r="G1250">
        <v>14953</v>
      </c>
      <c r="J1250" t="s">
        <v>326</v>
      </c>
      <c r="K1250">
        <v>4704</v>
      </c>
    </row>
    <row r="1251" spans="2:11">
      <c r="B1251" t="s">
        <v>323</v>
      </c>
      <c r="C1251">
        <v>5.391</v>
      </c>
      <c r="F1251" t="s">
        <v>323</v>
      </c>
      <c r="G1251">
        <v>4.1369999999999996</v>
      </c>
      <c r="J1251" t="s">
        <v>323</v>
      </c>
      <c r="K1251">
        <v>41.347999999999999</v>
      </c>
    </row>
    <row r="1252" spans="2:11">
      <c r="B1252" t="s">
        <v>60</v>
      </c>
      <c r="F1252" t="s">
        <v>60</v>
      </c>
      <c r="J1252" t="s">
        <v>60</v>
      </c>
    </row>
    <row r="1253" spans="2:11">
      <c r="B1253" t="s">
        <v>324</v>
      </c>
      <c r="C1253">
        <v>5200</v>
      </c>
      <c r="F1253" t="s">
        <v>324</v>
      </c>
      <c r="G1253">
        <v>576</v>
      </c>
      <c r="J1253" t="s">
        <v>324</v>
      </c>
      <c r="K1253">
        <v>4992</v>
      </c>
    </row>
    <row r="1254" spans="2:11">
      <c r="B1254" t="s">
        <v>325</v>
      </c>
      <c r="C1254">
        <v>5280</v>
      </c>
      <c r="F1254" t="s">
        <v>325</v>
      </c>
      <c r="G1254">
        <v>14285</v>
      </c>
      <c r="J1254" t="s">
        <v>325</v>
      </c>
      <c r="K1254">
        <v>0</v>
      </c>
    </row>
    <row r="1255" spans="2:11">
      <c r="B1255" t="s">
        <v>326</v>
      </c>
      <c r="C1255">
        <v>10480</v>
      </c>
      <c r="F1255" t="s">
        <v>326</v>
      </c>
      <c r="G1255">
        <v>14861</v>
      </c>
      <c r="J1255" t="s">
        <v>326</v>
      </c>
      <c r="K1255">
        <v>4992</v>
      </c>
    </row>
    <row r="1256" spans="2:11">
      <c r="B1256" t="s">
        <v>323</v>
      </c>
      <c r="C1256">
        <v>5.5529999999999999</v>
      </c>
      <c r="F1256" t="s">
        <v>323</v>
      </c>
      <c r="G1256">
        <v>4.1369999999999996</v>
      </c>
      <c r="J1256" t="s">
        <v>323</v>
      </c>
      <c r="K1256">
        <v>42.015000000000001</v>
      </c>
    </row>
    <row r="1257" spans="2:11">
      <c r="B1257" t="s">
        <v>61</v>
      </c>
      <c r="F1257" t="s">
        <v>61</v>
      </c>
      <c r="J1257" t="s">
        <v>61</v>
      </c>
    </row>
    <row r="1258" spans="2:11">
      <c r="B1258" t="s">
        <v>324</v>
      </c>
      <c r="C1258">
        <v>5472</v>
      </c>
      <c r="F1258" t="s">
        <v>324</v>
      </c>
      <c r="G1258">
        <v>576</v>
      </c>
      <c r="J1258" t="s">
        <v>324</v>
      </c>
      <c r="K1258">
        <v>5280</v>
      </c>
    </row>
    <row r="1259" spans="2:11">
      <c r="B1259" t="s">
        <v>325</v>
      </c>
      <c r="C1259">
        <v>5685</v>
      </c>
      <c r="F1259" t="s">
        <v>325</v>
      </c>
      <c r="G1259">
        <v>16390</v>
      </c>
      <c r="J1259" t="s">
        <v>325</v>
      </c>
      <c r="K1259">
        <v>0</v>
      </c>
    </row>
    <row r="1260" spans="2:11">
      <c r="B1260" t="s">
        <v>326</v>
      </c>
      <c r="C1260">
        <v>11157</v>
      </c>
      <c r="F1260" t="s">
        <v>326</v>
      </c>
      <c r="G1260">
        <v>16966</v>
      </c>
      <c r="J1260" t="s">
        <v>326</v>
      </c>
      <c r="K1260">
        <v>5280</v>
      </c>
    </row>
    <row r="1261" spans="2:11">
      <c r="B1261" t="s">
        <v>323</v>
      </c>
      <c r="C1261">
        <v>5.5359999999999996</v>
      </c>
      <c r="F1261" t="s">
        <v>323</v>
      </c>
      <c r="G1261">
        <v>4.2510000000000003</v>
      </c>
      <c r="J1261" t="s">
        <v>323</v>
      </c>
      <c r="K1261">
        <v>45.871000000000002</v>
      </c>
    </row>
    <row r="1262" spans="2:11">
      <c r="B1262" t="s">
        <v>62</v>
      </c>
      <c r="F1262" t="s">
        <v>62</v>
      </c>
      <c r="J1262" t="s">
        <v>62</v>
      </c>
    </row>
    <row r="1263" spans="2:11">
      <c r="B1263" t="s">
        <v>324</v>
      </c>
      <c r="C1263">
        <v>5360</v>
      </c>
      <c r="F1263" t="s">
        <v>324</v>
      </c>
      <c r="G1263">
        <v>576</v>
      </c>
      <c r="J1263" t="s">
        <v>324</v>
      </c>
      <c r="K1263">
        <v>5184</v>
      </c>
    </row>
    <row r="1264" spans="2:11">
      <c r="B1264" t="s">
        <v>325</v>
      </c>
      <c r="C1264">
        <v>5490</v>
      </c>
      <c r="F1264" t="s">
        <v>325</v>
      </c>
      <c r="G1264">
        <v>14640</v>
      </c>
      <c r="J1264" t="s">
        <v>325</v>
      </c>
      <c r="K1264">
        <v>0</v>
      </c>
    </row>
    <row r="1265" spans="2:12">
      <c r="B1265" t="s">
        <v>326</v>
      </c>
      <c r="C1265">
        <v>10850</v>
      </c>
      <c r="F1265" t="s">
        <v>326</v>
      </c>
      <c r="G1265">
        <v>15216</v>
      </c>
      <c r="J1265" t="s">
        <v>326</v>
      </c>
      <c r="K1265">
        <v>5184</v>
      </c>
    </row>
    <row r="1266" spans="2:12">
      <c r="B1266" t="s">
        <v>323</v>
      </c>
      <c r="C1266">
        <v>5.508</v>
      </c>
      <c r="F1266" t="s">
        <v>323</v>
      </c>
      <c r="G1266">
        <v>4.157</v>
      </c>
      <c r="J1266" t="s">
        <v>323</v>
      </c>
      <c r="K1266">
        <v>43.043999999999997</v>
      </c>
    </row>
    <row r="1267" spans="2:12">
      <c r="B1267" t="s">
        <v>63</v>
      </c>
      <c r="F1267" t="s">
        <v>63</v>
      </c>
      <c r="J1267" t="s">
        <v>63</v>
      </c>
    </row>
    <row r="1268" spans="2:12">
      <c r="B1268" t="s">
        <v>324</v>
      </c>
      <c r="C1268">
        <v>5024</v>
      </c>
      <c r="D1268">
        <f>(C1270+C1275+C1280+C1285+C1290+C1295+C1300+C1305+C1310+C1315)/10</f>
        <v>10019.5</v>
      </c>
      <c r="F1268" t="s">
        <v>324</v>
      </c>
      <c r="G1268">
        <v>672</v>
      </c>
      <c r="H1268">
        <f>(G1270+G1275+G1280+G1285+G1290+G1295+G1300+G1305+G1310+G1315)/10</f>
        <v>17638.7</v>
      </c>
      <c r="J1268" t="s">
        <v>324</v>
      </c>
      <c r="K1268">
        <v>5712</v>
      </c>
      <c r="L1268">
        <f>(K1270+K1275+K1280+K1285+K1290+K1295+K1300+K1305+K1310+K1315)/10</f>
        <v>5700.8</v>
      </c>
    </row>
    <row r="1269" spans="2:12">
      <c r="B1269" t="s">
        <v>325</v>
      </c>
      <c r="C1269">
        <v>4965</v>
      </c>
      <c r="F1269" t="s">
        <v>325</v>
      </c>
      <c r="G1269">
        <v>19334</v>
      </c>
      <c r="J1269" t="s">
        <v>325</v>
      </c>
      <c r="K1269">
        <v>0</v>
      </c>
    </row>
    <row r="1270" spans="2:12">
      <c r="B1270" t="s">
        <v>326</v>
      </c>
      <c r="C1270">
        <v>9989</v>
      </c>
      <c r="F1270" t="s">
        <v>326</v>
      </c>
      <c r="G1270">
        <v>20006</v>
      </c>
      <c r="J1270" t="s">
        <v>326</v>
      </c>
      <c r="K1270">
        <v>5712</v>
      </c>
    </row>
    <row r="1271" spans="2:12">
      <c r="B1271" t="s">
        <v>323</v>
      </c>
      <c r="C1271">
        <v>5.3869999999999996</v>
      </c>
      <c r="F1271" t="s">
        <v>323</v>
      </c>
      <c r="G1271">
        <v>4.0679999999999996</v>
      </c>
      <c r="J1271" t="s">
        <v>323</v>
      </c>
      <c r="K1271">
        <v>46.454999999999998</v>
      </c>
    </row>
    <row r="1272" spans="2:12">
      <c r="B1272" t="s">
        <v>64</v>
      </c>
      <c r="F1272" t="s">
        <v>64</v>
      </c>
      <c r="J1272" t="s">
        <v>64</v>
      </c>
    </row>
    <row r="1273" spans="2:12">
      <c r="B1273" t="s">
        <v>324</v>
      </c>
      <c r="C1273">
        <v>4944</v>
      </c>
      <c r="F1273" t="s">
        <v>324</v>
      </c>
      <c r="G1273">
        <v>672</v>
      </c>
      <c r="J1273" t="s">
        <v>324</v>
      </c>
      <c r="K1273">
        <v>5600</v>
      </c>
    </row>
    <row r="1274" spans="2:12">
      <c r="B1274" t="s">
        <v>325</v>
      </c>
      <c r="C1274">
        <v>4950</v>
      </c>
      <c r="F1274" t="s">
        <v>325</v>
      </c>
      <c r="G1274">
        <v>16329</v>
      </c>
      <c r="J1274" t="s">
        <v>325</v>
      </c>
      <c r="K1274">
        <v>0</v>
      </c>
    </row>
    <row r="1275" spans="2:12">
      <c r="B1275" t="s">
        <v>326</v>
      </c>
      <c r="C1275">
        <v>9894</v>
      </c>
      <c r="F1275" t="s">
        <v>326</v>
      </c>
      <c r="G1275">
        <v>17001</v>
      </c>
      <c r="J1275" t="s">
        <v>326</v>
      </c>
      <c r="K1275">
        <v>5600</v>
      </c>
    </row>
    <row r="1276" spans="2:12">
      <c r="B1276" t="s">
        <v>323</v>
      </c>
      <c r="C1276">
        <v>5.4450000000000003</v>
      </c>
      <c r="F1276" t="s">
        <v>323</v>
      </c>
      <c r="G1276">
        <v>3.9020000000000001</v>
      </c>
      <c r="J1276" t="s">
        <v>323</v>
      </c>
      <c r="K1276">
        <v>41.643999999999998</v>
      </c>
    </row>
    <row r="1277" spans="2:12">
      <c r="B1277" t="s">
        <v>65</v>
      </c>
      <c r="F1277" t="s">
        <v>65</v>
      </c>
      <c r="J1277" t="s">
        <v>65</v>
      </c>
    </row>
    <row r="1278" spans="2:12">
      <c r="B1278" t="s">
        <v>324</v>
      </c>
      <c r="C1278">
        <v>4368</v>
      </c>
      <c r="F1278" t="s">
        <v>324</v>
      </c>
      <c r="G1278">
        <v>672</v>
      </c>
      <c r="J1278" t="s">
        <v>324</v>
      </c>
      <c r="K1278">
        <v>5040</v>
      </c>
    </row>
    <row r="1279" spans="2:12">
      <c r="B1279" t="s">
        <v>325</v>
      </c>
      <c r="C1279">
        <v>4035</v>
      </c>
      <c r="F1279" t="s">
        <v>325</v>
      </c>
      <c r="G1279">
        <v>14136</v>
      </c>
      <c r="J1279" t="s">
        <v>325</v>
      </c>
      <c r="K1279">
        <v>0</v>
      </c>
    </row>
    <row r="1280" spans="2:12">
      <c r="B1280" t="s">
        <v>326</v>
      </c>
      <c r="C1280">
        <v>8403</v>
      </c>
      <c r="F1280" t="s">
        <v>326</v>
      </c>
      <c r="G1280">
        <v>14808</v>
      </c>
      <c r="J1280" t="s">
        <v>326</v>
      </c>
      <c r="K1280">
        <v>5040</v>
      </c>
    </row>
    <row r="1281" spans="2:11">
      <c r="B1281" t="s">
        <v>323</v>
      </c>
      <c r="C1281">
        <v>5.2839999999999998</v>
      </c>
      <c r="F1281" t="s">
        <v>323</v>
      </c>
      <c r="G1281">
        <v>3.7240000000000002</v>
      </c>
      <c r="J1281" t="s">
        <v>323</v>
      </c>
      <c r="K1281">
        <v>36.582000000000001</v>
      </c>
    </row>
    <row r="1282" spans="2:11">
      <c r="B1282" t="s">
        <v>66</v>
      </c>
      <c r="F1282" t="s">
        <v>66</v>
      </c>
      <c r="J1282" t="s">
        <v>66</v>
      </c>
    </row>
    <row r="1283" spans="2:11">
      <c r="B1283" t="s">
        <v>324</v>
      </c>
      <c r="C1283">
        <v>5040</v>
      </c>
      <c r="F1283" t="s">
        <v>324</v>
      </c>
      <c r="G1283">
        <v>672</v>
      </c>
      <c r="J1283" t="s">
        <v>324</v>
      </c>
      <c r="K1283">
        <v>5712</v>
      </c>
    </row>
    <row r="1284" spans="2:11">
      <c r="B1284" t="s">
        <v>325</v>
      </c>
      <c r="C1284">
        <v>4965</v>
      </c>
      <c r="F1284" t="s">
        <v>325</v>
      </c>
      <c r="G1284">
        <v>17763</v>
      </c>
      <c r="J1284" t="s">
        <v>325</v>
      </c>
      <c r="K1284">
        <v>0</v>
      </c>
    </row>
    <row r="1285" spans="2:11">
      <c r="B1285" t="s">
        <v>326</v>
      </c>
      <c r="C1285">
        <v>10005</v>
      </c>
      <c r="F1285" t="s">
        <v>326</v>
      </c>
      <c r="G1285">
        <v>18435</v>
      </c>
      <c r="J1285" t="s">
        <v>326</v>
      </c>
      <c r="K1285">
        <v>5712</v>
      </c>
    </row>
    <row r="1286" spans="2:11">
      <c r="B1286" t="s">
        <v>323</v>
      </c>
      <c r="C1286">
        <v>5.367</v>
      </c>
      <c r="F1286" t="s">
        <v>323</v>
      </c>
      <c r="G1286">
        <v>3.972</v>
      </c>
      <c r="J1286" t="s">
        <v>323</v>
      </c>
      <c r="K1286">
        <v>43.790999999999997</v>
      </c>
    </row>
    <row r="1287" spans="2:11">
      <c r="B1287" t="s">
        <v>67</v>
      </c>
      <c r="F1287" t="s">
        <v>67</v>
      </c>
      <c r="J1287" t="s">
        <v>67</v>
      </c>
    </row>
    <row r="1288" spans="2:11">
      <c r="B1288" t="s">
        <v>324</v>
      </c>
      <c r="C1288">
        <v>5088</v>
      </c>
      <c r="F1288" t="s">
        <v>324</v>
      </c>
      <c r="G1288">
        <v>672</v>
      </c>
      <c r="J1288" t="s">
        <v>324</v>
      </c>
      <c r="K1288">
        <v>5712</v>
      </c>
    </row>
    <row r="1289" spans="2:11">
      <c r="B1289" t="s">
        <v>325</v>
      </c>
      <c r="C1289">
        <v>5085</v>
      </c>
      <c r="F1289" t="s">
        <v>325</v>
      </c>
      <c r="G1289">
        <v>12666</v>
      </c>
      <c r="J1289" t="s">
        <v>325</v>
      </c>
      <c r="K1289">
        <v>0</v>
      </c>
    </row>
    <row r="1290" spans="2:11">
      <c r="B1290" t="s">
        <v>326</v>
      </c>
      <c r="C1290">
        <v>10173</v>
      </c>
      <c r="F1290" t="s">
        <v>326</v>
      </c>
      <c r="G1290">
        <v>13338</v>
      </c>
      <c r="J1290" t="s">
        <v>326</v>
      </c>
      <c r="K1290">
        <v>5712</v>
      </c>
    </row>
    <row r="1291" spans="2:11">
      <c r="B1291" t="s">
        <v>323</v>
      </c>
      <c r="C1291">
        <v>5.6539999999999999</v>
      </c>
      <c r="F1291" t="s">
        <v>323</v>
      </c>
      <c r="G1291">
        <v>3.6120000000000001</v>
      </c>
      <c r="J1291" t="s">
        <v>323</v>
      </c>
      <c r="K1291">
        <v>36.536000000000001</v>
      </c>
    </row>
    <row r="1292" spans="2:11">
      <c r="B1292" t="s">
        <v>68</v>
      </c>
      <c r="F1292" t="s">
        <v>68</v>
      </c>
      <c r="J1292" t="s">
        <v>68</v>
      </c>
    </row>
    <row r="1293" spans="2:11">
      <c r="B1293" t="s">
        <v>324</v>
      </c>
      <c r="C1293">
        <v>4992</v>
      </c>
      <c r="F1293" t="s">
        <v>324</v>
      </c>
      <c r="G1293">
        <v>672</v>
      </c>
      <c r="J1293" t="s">
        <v>324</v>
      </c>
      <c r="K1293">
        <v>5712</v>
      </c>
    </row>
    <row r="1294" spans="2:11">
      <c r="B1294" t="s">
        <v>325</v>
      </c>
      <c r="C1294">
        <v>4785</v>
      </c>
      <c r="F1294" t="s">
        <v>325</v>
      </c>
      <c r="G1294">
        <v>15694</v>
      </c>
      <c r="J1294" t="s">
        <v>325</v>
      </c>
      <c r="K1294">
        <v>0</v>
      </c>
    </row>
    <row r="1295" spans="2:11">
      <c r="B1295" t="s">
        <v>326</v>
      </c>
      <c r="C1295">
        <v>9777</v>
      </c>
      <c r="F1295" t="s">
        <v>326</v>
      </c>
      <c r="G1295">
        <v>16366</v>
      </c>
      <c r="J1295" t="s">
        <v>326</v>
      </c>
      <c r="K1295">
        <v>5712</v>
      </c>
    </row>
    <row r="1296" spans="2:11">
      <c r="B1296" t="s">
        <v>323</v>
      </c>
      <c r="C1296">
        <v>5.3239999999999998</v>
      </c>
      <c r="F1296" t="s">
        <v>323</v>
      </c>
      <c r="G1296">
        <v>3.8359999999999999</v>
      </c>
      <c r="J1296" t="s">
        <v>323</v>
      </c>
      <c r="K1296">
        <v>40.582000000000001</v>
      </c>
    </row>
    <row r="1297" spans="2:11">
      <c r="B1297" t="s">
        <v>69</v>
      </c>
      <c r="F1297" t="s">
        <v>69</v>
      </c>
      <c r="J1297" t="s">
        <v>69</v>
      </c>
    </row>
    <row r="1298" spans="2:11">
      <c r="B1298" t="s">
        <v>324</v>
      </c>
      <c r="C1298">
        <v>4832</v>
      </c>
      <c r="F1298" t="s">
        <v>324</v>
      </c>
      <c r="G1298">
        <v>672</v>
      </c>
      <c r="J1298" t="s">
        <v>324</v>
      </c>
      <c r="K1298">
        <v>5488</v>
      </c>
    </row>
    <row r="1299" spans="2:11">
      <c r="B1299" t="s">
        <v>325</v>
      </c>
      <c r="C1299">
        <v>4635</v>
      </c>
      <c r="F1299" t="s">
        <v>325</v>
      </c>
      <c r="G1299">
        <v>16416</v>
      </c>
      <c r="J1299" t="s">
        <v>325</v>
      </c>
      <c r="K1299">
        <v>0</v>
      </c>
    </row>
    <row r="1300" spans="2:11">
      <c r="B1300" t="s">
        <v>326</v>
      </c>
      <c r="C1300">
        <v>9467</v>
      </c>
      <c r="F1300" t="s">
        <v>326</v>
      </c>
      <c r="G1300">
        <v>17088</v>
      </c>
      <c r="J1300" t="s">
        <v>326</v>
      </c>
      <c r="K1300">
        <v>5488</v>
      </c>
    </row>
    <row r="1301" spans="2:11">
      <c r="B1301" t="s">
        <v>323</v>
      </c>
      <c r="C1301">
        <v>5.39</v>
      </c>
      <c r="F1301" t="s">
        <v>323</v>
      </c>
      <c r="G1301">
        <v>3.9039999999999999</v>
      </c>
      <c r="J1301" t="s">
        <v>323</v>
      </c>
      <c r="K1301">
        <v>41.493000000000002</v>
      </c>
    </row>
    <row r="1302" spans="2:11">
      <c r="B1302" t="s">
        <v>70</v>
      </c>
      <c r="F1302" t="s">
        <v>70</v>
      </c>
      <c r="J1302" t="s">
        <v>70</v>
      </c>
    </row>
    <row r="1303" spans="2:11">
      <c r="B1303" t="s">
        <v>324</v>
      </c>
      <c r="C1303">
        <v>5200</v>
      </c>
      <c r="F1303" t="s">
        <v>324</v>
      </c>
      <c r="G1303">
        <v>672</v>
      </c>
      <c r="J1303" t="s">
        <v>324</v>
      </c>
      <c r="K1303">
        <v>5824</v>
      </c>
    </row>
    <row r="1304" spans="2:11">
      <c r="B1304" t="s">
        <v>325</v>
      </c>
      <c r="C1304">
        <v>5280</v>
      </c>
      <c r="F1304" t="s">
        <v>325</v>
      </c>
      <c r="G1304">
        <v>18850</v>
      </c>
      <c r="J1304" t="s">
        <v>325</v>
      </c>
      <c r="K1304">
        <v>0</v>
      </c>
    </row>
    <row r="1305" spans="2:11">
      <c r="B1305" t="s">
        <v>326</v>
      </c>
      <c r="C1305">
        <v>10480</v>
      </c>
      <c r="F1305" t="s">
        <v>326</v>
      </c>
      <c r="G1305">
        <v>19522</v>
      </c>
      <c r="J1305" t="s">
        <v>326</v>
      </c>
      <c r="K1305">
        <v>5824</v>
      </c>
    </row>
    <row r="1306" spans="2:11">
      <c r="B1306" t="s">
        <v>323</v>
      </c>
      <c r="C1306">
        <v>5.5030000000000001</v>
      </c>
      <c r="F1306" t="s">
        <v>323</v>
      </c>
      <c r="G1306">
        <v>4.0439999999999996</v>
      </c>
      <c r="J1306" t="s">
        <v>323</v>
      </c>
      <c r="K1306">
        <v>45.893999999999998</v>
      </c>
    </row>
    <row r="1307" spans="2:11">
      <c r="B1307" t="s">
        <v>71</v>
      </c>
      <c r="F1307" t="s">
        <v>71</v>
      </c>
      <c r="J1307" t="s">
        <v>71</v>
      </c>
    </row>
    <row r="1308" spans="2:11">
      <c r="B1308" t="s">
        <v>324</v>
      </c>
      <c r="C1308">
        <v>5472</v>
      </c>
      <c r="F1308" t="s">
        <v>324</v>
      </c>
      <c r="G1308">
        <v>672</v>
      </c>
      <c r="J1308" t="s">
        <v>324</v>
      </c>
      <c r="K1308">
        <v>6160</v>
      </c>
    </row>
    <row r="1309" spans="2:11">
      <c r="B1309" t="s">
        <v>325</v>
      </c>
      <c r="C1309">
        <v>5685</v>
      </c>
      <c r="F1309" t="s">
        <v>325</v>
      </c>
      <c r="G1309">
        <v>19022</v>
      </c>
      <c r="J1309" t="s">
        <v>325</v>
      </c>
      <c r="K1309">
        <v>0</v>
      </c>
    </row>
    <row r="1310" spans="2:11">
      <c r="B1310" t="s">
        <v>326</v>
      </c>
      <c r="C1310">
        <v>11157</v>
      </c>
      <c r="F1310" t="s">
        <v>326</v>
      </c>
      <c r="G1310">
        <v>19694</v>
      </c>
      <c r="J1310" t="s">
        <v>326</v>
      </c>
      <c r="K1310">
        <v>6160</v>
      </c>
    </row>
    <row r="1311" spans="2:11">
      <c r="B1311" t="s">
        <v>323</v>
      </c>
      <c r="C1311">
        <v>5.5229999999999997</v>
      </c>
      <c r="F1311" t="s">
        <v>323</v>
      </c>
      <c r="G1311">
        <v>4.0570000000000004</v>
      </c>
      <c r="J1311" t="s">
        <v>323</v>
      </c>
      <c r="K1311">
        <v>46.844999999999999</v>
      </c>
    </row>
    <row r="1312" spans="2:11">
      <c r="B1312" t="s">
        <v>72</v>
      </c>
      <c r="F1312" t="s">
        <v>72</v>
      </c>
      <c r="J1312" t="s">
        <v>72</v>
      </c>
    </row>
    <row r="1313" spans="2:12">
      <c r="B1313" t="s">
        <v>324</v>
      </c>
      <c r="C1313">
        <v>5360</v>
      </c>
      <c r="F1313" t="s">
        <v>324</v>
      </c>
      <c r="G1313">
        <v>672</v>
      </c>
      <c r="J1313" t="s">
        <v>324</v>
      </c>
      <c r="K1313">
        <v>6048</v>
      </c>
    </row>
    <row r="1314" spans="2:12">
      <c r="B1314" t="s">
        <v>325</v>
      </c>
      <c r="C1314">
        <v>5490</v>
      </c>
      <c r="F1314" t="s">
        <v>325</v>
      </c>
      <c r="G1314">
        <v>19457</v>
      </c>
      <c r="J1314" t="s">
        <v>325</v>
      </c>
      <c r="K1314">
        <v>0</v>
      </c>
    </row>
    <row r="1315" spans="2:12">
      <c r="B1315" t="s">
        <v>326</v>
      </c>
      <c r="C1315">
        <v>10850</v>
      </c>
      <c r="F1315" t="s">
        <v>326</v>
      </c>
      <c r="G1315">
        <v>20129</v>
      </c>
      <c r="J1315" t="s">
        <v>326</v>
      </c>
      <c r="K1315">
        <v>6048</v>
      </c>
    </row>
    <row r="1316" spans="2:12">
      <c r="B1316" t="s">
        <v>323</v>
      </c>
      <c r="C1316">
        <v>5.4560000000000004</v>
      </c>
      <c r="F1316" t="s">
        <v>323</v>
      </c>
      <c r="G1316">
        <v>4.0759999999999996</v>
      </c>
      <c r="J1316" t="s">
        <v>323</v>
      </c>
      <c r="K1316">
        <v>47.228000000000002</v>
      </c>
    </row>
    <row r="1317" spans="2:12">
      <c r="B1317" t="s">
        <v>73</v>
      </c>
      <c r="F1317" t="s">
        <v>73</v>
      </c>
      <c r="J1317" t="s">
        <v>73</v>
      </c>
    </row>
    <row r="1318" spans="2:12">
      <c r="B1318" t="s">
        <v>324</v>
      </c>
      <c r="C1318">
        <v>5856</v>
      </c>
      <c r="D1318">
        <f>(C1320+C1325+C1330+C1335+C1340+C1345+C1350+C1355+C1360+C1365)/10</f>
        <v>10849.9</v>
      </c>
      <c r="F1318" t="s">
        <v>324</v>
      </c>
      <c r="G1318">
        <v>768</v>
      </c>
      <c r="H1318">
        <f>(G1320+G1325+G1330+G1335+G1340+G1345+G1350+G1355+G1360+G1365)/10</f>
        <v>21875.4</v>
      </c>
      <c r="J1318" t="s">
        <v>324</v>
      </c>
      <c r="K1318">
        <v>6528</v>
      </c>
      <c r="L1318">
        <f>(K1320+K1325+K1330+K1335+K1340+K1345+K1350+K1355+K1360+K1365)/10</f>
        <v>6515.2</v>
      </c>
    </row>
    <row r="1319" spans="2:12">
      <c r="B1319" t="s">
        <v>325</v>
      </c>
      <c r="C1319">
        <v>4965</v>
      </c>
      <c r="F1319" t="s">
        <v>325</v>
      </c>
      <c r="G1319">
        <v>21012</v>
      </c>
      <c r="J1319" t="s">
        <v>325</v>
      </c>
      <c r="K1319">
        <v>0</v>
      </c>
    </row>
    <row r="1320" spans="2:12">
      <c r="B1320" t="s">
        <v>326</v>
      </c>
      <c r="C1320">
        <v>10821</v>
      </c>
      <c r="F1320" t="s">
        <v>326</v>
      </c>
      <c r="G1320">
        <v>21780</v>
      </c>
      <c r="J1320" t="s">
        <v>326</v>
      </c>
      <c r="K1320">
        <v>6528</v>
      </c>
    </row>
    <row r="1321" spans="2:12">
      <c r="B1321" t="s">
        <v>323</v>
      </c>
      <c r="C1321">
        <v>6.5149999999999997</v>
      </c>
      <c r="F1321" t="s">
        <v>323</v>
      </c>
      <c r="G1321">
        <v>3.8279999999999998</v>
      </c>
      <c r="J1321" t="s">
        <v>323</v>
      </c>
      <c r="K1321">
        <v>45.499000000000002</v>
      </c>
    </row>
    <row r="1322" spans="2:12">
      <c r="B1322" t="s">
        <v>74</v>
      </c>
      <c r="F1322" t="s">
        <v>74</v>
      </c>
      <c r="J1322" t="s">
        <v>74</v>
      </c>
    </row>
    <row r="1323" spans="2:12">
      <c r="B1323" t="s">
        <v>324</v>
      </c>
      <c r="C1323">
        <v>5760</v>
      </c>
      <c r="F1323" t="s">
        <v>324</v>
      </c>
      <c r="G1323">
        <v>768</v>
      </c>
      <c r="J1323" t="s">
        <v>324</v>
      </c>
      <c r="K1323">
        <v>6400</v>
      </c>
    </row>
    <row r="1324" spans="2:12">
      <c r="B1324" t="s">
        <v>325</v>
      </c>
      <c r="C1324">
        <v>4950</v>
      </c>
      <c r="F1324" t="s">
        <v>325</v>
      </c>
      <c r="G1324">
        <v>19007</v>
      </c>
      <c r="J1324" t="s">
        <v>325</v>
      </c>
      <c r="K1324">
        <v>0</v>
      </c>
    </row>
    <row r="1325" spans="2:12">
      <c r="B1325" t="s">
        <v>326</v>
      </c>
      <c r="C1325">
        <v>10710</v>
      </c>
      <c r="F1325" t="s">
        <v>326</v>
      </c>
      <c r="G1325">
        <v>19775</v>
      </c>
      <c r="J1325" t="s">
        <v>326</v>
      </c>
      <c r="K1325">
        <v>6400</v>
      </c>
    </row>
    <row r="1326" spans="2:12">
      <c r="B1326" t="s">
        <v>323</v>
      </c>
      <c r="C1326">
        <v>6.5549999999999997</v>
      </c>
      <c r="F1326" t="s">
        <v>323</v>
      </c>
      <c r="G1326">
        <v>3.7069999999999999</v>
      </c>
      <c r="J1326" t="s">
        <v>323</v>
      </c>
      <c r="K1326">
        <v>42.203000000000003</v>
      </c>
    </row>
    <row r="1327" spans="2:12">
      <c r="B1327" t="s">
        <v>75</v>
      </c>
      <c r="F1327" t="s">
        <v>75</v>
      </c>
      <c r="J1327" t="s">
        <v>75</v>
      </c>
    </row>
    <row r="1328" spans="2:12">
      <c r="B1328" t="s">
        <v>324</v>
      </c>
      <c r="C1328">
        <v>5104</v>
      </c>
      <c r="F1328" t="s">
        <v>324</v>
      </c>
      <c r="G1328">
        <v>768</v>
      </c>
      <c r="J1328" t="s">
        <v>324</v>
      </c>
      <c r="K1328">
        <v>5760</v>
      </c>
    </row>
    <row r="1329" spans="2:11">
      <c r="B1329" t="s">
        <v>325</v>
      </c>
      <c r="C1329">
        <v>4035</v>
      </c>
      <c r="F1329" t="s">
        <v>325</v>
      </c>
      <c r="G1329">
        <v>18509</v>
      </c>
      <c r="J1329" t="s">
        <v>325</v>
      </c>
      <c r="K1329">
        <v>0</v>
      </c>
    </row>
    <row r="1330" spans="2:11">
      <c r="B1330" t="s">
        <v>326</v>
      </c>
      <c r="C1330">
        <v>9139</v>
      </c>
      <c r="F1330" t="s">
        <v>326</v>
      </c>
      <c r="G1330">
        <v>19277</v>
      </c>
      <c r="J1330" t="s">
        <v>326</v>
      </c>
      <c r="K1330">
        <v>5760</v>
      </c>
    </row>
    <row r="1331" spans="2:11">
      <c r="B1331" t="s">
        <v>323</v>
      </c>
      <c r="C1331">
        <v>6.3360000000000003</v>
      </c>
      <c r="F1331" t="s">
        <v>323</v>
      </c>
      <c r="G1331">
        <v>3.66</v>
      </c>
      <c r="J1331" t="s">
        <v>323</v>
      </c>
      <c r="K1331">
        <v>39.972000000000001</v>
      </c>
    </row>
    <row r="1332" spans="2:11">
      <c r="B1332" t="s">
        <v>76</v>
      </c>
      <c r="F1332" t="s">
        <v>76</v>
      </c>
      <c r="J1332" t="s">
        <v>76</v>
      </c>
    </row>
    <row r="1333" spans="2:11">
      <c r="B1333" t="s">
        <v>324</v>
      </c>
      <c r="C1333">
        <v>5872</v>
      </c>
      <c r="F1333" t="s">
        <v>324</v>
      </c>
      <c r="G1333">
        <v>768</v>
      </c>
      <c r="J1333" t="s">
        <v>324</v>
      </c>
      <c r="K1333">
        <v>6528</v>
      </c>
    </row>
    <row r="1334" spans="2:11">
      <c r="B1334" t="s">
        <v>325</v>
      </c>
      <c r="C1334">
        <v>4965</v>
      </c>
      <c r="F1334" t="s">
        <v>325</v>
      </c>
      <c r="G1334">
        <v>22260</v>
      </c>
      <c r="J1334" t="s">
        <v>325</v>
      </c>
      <c r="K1334">
        <v>0</v>
      </c>
    </row>
    <row r="1335" spans="2:11">
      <c r="B1335" t="s">
        <v>326</v>
      </c>
      <c r="C1335">
        <v>10837</v>
      </c>
      <c r="F1335" t="s">
        <v>326</v>
      </c>
      <c r="G1335">
        <v>23028</v>
      </c>
      <c r="J1335" t="s">
        <v>326</v>
      </c>
      <c r="K1335">
        <v>6528</v>
      </c>
    </row>
    <row r="1336" spans="2:11">
      <c r="B1336" t="s">
        <v>323</v>
      </c>
      <c r="C1336">
        <v>6.4420000000000002</v>
      </c>
      <c r="F1336" t="s">
        <v>323</v>
      </c>
      <c r="G1336">
        <v>3.875</v>
      </c>
      <c r="J1336" t="s">
        <v>323</v>
      </c>
      <c r="K1336">
        <v>47.01</v>
      </c>
    </row>
    <row r="1337" spans="2:11">
      <c r="B1337" t="s">
        <v>77</v>
      </c>
      <c r="F1337" t="s">
        <v>77</v>
      </c>
      <c r="J1337" t="s">
        <v>77</v>
      </c>
    </row>
    <row r="1338" spans="2:11">
      <c r="B1338" t="s">
        <v>324</v>
      </c>
      <c r="C1338">
        <v>5920</v>
      </c>
      <c r="F1338" t="s">
        <v>324</v>
      </c>
      <c r="G1338">
        <v>768</v>
      </c>
      <c r="J1338" t="s">
        <v>324</v>
      </c>
      <c r="K1338">
        <v>6528</v>
      </c>
    </row>
    <row r="1339" spans="2:11">
      <c r="B1339" t="s">
        <v>325</v>
      </c>
      <c r="C1339">
        <v>5085</v>
      </c>
      <c r="F1339" t="s">
        <v>325</v>
      </c>
      <c r="G1339">
        <v>19595</v>
      </c>
      <c r="J1339" t="s">
        <v>325</v>
      </c>
      <c r="K1339">
        <v>0</v>
      </c>
    </row>
    <row r="1340" spans="2:11">
      <c r="B1340" t="s">
        <v>326</v>
      </c>
      <c r="C1340">
        <v>11005</v>
      </c>
      <c r="F1340" t="s">
        <v>326</v>
      </c>
      <c r="G1340">
        <v>20363</v>
      </c>
      <c r="J1340" t="s">
        <v>326</v>
      </c>
      <c r="K1340">
        <v>6528</v>
      </c>
    </row>
    <row r="1341" spans="2:11">
      <c r="B1341" t="s">
        <v>323</v>
      </c>
      <c r="C1341">
        <v>6.6719999999999997</v>
      </c>
      <c r="F1341" t="s">
        <v>323</v>
      </c>
      <c r="G1341">
        <v>3.758</v>
      </c>
      <c r="J1341" t="s">
        <v>323</v>
      </c>
      <c r="K1341">
        <v>43.588999999999999</v>
      </c>
    </row>
    <row r="1342" spans="2:11">
      <c r="B1342" t="s">
        <v>78</v>
      </c>
      <c r="F1342" t="s">
        <v>78</v>
      </c>
      <c r="J1342" t="s">
        <v>78</v>
      </c>
    </row>
    <row r="1343" spans="2:11">
      <c r="B1343" t="s">
        <v>324</v>
      </c>
      <c r="C1343">
        <v>5824</v>
      </c>
      <c r="F1343" t="s">
        <v>324</v>
      </c>
      <c r="G1343">
        <v>768</v>
      </c>
      <c r="J1343" t="s">
        <v>324</v>
      </c>
      <c r="K1343">
        <v>6528</v>
      </c>
    </row>
    <row r="1344" spans="2:11">
      <c r="B1344" t="s">
        <v>325</v>
      </c>
      <c r="C1344">
        <v>4785</v>
      </c>
      <c r="F1344" t="s">
        <v>325</v>
      </c>
      <c r="G1344">
        <v>20859</v>
      </c>
      <c r="J1344" t="s">
        <v>325</v>
      </c>
      <c r="K1344">
        <v>0</v>
      </c>
    </row>
    <row r="1345" spans="2:11">
      <c r="B1345" t="s">
        <v>326</v>
      </c>
      <c r="C1345">
        <v>10609</v>
      </c>
      <c r="F1345" t="s">
        <v>326</v>
      </c>
      <c r="G1345">
        <v>21627</v>
      </c>
      <c r="J1345" t="s">
        <v>326</v>
      </c>
      <c r="K1345">
        <v>6528</v>
      </c>
    </row>
    <row r="1346" spans="2:11">
      <c r="B1346" t="s">
        <v>323</v>
      </c>
      <c r="C1346">
        <v>6.38</v>
      </c>
      <c r="F1346" t="s">
        <v>323</v>
      </c>
      <c r="G1346">
        <v>3.8</v>
      </c>
      <c r="J1346" t="s">
        <v>323</v>
      </c>
      <c r="K1346">
        <v>44.857999999999997</v>
      </c>
    </row>
    <row r="1347" spans="2:11">
      <c r="B1347" t="s">
        <v>79</v>
      </c>
      <c r="F1347" t="s">
        <v>79</v>
      </c>
      <c r="J1347" t="s">
        <v>79</v>
      </c>
    </row>
    <row r="1348" spans="2:11">
      <c r="B1348" t="s">
        <v>324</v>
      </c>
      <c r="C1348">
        <v>5632</v>
      </c>
      <c r="F1348" t="s">
        <v>324</v>
      </c>
      <c r="G1348">
        <v>768</v>
      </c>
      <c r="J1348" t="s">
        <v>324</v>
      </c>
      <c r="K1348">
        <v>6272</v>
      </c>
    </row>
    <row r="1349" spans="2:11">
      <c r="B1349" t="s">
        <v>325</v>
      </c>
      <c r="C1349">
        <v>4635</v>
      </c>
      <c r="F1349" t="s">
        <v>325</v>
      </c>
      <c r="G1349">
        <v>19916</v>
      </c>
      <c r="J1349" t="s">
        <v>325</v>
      </c>
      <c r="K1349">
        <v>0</v>
      </c>
    </row>
    <row r="1350" spans="2:11">
      <c r="B1350" t="s">
        <v>326</v>
      </c>
      <c r="C1350">
        <v>10267</v>
      </c>
      <c r="F1350" t="s">
        <v>326</v>
      </c>
      <c r="G1350">
        <v>20684</v>
      </c>
      <c r="J1350" t="s">
        <v>326</v>
      </c>
      <c r="K1350">
        <v>6272</v>
      </c>
    </row>
    <row r="1351" spans="2:11">
      <c r="B1351" t="s">
        <v>323</v>
      </c>
      <c r="C1351">
        <v>6.4720000000000004</v>
      </c>
      <c r="F1351" t="s">
        <v>323</v>
      </c>
      <c r="G1351">
        <v>3.7639999999999998</v>
      </c>
      <c r="J1351" t="s">
        <v>323</v>
      </c>
      <c r="K1351">
        <v>43.389000000000003</v>
      </c>
    </row>
    <row r="1352" spans="2:11">
      <c r="B1352" t="s">
        <v>80</v>
      </c>
      <c r="F1352" t="s">
        <v>80</v>
      </c>
      <c r="J1352" t="s">
        <v>80</v>
      </c>
    </row>
    <row r="1353" spans="2:11">
      <c r="B1353" t="s">
        <v>324</v>
      </c>
      <c r="C1353">
        <v>6048</v>
      </c>
      <c r="F1353" t="s">
        <v>324</v>
      </c>
      <c r="G1353">
        <v>768</v>
      </c>
      <c r="J1353" t="s">
        <v>324</v>
      </c>
      <c r="K1353">
        <v>6656</v>
      </c>
    </row>
    <row r="1354" spans="2:11">
      <c r="B1354" t="s">
        <v>325</v>
      </c>
      <c r="C1354">
        <v>5280</v>
      </c>
      <c r="F1354" t="s">
        <v>325</v>
      </c>
      <c r="G1354">
        <v>22897</v>
      </c>
      <c r="J1354" t="s">
        <v>325</v>
      </c>
      <c r="K1354">
        <v>0</v>
      </c>
    </row>
    <row r="1355" spans="2:11">
      <c r="B1355" t="s">
        <v>326</v>
      </c>
      <c r="C1355">
        <v>11328</v>
      </c>
      <c r="F1355" t="s">
        <v>326</v>
      </c>
      <c r="G1355">
        <v>23665</v>
      </c>
      <c r="J1355" t="s">
        <v>326</v>
      </c>
      <c r="K1355">
        <v>6656</v>
      </c>
    </row>
    <row r="1356" spans="2:11">
      <c r="B1356" t="s">
        <v>323</v>
      </c>
      <c r="C1356">
        <v>6.5910000000000002</v>
      </c>
      <c r="F1356" t="s">
        <v>323</v>
      </c>
      <c r="G1356">
        <v>3.923</v>
      </c>
      <c r="J1356" t="s">
        <v>323</v>
      </c>
      <c r="K1356">
        <v>48.506</v>
      </c>
    </row>
    <row r="1357" spans="2:11">
      <c r="B1357" t="s">
        <v>81</v>
      </c>
      <c r="F1357" t="s">
        <v>81</v>
      </c>
      <c r="J1357" t="s">
        <v>81</v>
      </c>
    </row>
    <row r="1358" spans="2:11">
      <c r="B1358" t="s">
        <v>324</v>
      </c>
      <c r="C1358">
        <v>6368</v>
      </c>
      <c r="F1358" t="s">
        <v>324</v>
      </c>
      <c r="G1358">
        <v>768</v>
      </c>
      <c r="J1358" t="s">
        <v>324</v>
      </c>
      <c r="K1358">
        <v>7040</v>
      </c>
    </row>
    <row r="1359" spans="2:11">
      <c r="B1359" t="s">
        <v>325</v>
      </c>
      <c r="C1359">
        <v>5685</v>
      </c>
      <c r="F1359" t="s">
        <v>325</v>
      </c>
      <c r="G1359">
        <v>24176</v>
      </c>
      <c r="J1359" t="s">
        <v>325</v>
      </c>
      <c r="K1359">
        <v>0</v>
      </c>
    </row>
    <row r="1360" spans="2:11">
      <c r="B1360" t="s">
        <v>326</v>
      </c>
      <c r="C1360">
        <v>12053</v>
      </c>
      <c r="F1360" t="s">
        <v>326</v>
      </c>
      <c r="G1360">
        <v>24944</v>
      </c>
      <c r="J1360" t="s">
        <v>326</v>
      </c>
      <c r="K1360">
        <v>7040</v>
      </c>
    </row>
    <row r="1361" spans="2:12">
      <c r="B1361" t="s">
        <v>323</v>
      </c>
      <c r="C1361">
        <v>6.6050000000000004</v>
      </c>
      <c r="F1361" t="s">
        <v>323</v>
      </c>
      <c r="G1361">
        <v>3.9870000000000001</v>
      </c>
      <c r="J1361" t="s">
        <v>323</v>
      </c>
      <c r="K1361">
        <v>51.008000000000003</v>
      </c>
    </row>
    <row r="1362" spans="2:12">
      <c r="B1362" t="s">
        <v>82</v>
      </c>
      <c r="F1362" t="s">
        <v>82</v>
      </c>
      <c r="J1362" t="s">
        <v>82</v>
      </c>
    </row>
    <row r="1363" spans="2:12">
      <c r="B1363" t="s">
        <v>324</v>
      </c>
      <c r="C1363">
        <v>6240</v>
      </c>
      <c r="F1363" t="s">
        <v>324</v>
      </c>
      <c r="G1363">
        <v>768</v>
      </c>
      <c r="J1363" t="s">
        <v>324</v>
      </c>
      <c r="K1363">
        <v>6912</v>
      </c>
    </row>
    <row r="1364" spans="2:12">
      <c r="B1364" t="s">
        <v>325</v>
      </c>
      <c r="C1364">
        <v>5490</v>
      </c>
      <c r="F1364" t="s">
        <v>325</v>
      </c>
      <c r="G1364">
        <v>22843</v>
      </c>
      <c r="J1364" t="s">
        <v>325</v>
      </c>
      <c r="K1364">
        <v>0</v>
      </c>
    </row>
    <row r="1365" spans="2:12">
      <c r="B1365" t="s">
        <v>326</v>
      </c>
      <c r="C1365">
        <v>11730</v>
      </c>
      <c r="F1365" t="s">
        <v>326</v>
      </c>
      <c r="G1365">
        <v>23611</v>
      </c>
      <c r="J1365" t="s">
        <v>326</v>
      </c>
      <c r="K1365">
        <v>6912</v>
      </c>
    </row>
    <row r="1366" spans="2:12">
      <c r="B1366" t="s">
        <v>323</v>
      </c>
      <c r="C1366">
        <v>6.5640000000000001</v>
      </c>
      <c r="F1366" t="s">
        <v>323</v>
      </c>
      <c r="G1366">
        <v>3.923</v>
      </c>
      <c r="J1366" t="s">
        <v>323</v>
      </c>
      <c r="K1366">
        <v>48.826000000000001</v>
      </c>
    </row>
    <row r="1367" spans="2:12">
      <c r="B1367" t="s">
        <v>83</v>
      </c>
      <c r="F1367" t="s">
        <v>83</v>
      </c>
      <c r="J1367" t="s">
        <v>83</v>
      </c>
    </row>
    <row r="1368" spans="2:12">
      <c r="B1368" t="s">
        <v>324</v>
      </c>
      <c r="C1368">
        <v>5856</v>
      </c>
      <c r="D1368">
        <f>(C1370+C1375+C1380+C1385+C1390+C1395+C1400+C1405+C1410+C1415)/10</f>
        <v>10849.9</v>
      </c>
      <c r="F1368" t="s">
        <v>324</v>
      </c>
      <c r="G1368">
        <v>864</v>
      </c>
      <c r="H1368">
        <f>(G1370+G1375+G1380+G1385+G1390+G1395+G1400+G1405+G1410+G1415)/10</f>
        <v>26457</v>
      </c>
      <c r="J1368" t="s">
        <v>324</v>
      </c>
      <c r="K1368">
        <v>7344</v>
      </c>
      <c r="L1368">
        <f>(K1370+K1375+K1380+K1385+K1390+K1395+K1400+K1405+K1410+K1415)/10</f>
        <v>7329.6</v>
      </c>
    </row>
    <row r="1369" spans="2:12">
      <c r="B1369" t="s">
        <v>325</v>
      </c>
      <c r="C1369">
        <v>4965</v>
      </c>
      <c r="F1369" t="s">
        <v>325</v>
      </c>
      <c r="G1369">
        <v>27355</v>
      </c>
      <c r="J1369" t="s">
        <v>325</v>
      </c>
      <c r="K1369">
        <v>0</v>
      </c>
    </row>
    <row r="1370" spans="2:12">
      <c r="B1370" t="s">
        <v>326</v>
      </c>
      <c r="C1370">
        <v>10821</v>
      </c>
      <c r="F1370" t="s">
        <v>326</v>
      </c>
      <c r="G1370">
        <v>28219</v>
      </c>
      <c r="J1370" t="s">
        <v>326</v>
      </c>
      <c r="K1370">
        <v>7344</v>
      </c>
    </row>
    <row r="1371" spans="2:12">
      <c r="B1371" t="s">
        <v>323</v>
      </c>
      <c r="C1371">
        <v>6.4480000000000004</v>
      </c>
      <c r="F1371" t="s">
        <v>323</v>
      </c>
      <c r="G1371">
        <v>3.8140000000000001</v>
      </c>
      <c r="J1371" t="s">
        <v>323</v>
      </c>
      <c r="K1371">
        <v>51.003</v>
      </c>
    </row>
    <row r="1372" spans="2:12">
      <c r="B1372" t="s">
        <v>84</v>
      </c>
      <c r="F1372" t="s">
        <v>84</v>
      </c>
      <c r="J1372" t="s">
        <v>84</v>
      </c>
    </row>
    <row r="1373" spans="2:12">
      <c r="B1373" t="s">
        <v>324</v>
      </c>
      <c r="C1373">
        <v>5760</v>
      </c>
      <c r="F1373" t="s">
        <v>324</v>
      </c>
      <c r="G1373">
        <v>864</v>
      </c>
      <c r="J1373" t="s">
        <v>324</v>
      </c>
      <c r="K1373">
        <v>7200</v>
      </c>
    </row>
    <row r="1374" spans="2:12">
      <c r="B1374" t="s">
        <v>325</v>
      </c>
      <c r="C1374">
        <v>4950</v>
      </c>
      <c r="F1374" t="s">
        <v>325</v>
      </c>
      <c r="G1374">
        <v>24732</v>
      </c>
      <c r="J1374" t="s">
        <v>325</v>
      </c>
      <c r="K1374">
        <v>0</v>
      </c>
    </row>
    <row r="1375" spans="2:12">
      <c r="B1375" t="s">
        <v>326</v>
      </c>
      <c r="C1375">
        <v>10710</v>
      </c>
      <c r="F1375" t="s">
        <v>326</v>
      </c>
      <c r="G1375">
        <v>25596</v>
      </c>
      <c r="J1375" t="s">
        <v>326</v>
      </c>
      <c r="K1375">
        <v>7200</v>
      </c>
    </row>
    <row r="1376" spans="2:12">
      <c r="B1376" t="s">
        <v>323</v>
      </c>
      <c r="C1376">
        <v>6.4980000000000002</v>
      </c>
      <c r="F1376" t="s">
        <v>323</v>
      </c>
      <c r="G1376">
        <v>3.69</v>
      </c>
      <c r="J1376" t="s">
        <v>323</v>
      </c>
      <c r="K1376">
        <v>46.823</v>
      </c>
    </row>
    <row r="1377" spans="2:11">
      <c r="B1377" t="s">
        <v>85</v>
      </c>
      <c r="F1377" t="s">
        <v>85</v>
      </c>
      <c r="J1377" t="s">
        <v>85</v>
      </c>
    </row>
    <row r="1378" spans="2:11">
      <c r="B1378" t="s">
        <v>324</v>
      </c>
      <c r="C1378">
        <v>5104</v>
      </c>
      <c r="F1378" t="s">
        <v>324</v>
      </c>
      <c r="G1378">
        <v>864</v>
      </c>
      <c r="J1378" t="s">
        <v>324</v>
      </c>
      <c r="K1378">
        <v>6480</v>
      </c>
    </row>
    <row r="1379" spans="2:11">
      <c r="B1379" t="s">
        <v>325</v>
      </c>
      <c r="C1379">
        <v>4035</v>
      </c>
      <c r="F1379" t="s">
        <v>325</v>
      </c>
      <c r="G1379">
        <v>22308</v>
      </c>
      <c r="J1379" t="s">
        <v>325</v>
      </c>
      <c r="K1379">
        <v>0</v>
      </c>
    </row>
    <row r="1380" spans="2:11">
      <c r="B1380" t="s">
        <v>326</v>
      </c>
      <c r="C1380">
        <v>9139</v>
      </c>
      <c r="F1380" t="s">
        <v>326</v>
      </c>
      <c r="G1380">
        <v>23172</v>
      </c>
      <c r="J1380" t="s">
        <v>326</v>
      </c>
      <c r="K1380">
        <v>6480</v>
      </c>
    </row>
    <row r="1381" spans="2:11">
      <c r="B1381" t="s">
        <v>323</v>
      </c>
      <c r="C1381">
        <v>6.3090000000000002</v>
      </c>
      <c r="F1381" t="s">
        <v>323</v>
      </c>
      <c r="G1381">
        <v>3.5339999999999998</v>
      </c>
      <c r="J1381" t="s">
        <v>323</v>
      </c>
      <c r="K1381">
        <v>41.595999999999997</v>
      </c>
    </row>
    <row r="1382" spans="2:11">
      <c r="B1382" t="s">
        <v>86</v>
      </c>
      <c r="F1382" t="s">
        <v>86</v>
      </c>
      <c r="J1382" t="s">
        <v>86</v>
      </c>
    </row>
    <row r="1383" spans="2:11">
      <c r="B1383" t="s">
        <v>324</v>
      </c>
      <c r="C1383">
        <v>5872</v>
      </c>
      <c r="F1383" t="s">
        <v>324</v>
      </c>
      <c r="G1383">
        <v>864</v>
      </c>
      <c r="J1383" t="s">
        <v>324</v>
      </c>
      <c r="K1383">
        <v>7344</v>
      </c>
    </row>
    <row r="1384" spans="2:11">
      <c r="B1384" t="s">
        <v>325</v>
      </c>
      <c r="C1384">
        <v>4965</v>
      </c>
      <c r="F1384" t="s">
        <v>325</v>
      </c>
      <c r="G1384">
        <v>27074</v>
      </c>
      <c r="J1384" t="s">
        <v>325</v>
      </c>
      <c r="K1384">
        <v>0</v>
      </c>
    </row>
    <row r="1385" spans="2:11">
      <c r="B1385" t="s">
        <v>326</v>
      </c>
      <c r="C1385">
        <v>10837</v>
      </c>
      <c r="F1385" t="s">
        <v>326</v>
      </c>
      <c r="G1385">
        <v>27938</v>
      </c>
      <c r="J1385" t="s">
        <v>326</v>
      </c>
      <c r="K1385">
        <v>7344</v>
      </c>
    </row>
    <row r="1386" spans="2:11">
      <c r="B1386" t="s">
        <v>323</v>
      </c>
      <c r="C1386">
        <v>6.4039999999999999</v>
      </c>
      <c r="F1386" t="s">
        <v>323</v>
      </c>
      <c r="G1386">
        <v>3.7890000000000001</v>
      </c>
      <c r="J1386" t="s">
        <v>323</v>
      </c>
      <c r="K1386">
        <v>50.223999999999997</v>
      </c>
    </row>
    <row r="1387" spans="2:11">
      <c r="B1387" t="s">
        <v>87</v>
      </c>
      <c r="F1387" t="s">
        <v>87</v>
      </c>
      <c r="J1387" t="s">
        <v>87</v>
      </c>
    </row>
    <row r="1388" spans="2:11">
      <c r="B1388" t="s">
        <v>324</v>
      </c>
      <c r="C1388">
        <v>5920</v>
      </c>
      <c r="F1388" t="s">
        <v>324</v>
      </c>
      <c r="G1388">
        <v>864</v>
      </c>
      <c r="J1388" t="s">
        <v>324</v>
      </c>
      <c r="K1388">
        <v>7344</v>
      </c>
    </row>
    <row r="1389" spans="2:11">
      <c r="B1389" t="s">
        <v>325</v>
      </c>
      <c r="C1389">
        <v>5085</v>
      </c>
      <c r="F1389" t="s">
        <v>325</v>
      </c>
      <c r="G1389">
        <v>22569</v>
      </c>
      <c r="J1389" t="s">
        <v>325</v>
      </c>
      <c r="K1389">
        <v>0</v>
      </c>
    </row>
    <row r="1390" spans="2:11">
      <c r="B1390" t="s">
        <v>326</v>
      </c>
      <c r="C1390">
        <v>11005</v>
      </c>
      <c r="F1390" t="s">
        <v>326</v>
      </c>
      <c r="G1390">
        <v>23433</v>
      </c>
      <c r="J1390" t="s">
        <v>326</v>
      </c>
      <c r="K1390">
        <v>7344</v>
      </c>
    </row>
    <row r="1391" spans="2:11">
      <c r="B1391" t="s">
        <v>323</v>
      </c>
      <c r="C1391">
        <v>6.6680000000000001</v>
      </c>
      <c r="F1391" t="s">
        <v>323</v>
      </c>
      <c r="G1391">
        <v>3.5830000000000002</v>
      </c>
      <c r="J1391" t="s">
        <v>323</v>
      </c>
      <c r="K1391">
        <v>44.076999999999998</v>
      </c>
    </row>
    <row r="1392" spans="2:11">
      <c r="B1392" t="s">
        <v>88</v>
      </c>
      <c r="F1392" t="s">
        <v>88</v>
      </c>
      <c r="J1392" t="s">
        <v>88</v>
      </c>
    </row>
    <row r="1393" spans="2:11">
      <c r="B1393" t="s">
        <v>324</v>
      </c>
      <c r="C1393">
        <v>5824</v>
      </c>
      <c r="F1393" t="s">
        <v>324</v>
      </c>
      <c r="G1393">
        <v>864</v>
      </c>
      <c r="J1393" t="s">
        <v>324</v>
      </c>
      <c r="K1393">
        <v>7344</v>
      </c>
    </row>
    <row r="1394" spans="2:11">
      <c r="B1394" t="s">
        <v>325</v>
      </c>
      <c r="C1394">
        <v>4785</v>
      </c>
      <c r="F1394" t="s">
        <v>325</v>
      </c>
      <c r="G1394">
        <v>25206</v>
      </c>
      <c r="J1394" t="s">
        <v>325</v>
      </c>
      <c r="K1394">
        <v>0</v>
      </c>
    </row>
    <row r="1395" spans="2:11">
      <c r="B1395" t="s">
        <v>326</v>
      </c>
      <c r="C1395">
        <v>10609</v>
      </c>
      <c r="F1395" t="s">
        <v>326</v>
      </c>
      <c r="G1395">
        <v>26070</v>
      </c>
      <c r="J1395" t="s">
        <v>326</v>
      </c>
      <c r="K1395">
        <v>7344</v>
      </c>
    </row>
    <row r="1396" spans="2:11">
      <c r="B1396" t="s">
        <v>323</v>
      </c>
      <c r="C1396">
        <v>6.3470000000000004</v>
      </c>
      <c r="F1396" t="s">
        <v>323</v>
      </c>
      <c r="G1396">
        <v>3.6960000000000002</v>
      </c>
      <c r="J1396" t="s">
        <v>323</v>
      </c>
      <c r="K1396">
        <v>47.28</v>
      </c>
    </row>
    <row r="1397" spans="2:11">
      <c r="B1397" t="s">
        <v>89</v>
      </c>
      <c r="F1397" t="s">
        <v>89</v>
      </c>
      <c r="J1397" t="s">
        <v>89</v>
      </c>
    </row>
    <row r="1398" spans="2:11">
      <c r="B1398" t="s">
        <v>324</v>
      </c>
      <c r="C1398">
        <v>5632</v>
      </c>
      <c r="F1398" t="s">
        <v>324</v>
      </c>
      <c r="G1398">
        <v>864</v>
      </c>
      <c r="J1398" t="s">
        <v>324</v>
      </c>
      <c r="K1398">
        <v>7056</v>
      </c>
    </row>
    <row r="1399" spans="2:11">
      <c r="B1399" t="s">
        <v>325</v>
      </c>
      <c r="C1399">
        <v>4635</v>
      </c>
      <c r="F1399" t="s">
        <v>325</v>
      </c>
      <c r="G1399">
        <v>24202</v>
      </c>
      <c r="J1399" t="s">
        <v>325</v>
      </c>
      <c r="K1399">
        <v>0</v>
      </c>
    </row>
    <row r="1400" spans="2:11">
      <c r="B1400" t="s">
        <v>326</v>
      </c>
      <c r="C1400">
        <v>10267</v>
      </c>
      <c r="F1400" t="s">
        <v>326</v>
      </c>
      <c r="G1400">
        <v>25066</v>
      </c>
      <c r="J1400" t="s">
        <v>326</v>
      </c>
      <c r="K1400">
        <v>7056</v>
      </c>
    </row>
    <row r="1401" spans="2:11">
      <c r="B1401" t="s">
        <v>323</v>
      </c>
      <c r="C1401">
        <v>6.44</v>
      </c>
      <c r="F1401" t="s">
        <v>323</v>
      </c>
      <c r="G1401">
        <v>3.66</v>
      </c>
      <c r="J1401" t="s">
        <v>323</v>
      </c>
      <c r="K1401">
        <v>45.787999999999997</v>
      </c>
    </row>
    <row r="1402" spans="2:11">
      <c r="B1402" t="s">
        <v>90</v>
      </c>
      <c r="F1402" t="s">
        <v>90</v>
      </c>
      <c r="J1402" t="s">
        <v>90</v>
      </c>
    </row>
    <row r="1403" spans="2:11">
      <c r="B1403" t="s">
        <v>324</v>
      </c>
      <c r="C1403">
        <v>6048</v>
      </c>
      <c r="F1403" t="s">
        <v>324</v>
      </c>
      <c r="G1403">
        <v>864</v>
      </c>
      <c r="J1403" t="s">
        <v>324</v>
      </c>
      <c r="K1403">
        <v>7488</v>
      </c>
    </row>
    <row r="1404" spans="2:11">
      <c r="B1404" t="s">
        <v>325</v>
      </c>
      <c r="C1404">
        <v>5280</v>
      </c>
      <c r="F1404" t="s">
        <v>325</v>
      </c>
      <c r="G1404">
        <v>28103</v>
      </c>
      <c r="J1404" t="s">
        <v>325</v>
      </c>
      <c r="K1404">
        <v>0</v>
      </c>
    </row>
    <row r="1405" spans="2:11">
      <c r="B1405" t="s">
        <v>326</v>
      </c>
      <c r="C1405">
        <v>11328</v>
      </c>
      <c r="F1405" t="s">
        <v>326</v>
      </c>
      <c r="G1405">
        <v>28967</v>
      </c>
      <c r="J1405" t="s">
        <v>326</v>
      </c>
      <c r="K1405">
        <v>7488</v>
      </c>
    </row>
    <row r="1406" spans="2:11">
      <c r="B1406" t="s">
        <v>323</v>
      </c>
      <c r="C1406">
        <v>6.5469999999999997</v>
      </c>
      <c r="F1406" t="s">
        <v>323</v>
      </c>
      <c r="G1406">
        <v>3.8460000000000001</v>
      </c>
      <c r="J1406" t="s">
        <v>323</v>
      </c>
      <c r="K1406">
        <v>52.241</v>
      </c>
    </row>
    <row r="1407" spans="2:11">
      <c r="B1407" t="s">
        <v>91</v>
      </c>
      <c r="F1407" t="s">
        <v>91</v>
      </c>
      <c r="J1407" t="s">
        <v>91</v>
      </c>
    </row>
    <row r="1408" spans="2:11">
      <c r="B1408" t="s">
        <v>324</v>
      </c>
      <c r="C1408">
        <v>6368</v>
      </c>
      <c r="F1408" t="s">
        <v>324</v>
      </c>
      <c r="G1408">
        <v>864</v>
      </c>
      <c r="J1408" t="s">
        <v>324</v>
      </c>
      <c r="K1408">
        <v>7920</v>
      </c>
    </row>
    <row r="1409" spans="2:12">
      <c r="B1409" t="s">
        <v>325</v>
      </c>
      <c r="C1409">
        <v>5685</v>
      </c>
      <c r="F1409" t="s">
        <v>325</v>
      </c>
      <c r="G1409">
        <v>28536</v>
      </c>
      <c r="J1409" t="s">
        <v>325</v>
      </c>
      <c r="K1409">
        <v>0</v>
      </c>
    </row>
    <row r="1410" spans="2:12">
      <c r="B1410" t="s">
        <v>326</v>
      </c>
      <c r="C1410">
        <v>12053</v>
      </c>
      <c r="F1410" t="s">
        <v>326</v>
      </c>
      <c r="G1410">
        <v>29400</v>
      </c>
      <c r="J1410" t="s">
        <v>326</v>
      </c>
      <c r="K1410">
        <v>7920</v>
      </c>
    </row>
    <row r="1411" spans="2:12">
      <c r="B1411" t="s">
        <v>323</v>
      </c>
      <c r="C1411">
        <v>6.5759999999999996</v>
      </c>
      <c r="F1411" t="s">
        <v>323</v>
      </c>
      <c r="G1411">
        <v>3.867</v>
      </c>
      <c r="J1411" t="s">
        <v>323</v>
      </c>
      <c r="K1411">
        <v>53.289000000000001</v>
      </c>
    </row>
    <row r="1412" spans="2:12">
      <c r="B1412" t="s">
        <v>92</v>
      </c>
      <c r="F1412" t="s">
        <v>92</v>
      </c>
      <c r="J1412" t="s">
        <v>92</v>
      </c>
    </row>
    <row r="1413" spans="2:12">
      <c r="B1413" t="s">
        <v>324</v>
      </c>
      <c r="C1413">
        <v>6240</v>
      </c>
      <c r="F1413" t="s">
        <v>324</v>
      </c>
      <c r="G1413">
        <v>864</v>
      </c>
      <c r="J1413" t="s">
        <v>324</v>
      </c>
      <c r="K1413">
        <v>7776</v>
      </c>
    </row>
    <row r="1414" spans="2:12">
      <c r="B1414" t="s">
        <v>325</v>
      </c>
      <c r="C1414">
        <v>5490</v>
      </c>
      <c r="F1414" t="s">
        <v>325</v>
      </c>
      <c r="G1414">
        <v>25845</v>
      </c>
      <c r="J1414" t="s">
        <v>325</v>
      </c>
      <c r="K1414">
        <v>0</v>
      </c>
    </row>
    <row r="1415" spans="2:12">
      <c r="B1415" t="s">
        <v>326</v>
      </c>
      <c r="C1415">
        <v>11730</v>
      </c>
      <c r="F1415" t="s">
        <v>326</v>
      </c>
      <c r="G1415">
        <v>26709</v>
      </c>
      <c r="J1415" t="s">
        <v>326</v>
      </c>
      <c r="K1415">
        <v>7776</v>
      </c>
    </row>
    <row r="1416" spans="2:12">
      <c r="B1416" t="s">
        <v>323</v>
      </c>
      <c r="C1416">
        <v>6.5579999999999998</v>
      </c>
      <c r="F1416" t="s">
        <v>323</v>
      </c>
      <c r="G1416">
        <v>3.7480000000000002</v>
      </c>
      <c r="J1416" t="s">
        <v>323</v>
      </c>
      <c r="K1416">
        <v>49.243000000000002</v>
      </c>
    </row>
    <row r="1417" spans="2:12">
      <c r="B1417" t="s">
        <v>93</v>
      </c>
      <c r="F1417" t="s">
        <v>93</v>
      </c>
      <c r="J1417" t="s">
        <v>93</v>
      </c>
    </row>
    <row r="1418" spans="2:12">
      <c r="B1418" t="s">
        <v>324</v>
      </c>
      <c r="C1418">
        <v>5856</v>
      </c>
      <c r="D1418">
        <f>(C1420+C1425+C1430+C1435+C1440+C1445+C1450+C1455+C1460+C1465)/10</f>
        <v>10849.9</v>
      </c>
      <c r="F1418" t="s">
        <v>324</v>
      </c>
      <c r="G1418">
        <v>960</v>
      </c>
      <c r="H1418">
        <f>(G1420+G1425+G1430+G1435+G1440+G1445+G1450+G1455+G1460+G1465)/10</f>
        <v>31663.1</v>
      </c>
      <c r="J1418" t="s">
        <v>324</v>
      </c>
      <c r="K1418">
        <v>8160</v>
      </c>
      <c r="L1418">
        <f>(K1420+K1425+K1430+K1435+K1440+K1445+K1450+K1455+K1460+K1465)/10</f>
        <v>8144</v>
      </c>
    </row>
    <row r="1419" spans="2:12">
      <c r="B1419" t="s">
        <v>325</v>
      </c>
      <c r="C1419">
        <v>4965</v>
      </c>
      <c r="F1419" t="s">
        <v>325</v>
      </c>
      <c r="G1419">
        <v>33673</v>
      </c>
      <c r="J1419" t="s">
        <v>325</v>
      </c>
      <c r="K1419">
        <v>0</v>
      </c>
    </row>
    <row r="1420" spans="2:12">
      <c r="B1420" t="s">
        <v>326</v>
      </c>
      <c r="C1420">
        <v>10821</v>
      </c>
      <c r="F1420" t="s">
        <v>326</v>
      </c>
      <c r="G1420">
        <v>34633</v>
      </c>
      <c r="J1420" t="s">
        <v>326</v>
      </c>
      <c r="K1420">
        <v>8160</v>
      </c>
    </row>
    <row r="1421" spans="2:12">
      <c r="B1421" t="s">
        <v>323</v>
      </c>
      <c r="C1421">
        <v>6.3890000000000002</v>
      </c>
      <c r="F1421" t="s">
        <v>323</v>
      </c>
      <c r="G1421">
        <v>3.7749999999999999</v>
      </c>
      <c r="J1421" t="s">
        <v>323</v>
      </c>
      <c r="K1421">
        <v>55.92</v>
      </c>
    </row>
    <row r="1422" spans="2:12">
      <c r="B1422" t="s">
        <v>94</v>
      </c>
      <c r="F1422" t="s">
        <v>94</v>
      </c>
      <c r="J1422" t="s">
        <v>94</v>
      </c>
    </row>
    <row r="1423" spans="2:12">
      <c r="B1423" t="s">
        <v>324</v>
      </c>
      <c r="C1423">
        <v>5760</v>
      </c>
      <c r="F1423" t="s">
        <v>324</v>
      </c>
      <c r="G1423">
        <v>960</v>
      </c>
      <c r="J1423" t="s">
        <v>324</v>
      </c>
      <c r="K1423">
        <v>8000</v>
      </c>
    </row>
    <row r="1424" spans="2:12">
      <c r="B1424" t="s">
        <v>325</v>
      </c>
      <c r="C1424">
        <v>4950</v>
      </c>
      <c r="F1424" t="s">
        <v>325</v>
      </c>
      <c r="G1424">
        <v>29817</v>
      </c>
      <c r="J1424" t="s">
        <v>325</v>
      </c>
      <c r="K1424">
        <v>0</v>
      </c>
    </row>
    <row r="1425" spans="2:11">
      <c r="B1425" t="s">
        <v>326</v>
      </c>
      <c r="C1425">
        <v>10710</v>
      </c>
      <c r="F1425" t="s">
        <v>326</v>
      </c>
      <c r="G1425">
        <v>30777</v>
      </c>
      <c r="J1425" t="s">
        <v>326</v>
      </c>
      <c r="K1425">
        <v>8000</v>
      </c>
    </row>
    <row r="1426" spans="2:11">
      <c r="B1426" t="s">
        <v>323</v>
      </c>
      <c r="C1426">
        <v>6.4619999999999997</v>
      </c>
      <c r="F1426" t="s">
        <v>323</v>
      </c>
      <c r="G1426">
        <v>3.621</v>
      </c>
      <c r="J1426" t="s">
        <v>323</v>
      </c>
      <c r="K1426">
        <v>50.03</v>
      </c>
    </row>
    <row r="1427" spans="2:11">
      <c r="B1427" t="s">
        <v>95</v>
      </c>
      <c r="F1427" t="s">
        <v>95</v>
      </c>
      <c r="J1427" t="s">
        <v>95</v>
      </c>
    </row>
    <row r="1428" spans="2:11">
      <c r="B1428" t="s">
        <v>324</v>
      </c>
      <c r="C1428">
        <v>5104</v>
      </c>
      <c r="F1428" t="s">
        <v>324</v>
      </c>
      <c r="G1428">
        <v>960</v>
      </c>
      <c r="J1428" t="s">
        <v>324</v>
      </c>
      <c r="K1428">
        <v>7200</v>
      </c>
    </row>
    <row r="1429" spans="2:11">
      <c r="B1429" t="s">
        <v>325</v>
      </c>
      <c r="C1429">
        <v>4035</v>
      </c>
      <c r="F1429" t="s">
        <v>325</v>
      </c>
      <c r="G1429">
        <v>26600</v>
      </c>
      <c r="J1429" t="s">
        <v>325</v>
      </c>
      <c r="K1429">
        <v>0</v>
      </c>
    </row>
    <row r="1430" spans="2:11">
      <c r="B1430" t="s">
        <v>326</v>
      </c>
      <c r="C1430">
        <v>9139</v>
      </c>
      <c r="F1430" t="s">
        <v>326</v>
      </c>
      <c r="G1430">
        <v>27560</v>
      </c>
      <c r="J1430" t="s">
        <v>326</v>
      </c>
      <c r="K1430">
        <v>7200</v>
      </c>
    </row>
    <row r="1431" spans="2:11">
      <c r="B1431" t="s">
        <v>323</v>
      </c>
      <c r="C1431">
        <v>6.2850000000000001</v>
      </c>
      <c r="F1431" t="s">
        <v>323</v>
      </c>
      <c r="G1431">
        <v>3.444</v>
      </c>
      <c r="J1431" t="s">
        <v>323</v>
      </c>
      <c r="K1431">
        <v>43.741</v>
      </c>
    </row>
    <row r="1432" spans="2:11">
      <c r="B1432" t="s">
        <v>96</v>
      </c>
      <c r="F1432" t="s">
        <v>96</v>
      </c>
      <c r="J1432" t="s">
        <v>96</v>
      </c>
    </row>
    <row r="1433" spans="2:11">
      <c r="B1433" t="s">
        <v>324</v>
      </c>
      <c r="C1433">
        <v>5872</v>
      </c>
      <c r="F1433" t="s">
        <v>324</v>
      </c>
      <c r="G1433">
        <v>960</v>
      </c>
      <c r="J1433" t="s">
        <v>324</v>
      </c>
      <c r="K1433">
        <v>8160</v>
      </c>
    </row>
    <row r="1434" spans="2:11">
      <c r="B1434" t="s">
        <v>325</v>
      </c>
      <c r="C1434">
        <v>4965</v>
      </c>
      <c r="F1434" t="s">
        <v>325</v>
      </c>
      <c r="G1434">
        <v>30921</v>
      </c>
      <c r="J1434" t="s">
        <v>325</v>
      </c>
      <c r="K1434">
        <v>0</v>
      </c>
    </row>
    <row r="1435" spans="2:11">
      <c r="B1435" t="s">
        <v>326</v>
      </c>
      <c r="C1435">
        <v>10837</v>
      </c>
      <c r="F1435" t="s">
        <v>326</v>
      </c>
      <c r="G1435">
        <v>31881</v>
      </c>
      <c r="J1435" t="s">
        <v>326</v>
      </c>
      <c r="K1435">
        <v>8160</v>
      </c>
    </row>
    <row r="1436" spans="2:11">
      <c r="B1436" t="s">
        <v>323</v>
      </c>
      <c r="C1436">
        <v>6.3879999999999999</v>
      </c>
      <c r="F1436" t="s">
        <v>323</v>
      </c>
      <c r="G1436">
        <v>3.6549999999999998</v>
      </c>
      <c r="J1436" t="s">
        <v>323</v>
      </c>
      <c r="K1436">
        <v>51.359000000000002</v>
      </c>
    </row>
    <row r="1437" spans="2:11">
      <c r="B1437" t="s">
        <v>97</v>
      </c>
      <c r="F1437" t="s">
        <v>97</v>
      </c>
      <c r="J1437" t="s">
        <v>97</v>
      </c>
    </row>
    <row r="1438" spans="2:11">
      <c r="B1438" t="s">
        <v>324</v>
      </c>
      <c r="C1438">
        <v>5920</v>
      </c>
      <c r="F1438" t="s">
        <v>324</v>
      </c>
      <c r="G1438">
        <v>960</v>
      </c>
      <c r="J1438" t="s">
        <v>324</v>
      </c>
      <c r="K1438">
        <v>8160</v>
      </c>
    </row>
    <row r="1439" spans="2:11">
      <c r="B1439" t="s">
        <v>325</v>
      </c>
      <c r="C1439">
        <v>5085</v>
      </c>
      <c r="F1439" t="s">
        <v>325</v>
      </c>
      <c r="G1439">
        <v>29297</v>
      </c>
      <c r="J1439" t="s">
        <v>325</v>
      </c>
      <c r="K1439">
        <v>0</v>
      </c>
    </row>
    <row r="1440" spans="2:11">
      <c r="B1440" t="s">
        <v>326</v>
      </c>
      <c r="C1440">
        <v>11005</v>
      </c>
      <c r="F1440" t="s">
        <v>326</v>
      </c>
      <c r="G1440">
        <v>30257</v>
      </c>
      <c r="J1440" t="s">
        <v>326</v>
      </c>
      <c r="K1440">
        <v>8160</v>
      </c>
    </row>
    <row r="1441" spans="2:11">
      <c r="B1441" t="s">
        <v>323</v>
      </c>
      <c r="C1441">
        <v>6.6029999999999998</v>
      </c>
      <c r="F1441" t="s">
        <v>323</v>
      </c>
      <c r="G1441">
        <v>3.609</v>
      </c>
      <c r="J1441" t="s">
        <v>323</v>
      </c>
      <c r="K1441">
        <v>49.692</v>
      </c>
    </row>
    <row r="1442" spans="2:11">
      <c r="B1442" t="s">
        <v>98</v>
      </c>
      <c r="F1442" t="s">
        <v>98</v>
      </c>
      <c r="J1442" t="s">
        <v>98</v>
      </c>
    </row>
    <row r="1443" spans="2:11">
      <c r="B1443" t="s">
        <v>324</v>
      </c>
      <c r="C1443">
        <v>5824</v>
      </c>
      <c r="F1443" t="s">
        <v>324</v>
      </c>
      <c r="G1443">
        <v>960</v>
      </c>
      <c r="J1443" t="s">
        <v>324</v>
      </c>
      <c r="K1443">
        <v>8160</v>
      </c>
    </row>
    <row r="1444" spans="2:11">
      <c r="B1444" t="s">
        <v>325</v>
      </c>
      <c r="C1444">
        <v>4785</v>
      </c>
      <c r="F1444" t="s">
        <v>325</v>
      </c>
      <c r="G1444">
        <v>29892</v>
      </c>
      <c r="J1444" t="s">
        <v>325</v>
      </c>
      <c r="K1444">
        <v>0</v>
      </c>
    </row>
    <row r="1445" spans="2:11">
      <c r="B1445" t="s">
        <v>326</v>
      </c>
      <c r="C1445">
        <v>10609</v>
      </c>
      <c r="F1445" t="s">
        <v>326</v>
      </c>
      <c r="G1445">
        <v>30852</v>
      </c>
      <c r="J1445" t="s">
        <v>326</v>
      </c>
      <c r="K1445">
        <v>8160</v>
      </c>
    </row>
    <row r="1446" spans="2:11">
      <c r="B1446" t="s">
        <v>323</v>
      </c>
      <c r="C1446">
        <v>6.3170000000000002</v>
      </c>
      <c r="F1446" t="s">
        <v>323</v>
      </c>
      <c r="G1446">
        <v>3.6059999999999999</v>
      </c>
      <c r="J1446" t="s">
        <v>323</v>
      </c>
      <c r="K1446">
        <v>49.716000000000001</v>
      </c>
    </row>
    <row r="1447" spans="2:11">
      <c r="B1447" t="s">
        <v>99</v>
      </c>
      <c r="F1447" t="s">
        <v>99</v>
      </c>
      <c r="J1447" t="s">
        <v>99</v>
      </c>
    </row>
    <row r="1448" spans="2:11">
      <c r="B1448" t="s">
        <v>324</v>
      </c>
      <c r="C1448">
        <v>5632</v>
      </c>
      <c r="F1448" t="s">
        <v>324</v>
      </c>
      <c r="G1448">
        <v>960</v>
      </c>
      <c r="J1448" t="s">
        <v>324</v>
      </c>
      <c r="K1448">
        <v>7840</v>
      </c>
    </row>
    <row r="1449" spans="2:11">
      <c r="B1449" t="s">
        <v>325</v>
      </c>
      <c r="C1449">
        <v>4635</v>
      </c>
      <c r="F1449" t="s">
        <v>325</v>
      </c>
      <c r="G1449">
        <v>28918</v>
      </c>
      <c r="J1449" t="s">
        <v>325</v>
      </c>
      <c r="K1449">
        <v>0</v>
      </c>
    </row>
    <row r="1450" spans="2:11">
      <c r="B1450" t="s">
        <v>326</v>
      </c>
      <c r="C1450">
        <v>10267</v>
      </c>
      <c r="F1450" t="s">
        <v>326</v>
      </c>
      <c r="G1450">
        <v>29878</v>
      </c>
      <c r="J1450" t="s">
        <v>326</v>
      </c>
      <c r="K1450">
        <v>7840</v>
      </c>
    </row>
    <row r="1451" spans="2:11">
      <c r="B1451" t="s">
        <v>323</v>
      </c>
      <c r="C1451">
        <v>6.4089999999999998</v>
      </c>
      <c r="F1451" t="s">
        <v>323</v>
      </c>
      <c r="G1451">
        <v>3.577</v>
      </c>
      <c r="J1451" t="s">
        <v>323</v>
      </c>
      <c r="K1451">
        <v>48.433999999999997</v>
      </c>
    </row>
    <row r="1452" spans="2:11">
      <c r="B1452" t="s">
        <v>100</v>
      </c>
      <c r="F1452" t="s">
        <v>100</v>
      </c>
      <c r="J1452" t="s">
        <v>100</v>
      </c>
    </row>
    <row r="1453" spans="2:11">
      <c r="B1453" t="s">
        <v>324</v>
      </c>
      <c r="C1453">
        <v>6048</v>
      </c>
      <c r="F1453" t="s">
        <v>324</v>
      </c>
      <c r="G1453">
        <v>960</v>
      </c>
      <c r="J1453" t="s">
        <v>324</v>
      </c>
      <c r="K1453">
        <v>8320</v>
      </c>
    </row>
    <row r="1454" spans="2:11">
      <c r="B1454" t="s">
        <v>325</v>
      </c>
      <c r="C1454">
        <v>5280</v>
      </c>
      <c r="F1454" t="s">
        <v>325</v>
      </c>
      <c r="G1454">
        <v>31767</v>
      </c>
      <c r="J1454" t="s">
        <v>325</v>
      </c>
      <c r="K1454">
        <v>0</v>
      </c>
    </row>
    <row r="1455" spans="2:11">
      <c r="B1455" t="s">
        <v>326</v>
      </c>
      <c r="C1455">
        <v>11328</v>
      </c>
      <c r="F1455" t="s">
        <v>326</v>
      </c>
      <c r="G1455">
        <v>32727</v>
      </c>
      <c r="J1455" t="s">
        <v>326</v>
      </c>
      <c r="K1455">
        <v>8320</v>
      </c>
    </row>
    <row r="1456" spans="2:11">
      <c r="B1456" t="s">
        <v>323</v>
      </c>
      <c r="C1456">
        <v>6.5369999999999999</v>
      </c>
      <c r="F1456" t="s">
        <v>323</v>
      </c>
      <c r="G1456">
        <v>3.7040000000000002</v>
      </c>
      <c r="J1456" t="s">
        <v>323</v>
      </c>
      <c r="K1456">
        <v>53.161000000000001</v>
      </c>
    </row>
    <row r="1457" spans="2:12">
      <c r="B1457" t="s">
        <v>101</v>
      </c>
      <c r="F1457" t="s">
        <v>101</v>
      </c>
      <c r="J1457" t="s">
        <v>101</v>
      </c>
    </row>
    <row r="1458" spans="2:12">
      <c r="B1458" t="s">
        <v>324</v>
      </c>
      <c r="C1458">
        <v>6368</v>
      </c>
      <c r="F1458" t="s">
        <v>324</v>
      </c>
      <c r="G1458">
        <v>960</v>
      </c>
      <c r="J1458" t="s">
        <v>324</v>
      </c>
      <c r="K1458">
        <v>8800</v>
      </c>
    </row>
    <row r="1459" spans="2:12">
      <c r="B1459" t="s">
        <v>325</v>
      </c>
      <c r="C1459">
        <v>5685</v>
      </c>
      <c r="F1459" t="s">
        <v>325</v>
      </c>
      <c r="G1459">
        <v>34485</v>
      </c>
      <c r="J1459" t="s">
        <v>325</v>
      </c>
      <c r="K1459">
        <v>0</v>
      </c>
    </row>
    <row r="1460" spans="2:12">
      <c r="B1460" t="s">
        <v>326</v>
      </c>
      <c r="C1460">
        <v>12053</v>
      </c>
      <c r="F1460" t="s">
        <v>326</v>
      </c>
      <c r="G1460">
        <v>35445</v>
      </c>
      <c r="J1460" t="s">
        <v>326</v>
      </c>
      <c r="K1460">
        <v>8800</v>
      </c>
    </row>
    <row r="1461" spans="2:12">
      <c r="B1461" t="s">
        <v>323</v>
      </c>
      <c r="C1461">
        <v>6.53</v>
      </c>
      <c r="F1461" t="s">
        <v>323</v>
      </c>
      <c r="G1461">
        <v>3.8090000000000002</v>
      </c>
      <c r="J1461" t="s">
        <v>323</v>
      </c>
      <c r="K1461">
        <v>57.429000000000002</v>
      </c>
    </row>
    <row r="1462" spans="2:12">
      <c r="B1462" t="s">
        <v>102</v>
      </c>
      <c r="F1462" t="s">
        <v>102</v>
      </c>
      <c r="J1462" t="s">
        <v>102</v>
      </c>
    </row>
    <row r="1463" spans="2:12">
      <c r="B1463" t="s">
        <v>324</v>
      </c>
      <c r="C1463">
        <v>6240</v>
      </c>
      <c r="F1463" t="s">
        <v>324</v>
      </c>
      <c r="G1463">
        <v>960</v>
      </c>
      <c r="J1463" t="s">
        <v>324</v>
      </c>
      <c r="K1463">
        <v>8640</v>
      </c>
    </row>
    <row r="1464" spans="2:12">
      <c r="B1464" t="s">
        <v>325</v>
      </c>
      <c r="C1464">
        <v>5490</v>
      </c>
      <c r="F1464" t="s">
        <v>325</v>
      </c>
      <c r="G1464">
        <v>31661</v>
      </c>
      <c r="J1464" t="s">
        <v>325</v>
      </c>
      <c r="K1464">
        <v>0</v>
      </c>
    </row>
    <row r="1465" spans="2:12">
      <c r="B1465" t="s">
        <v>326</v>
      </c>
      <c r="C1465">
        <v>11730</v>
      </c>
      <c r="F1465" t="s">
        <v>326</v>
      </c>
      <c r="G1465">
        <v>32621</v>
      </c>
      <c r="J1465" t="s">
        <v>326</v>
      </c>
      <c r="K1465">
        <v>8640</v>
      </c>
    </row>
    <row r="1466" spans="2:12">
      <c r="B1466" t="s">
        <v>323</v>
      </c>
      <c r="C1466">
        <v>6.5090000000000003</v>
      </c>
      <c r="F1466" t="s">
        <v>323</v>
      </c>
      <c r="G1466">
        <v>3.6960000000000002</v>
      </c>
      <c r="J1466" t="s">
        <v>323</v>
      </c>
      <c r="K1466">
        <v>53.103999999999999</v>
      </c>
    </row>
    <row r="1467" spans="2:12">
      <c r="B1467" t="s">
        <v>103</v>
      </c>
      <c r="F1467" t="s">
        <v>103</v>
      </c>
      <c r="J1467" t="s">
        <v>103</v>
      </c>
    </row>
    <row r="1468" spans="2:12">
      <c r="B1468" t="s">
        <v>324</v>
      </c>
      <c r="C1468">
        <v>5856</v>
      </c>
      <c r="D1468">
        <f>(C1470+C1475+C1480+C1485+C1490+C1495+C1500+C1505+C1510+C1515)/10</f>
        <v>10849.9</v>
      </c>
      <c r="F1468" t="s">
        <v>324</v>
      </c>
      <c r="G1468">
        <v>1056</v>
      </c>
      <c r="H1468">
        <f>(G1470+G1475+G1480+G1485+G1490+G1495+G1500+G1505+G1510+G1515)/10</f>
        <v>36283.9</v>
      </c>
      <c r="J1468" t="s">
        <v>324</v>
      </c>
      <c r="K1468">
        <v>8976</v>
      </c>
      <c r="L1468">
        <f>(K1470+K1475+K1480+K1485+K1490+K1495+K1500+K1505+K1510+K1515)/10</f>
        <v>8958.4</v>
      </c>
    </row>
    <row r="1469" spans="2:12">
      <c r="B1469" t="s">
        <v>325</v>
      </c>
      <c r="C1469">
        <v>4965</v>
      </c>
      <c r="F1469" t="s">
        <v>325</v>
      </c>
      <c r="G1469">
        <v>36945</v>
      </c>
      <c r="J1469" t="s">
        <v>325</v>
      </c>
      <c r="K1469">
        <v>0</v>
      </c>
    </row>
    <row r="1470" spans="2:12">
      <c r="B1470" t="s">
        <v>326</v>
      </c>
      <c r="C1470">
        <v>10821</v>
      </c>
      <c r="F1470" t="s">
        <v>326</v>
      </c>
      <c r="G1470">
        <v>38001</v>
      </c>
      <c r="J1470" t="s">
        <v>326</v>
      </c>
      <c r="K1470">
        <v>8976</v>
      </c>
    </row>
    <row r="1471" spans="2:12">
      <c r="B1471" t="s">
        <v>323</v>
      </c>
      <c r="C1471">
        <v>6.391</v>
      </c>
      <c r="F1471" t="s">
        <v>323</v>
      </c>
      <c r="G1471">
        <v>3.6179999999999999</v>
      </c>
      <c r="J1471" t="s">
        <v>323</v>
      </c>
      <c r="K1471">
        <v>55.648000000000003</v>
      </c>
    </row>
    <row r="1472" spans="2:12">
      <c r="B1472" t="s">
        <v>104</v>
      </c>
      <c r="F1472" t="s">
        <v>104</v>
      </c>
      <c r="J1472" t="s">
        <v>104</v>
      </c>
    </row>
    <row r="1473" spans="2:11">
      <c r="B1473" t="s">
        <v>324</v>
      </c>
      <c r="C1473">
        <v>5760</v>
      </c>
      <c r="F1473" t="s">
        <v>324</v>
      </c>
      <c r="G1473">
        <v>1056</v>
      </c>
      <c r="J1473" t="s">
        <v>324</v>
      </c>
      <c r="K1473">
        <v>8800</v>
      </c>
    </row>
    <row r="1474" spans="2:11">
      <c r="B1474" t="s">
        <v>325</v>
      </c>
      <c r="C1474">
        <v>4950</v>
      </c>
      <c r="F1474" t="s">
        <v>325</v>
      </c>
      <c r="G1474">
        <v>34823</v>
      </c>
      <c r="J1474" t="s">
        <v>325</v>
      </c>
      <c r="K1474">
        <v>0</v>
      </c>
    </row>
    <row r="1475" spans="2:11">
      <c r="B1475" t="s">
        <v>326</v>
      </c>
      <c r="C1475">
        <v>10710</v>
      </c>
      <c r="F1475" t="s">
        <v>326</v>
      </c>
      <c r="G1475">
        <v>35879</v>
      </c>
      <c r="J1475" t="s">
        <v>326</v>
      </c>
      <c r="K1475">
        <v>8800</v>
      </c>
    </row>
    <row r="1476" spans="2:11">
      <c r="B1476" t="s">
        <v>323</v>
      </c>
      <c r="C1476">
        <v>6.4340000000000002</v>
      </c>
      <c r="F1476" t="s">
        <v>323</v>
      </c>
      <c r="G1476">
        <v>3.5379999999999998</v>
      </c>
      <c r="J1476" t="s">
        <v>323</v>
      </c>
      <c r="K1476">
        <v>52.459000000000003</v>
      </c>
    </row>
    <row r="1477" spans="2:11">
      <c r="B1477" t="s">
        <v>105</v>
      </c>
      <c r="F1477" t="s">
        <v>105</v>
      </c>
      <c r="J1477" t="s">
        <v>105</v>
      </c>
    </row>
    <row r="1478" spans="2:11">
      <c r="B1478" t="s">
        <v>324</v>
      </c>
      <c r="C1478">
        <v>5104</v>
      </c>
      <c r="F1478" t="s">
        <v>324</v>
      </c>
      <c r="G1478">
        <v>1056</v>
      </c>
      <c r="J1478" t="s">
        <v>324</v>
      </c>
      <c r="K1478">
        <v>7920</v>
      </c>
    </row>
    <row r="1479" spans="2:11">
      <c r="B1479" t="s">
        <v>325</v>
      </c>
      <c r="C1479">
        <v>4035</v>
      </c>
      <c r="F1479" t="s">
        <v>325</v>
      </c>
      <c r="G1479">
        <v>30828</v>
      </c>
      <c r="J1479" t="s">
        <v>325</v>
      </c>
      <c r="K1479">
        <v>0</v>
      </c>
    </row>
    <row r="1480" spans="2:11">
      <c r="B1480" t="s">
        <v>326</v>
      </c>
      <c r="C1480">
        <v>9139</v>
      </c>
      <c r="F1480" t="s">
        <v>326</v>
      </c>
      <c r="G1480">
        <v>31884</v>
      </c>
      <c r="J1480" t="s">
        <v>326</v>
      </c>
      <c r="K1480">
        <v>7920</v>
      </c>
    </row>
    <row r="1481" spans="2:11">
      <c r="B1481" t="s">
        <v>323</v>
      </c>
      <c r="C1481">
        <v>6.266</v>
      </c>
      <c r="F1481" t="s">
        <v>323</v>
      </c>
      <c r="G1481">
        <v>3.3370000000000002</v>
      </c>
      <c r="J1481" t="s">
        <v>323</v>
      </c>
      <c r="K1481">
        <v>44.947000000000003</v>
      </c>
    </row>
    <row r="1482" spans="2:11">
      <c r="B1482" t="s">
        <v>106</v>
      </c>
      <c r="F1482" t="s">
        <v>106</v>
      </c>
      <c r="J1482" t="s">
        <v>106</v>
      </c>
    </row>
    <row r="1483" spans="2:11">
      <c r="B1483" t="s">
        <v>324</v>
      </c>
      <c r="C1483">
        <v>5872</v>
      </c>
      <c r="F1483" t="s">
        <v>324</v>
      </c>
      <c r="G1483">
        <v>1056</v>
      </c>
      <c r="J1483" t="s">
        <v>324</v>
      </c>
      <c r="K1483">
        <v>8976</v>
      </c>
    </row>
    <row r="1484" spans="2:11">
      <c r="B1484" t="s">
        <v>325</v>
      </c>
      <c r="C1484">
        <v>4965</v>
      </c>
      <c r="F1484" t="s">
        <v>325</v>
      </c>
      <c r="G1484">
        <v>35664</v>
      </c>
      <c r="J1484" t="s">
        <v>325</v>
      </c>
      <c r="K1484">
        <v>0</v>
      </c>
    </row>
    <row r="1485" spans="2:11">
      <c r="B1485" t="s">
        <v>326</v>
      </c>
      <c r="C1485">
        <v>10837</v>
      </c>
      <c r="F1485" t="s">
        <v>326</v>
      </c>
      <c r="G1485">
        <v>36720</v>
      </c>
      <c r="J1485" t="s">
        <v>326</v>
      </c>
      <c r="K1485">
        <v>8976</v>
      </c>
    </row>
    <row r="1486" spans="2:11">
      <c r="B1486" t="s">
        <v>323</v>
      </c>
      <c r="C1486">
        <v>6.3639999999999999</v>
      </c>
      <c r="F1486" t="s">
        <v>323</v>
      </c>
      <c r="G1486">
        <v>3.5579999999999998</v>
      </c>
      <c r="J1486" t="s">
        <v>323</v>
      </c>
      <c r="K1486">
        <v>53.337000000000003</v>
      </c>
    </row>
    <row r="1487" spans="2:11">
      <c r="B1487" t="s">
        <v>107</v>
      </c>
      <c r="F1487" t="s">
        <v>107</v>
      </c>
      <c r="J1487" t="s">
        <v>107</v>
      </c>
    </row>
    <row r="1488" spans="2:11">
      <c r="B1488" t="s">
        <v>324</v>
      </c>
      <c r="C1488">
        <v>5920</v>
      </c>
      <c r="F1488" t="s">
        <v>324</v>
      </c>
      <c r="G1488">
        <v>1056</v>
      </c>
      <c r="J1488" t="s">
        <v>324</v>
      </c>
      <c r="K1488">
        <v>8976</v>
      </c>
    </row>
    <row r="1489" spans="2:11">
      <c r="B1489" t="s">
        <v>325</v>
      </c>
      <c r="C1489">
        <v>5085</v>
      </c>
      <c r="F1489" t="s">
        <v>325</v>
      </c>
      <c r="G1489">
        <v>34084</v>
      </c>
      <c r="J1489" t="s">
        <v>325</v>
      </c>
      <c r="K1489">
        <v>0</v>
      </c>
    </row>
    <row r="1490" spans="2:11">
      <c r="B1490" t="s">
        <v>326</v>
      </c>
      <c r="C1490">
        <v>11005</v>
      </c>
      <c r="F1490" t="s">
        <v>326</v>
      </c>
      <c r="G1490">
        <v>35140</v>
      </c>
      <c r="J1490" t="s">
        <v>326</v>
      </c>
      <c r="K1490">
        <v>8976</v>
      </c>
    </row>
    <row r="1491" spans="2:11">
      <c r="B1491" t="s">
        <v>323</v>
      </c>
      <c r="C1491">
        <v>6.5789999999999997</v>
      </c>
      <c r="F1491" t="s">
        <v>323</v>
      </c>
      <c r="G1491">
        <v>3.5169999999999999</v>
      </c>
      <c r="J1491" t="s">
        <v>323</v>
      </c>
      <c r="K1491">
        <v>51.768999999999998</v>
      </c>
    </row>
    <row r="1492" spans="2:11">
      <c r="B1492" t="s">
        <v>108</v>
      </c>
      <c r="F1492" t="s">
        <v>108</v>
      </c>
      <c r="J1492" t="s">
        <v>108</v>
      </c>
    </row>
    <row r="1493" spans="2:11">
      <c r="B1493" t="s">
        <v>324</v>
      </c>
      <c r="C1493">
        <v>5824</v>
      </c>
      <c r="F1493" t="s">
        <v>324</v>
      </c>
      <c r="G1493">
        <v>1056</v>
      </c>
      <c r="J1493" t="s">
        <v>324</v>
      </c>
      <c r="K1493">
        <v>8976</v>
      </c>
    </row>
    <row r="1494" spans="2:11">
      <c r="B1494" t="s">
        <v>325</v>
      </c>
      <c r="C1494">
        <v>4785</v>
      </c>
      <c r="F1494" t="s">
        <v>325</v>
      </c>
      <c r="G1494">
        <v>33375</v>
      </c>
      <c r="J1494" t="s">
        <v>325</v>
      </c>
      <c r="K1494">
        <v>0</v>
      </c>
    </row>
    <row r="1495" spans="2:11">
      <c r="B1495" t="s">
        <v>326</v>
      </c>
      <c r="C1495">
        <v>10609</v>
      </c>
      <c r="F1495" t="s">
        <v>326</v>
      </c>
      <c r="G1495">
        <v>34431</v>
      </c>
      <c r="J1495" t="s">
        <v>326</v>
      </c>
      <c r="K1495">
        <v>8976</v>
      </c>
    </row>
    <row r="1496" spans="2:11">
      <c r="B1496" t="s">
        <v>323</v>
      </c>
      <c r="C1496">
        <v>6.3159999999999998</v>
      </c>
      <c r="F1496" t="s">
        <v>323</v>
      </c>
      <c r="G1496">
        <v>3.4590000000000001</v>
      </c>
      <c r="J1496" t="s">
        <v>323</v>
      </c>
      <c r="K1496">
        <v>49.811</v>
      </c>
    </row>
    <row r="1497" spans="2:11">
      <c r="B1497" t="s">
        <v>109</v>
      </c>
      <c r="F1497" t="s">
        <v>109</v>
      </c>
      <c r="J1497" t="s">
        <v>109</v>
      </c>
    </row>
    <row r="1498" spans="2:11">
      <c r="B1498" t="s">
        <v>324</v>
      </c>
      <c r="C1498">
        <v>5632</v>
      </c>
      <c r="F1498" t="s">
        <v>324</v>
      </c>
      <c r="G1498">
        <v>1056</v>
      </c>
      <c r="J1498" t="s">
        <v>324</v>
      </c>
      <c r="K1498">
        <v>8624</v>
      </c>
    </row>
    <row r="1499" spans="2:11">
      <c r="B1499" t="s">
        <v>325</v>
      </c>
      <c r="C1499">
        <v>4635</v>
      </c>
      <c r="F1499" t="s">
        <v>325</v>
      </c>
      <c r="G1499">
        <v>34335</v>
      </c>
      <c r="J1499" t="s">
        <v>325</v>
      </c>
      <c r="K1499">
        <v>0</v>
      </c>
    </row>
    <row r="1500" spans="2:11">
      <c r="B1500" t="s">
        <v>326</v>
      </c>
      <c r="C1500">
        <v>10267</v>
      </c>
      <c r="F1500" t="s">
        <v>326</v>
      </c>
      <c r="G1500">
        <v>35391</v>
      </c>
      <c r="J1500" t="s">
        <v>326</v>
      </c>
      <c r="K1500">
        <v>8624</v>
      </c>
    </row>
    <row r="1501" spans="2:11">
      <c r="B1501" t="s">
        <v>323</v>
      </c>
      <c r="C1501">
        <v>6.3710000000000004</v>
      </c>
      <c r="F1501" t="s">
        <v>323</v>
      </c>
      <c r="G1501">
        <v>3.5139999999999998</v>
      </c>
      <c r="J1501" t="s">
        <v>323</v>
      </c>
      <c r="K1501">
        <v>51.518999999999998</v>
      </c>
    </row>
    <row r="1502" spans="2:11">
      <c r="B1502" t="s">
        <v>110</v>
      </c>
      <c r="F1502" t="s">
        <v>110</v>
      </c>
      <c r="J1502" t="s">
        <v>110</v>
      </c>
    </row>
    <row r="1503" spans="2:11">
      <c r="B1503" t="s">
        <v>324</v>
      </c>
      <c r="C1503">
        <v>6048</v>
      </c>
      <c r="F1503" t="s">
        <v>324</v>
      </c>
      <c r="G1503">
        <v>1056</v>
      </c>
      <c r="J1503" t="s">
        <v>324</v>
      </c>
      <c r="K1503">
        <v>9152</v>
      </c>
    </row>
    <row r="1504" spans="2:11">
      <c r="B1504" t="s">
        <v>325</v>
      </c>
      <c r="C1504">
        <v>5280</v>
      </c>
      <c r="F1504" t="s">
        <v>325</v>
      </c>
      <c r="G1504">
        <v>37878</v>
      </c>
      <c r="J1504" t="s">
        <v>325</v>
      </c>
      <c r="K1504">
        <v>0</v>
      </c>
    </row>
    <row r="1505" spans="2:12">
      <c r="B1505" t="s">
        <v>326</v>
      </c>
      <c r="C1505">
        <v>11328</v>
      </c>
      <c r="F1505" t="s">
        <v>326</v>
      </c>
      <c r="G1505">
        <v>38934</v>
      </c>
      <c r="J1505" t="s">
        <v>326</v>
      </c>
      <c r="K1505">
        <v>9152</v>
      </c>
    </row>
    <row r="1506" spans="2:12">
      <c r="B1506" t="s">
        <v>323</v>
      </c>
      <c r="C1506">
        <v>6.4889999999999999</v>
      </c>
      <c r="F1506" t="s">
        <v>323</v>
      </c>
      <c r="G1506">
        <v>3.6520000000000001</v>
      </c>
      <c r="J1506" t="s">
        <v>323</v>
      </c>
      <c r="K1506">
        <v>57.088000000000001</v>
      </c>
    </row>
    <row r="1507" spans="2:12">
      <c r="B1507" t="s">
        <v>111</v>
      </c>
      <c r="F1507" t="s">
        <v>111</v>
      </c>
      <c r="J1507" t="s">
        <v>111</v>
      </c>
    </row>
    <row r="1508" spans="2:12">
      <c r="B1508" t="s">
        <v>324</v>
      </c>
      <c r="C1508">
        <v>6368</v>
      </c>
      <c r="F1508" t="s">
        <v>324</v>
      </c>
      <c r="G1508">
        <v>1056</v>
      </c>
      <c r="J1508" t="s">
        <v>324</v>
      </c>
      <c r="K1508">
        <v>9680</v>
      </c>
    </row>
    <row r="1509" spans="2:12">
      <c r="B1509" t="s">
        <v>325</v>
      </c>
      <c r="C1509">
        <v>5685</v>
      </c>
      <c r="F1509" t="s">
        <v>325</v>
      </c>
      <c r="G1509">
        <v>39575</v>
      </c>
      <c r="J1509" t="s">
        <v>325</v>
      </c>
      <c r="K1509">
        <v>0</v>
      </c>
    </row>
    <row r="1510" spans="2:12">
      <c r="B1510" t="s">
        <v>326</v>
      </c>
      <c r="C1510">
        <v>12053</v>
      </c>
      <c r="F1510" t="s">
        <v>326</v>
      </c>
      <c r="G1510">
        <v>40631</v>
      </c>
      <c r="J1510" t="s">
        <v>326</v>
      </c>
      <c r="K1510">
        <v>9680</v>
      </c>
    </row>
    <row r="1511" spans="2:12">
      <c r="B1511" t="s">
        <v>323</v>
      </c>
      <c r="C1511">
        <v>6.5030000000000001</v>
      </c>
      <c r="F1511" t="s">
        <v>323</v>
      </c>
      <c r="G1511">
        <v>3.714</v>
      </c>
      <c r="J1511" t="s">
        <v>323</v>
      </c>
      <c r="K1511">
        <v>59.802999999999997</v>
      </c>
    </row>
    <row r="1512" spans="2:12">
      <c r="B1512" t="s">
        <v>112</v>
      </c>
      <c r="F1512" t="s">
        <v>112</v>
      </c>
      <c r="J1512" t="s">
        <v>112</v>
      </c>
    </row>
    <row r="1513" spans="2:12">
      <c r="B1513" t="s">
        <v>324</v>
      </c>
      <c r="C1513">
        <v>6240</v>
      </c>
      <c r="F1513" t="s">
        <v>324</v>
      </c>
      <c r="G1513">
        <v>1056</v>
      </c>
      <c r="J1513" t="s">
        <v>324</v>
      </c>
      <c r="K1513">
        <v>9504</v>
      </c>
    </row>
    <row r="1514" spans="2:12">
      <c r="B1514" t="s">
        <v>325</v>
      </c>
      <c r="C1514">
        <v>5490</v>
      </c>
      <c r="F1514" t="s">
        <v>325</v>
      </c>
      <c r="G1514">
        <v>34772</v>
      </c>
      <c r="J1514" t="s">
        <v>325</v>
      </c>
      <c r="K1514">
        <v>0</v>
      </c>
    </row>
    <row r="1515" spans="2:12">
      <c r="B1515" t="s">
        <v>326</v>
      </c>
      <c r="C1515">
        <v>11730</v>
      </c>
      <c r="F1515" t="s">
        <v>326</v>
      </c>
      <c r="G1515">
        <v>35828</v>
      </c>
      <c r="J1515" t="s">
        <v>326</v>
      </c>
      <c r="K1515">
        <v>9504</v>
      </c>
    </row>
    <row r="1516" spans="2:12">
      <c r="B1516" t="s">
        <v>323</v>
      </c>
      <c r="C1516">
        <v>6.5149999999999997</v>
      </c>
      <c r="F1516" t="s">
        <v>323</v>
      </c>
      <c r="G1516">
        <v>3.5329999999999999</v>
      </c>
      <c r="J1516" t="s">
        <v>323</v>
      </c>
      <c r="K1516">
        <v>52.704999999999998</v>
      </c>
    </row>
    <row r="1517" spans="2:12">
      <c r="B1517" t="s">
        <v>113</v>
      </c>
      <c r="F1517" t="s">
        <v>113</v>
      </c>
      <c r="J1517" t="s">
        <v>113</v>
      </c>
    </row>
    <row r="1518" spans="2:12">
      <c r="B1518" t="s">
        <v>324</v>
      </c>
      <c r="C1518">
        <v>5856</v>
      </c>
      <c r="D1518">
        <f>(C1520+C1525+C1530+C1535+C1540+C1545+C1550+C1555+C1560+C1565)/10</f>
        <v>10849.9</v>
      </c>
      <c r="F1518" t="s">
        <v>324</v>
      </c>
      <c r="G1518">
        <v>1152</v>
      </c>
      <c r="H1518">
        <f>(G1520+G1525+G1530+G1535+G1540+G1545+G1550+G1555+G1560+G1565)/10</f>
        <v>41524.699999999997</v>
      </c>
      <c r="J1518" t="s">
        <v>324</v>
      </c>
      <c r="K1518">
        <v>9792</v>
      </c>
      <c r="L1518">
        <f>(K1520+K1525+K1530+K1535+K1540+K1545+K1550+K1555+K1560+K1565)/10</f>
        <v>9772.7999999999993</v>
      </c>
    </row>
    <row r="1519" spans="2:12">
      <c r="B1519" t="s">
        <v>325</v>
      </c>
      <c r="C1519">
        <v>4965</v>
      </c>
      <c r="F1519" t="s">
        <v>325</v>
      </c>
      <c r="G1519">
        <v>42302</v>
      </c>
      <c r="J1519" t="s">
        <v>325</v>
      </c>
      <c r="K1519">
        <v>0</v>
      </c>
    </row>
    <row r="1520" spans="2:12">
      <c r="B1520" t="s">
        <v>326</v>
      </c>
      <c r="C1520">
        <v>10821</v>
      </c>
      <c r="F1520" t="s">
        <v>326</v>
      </c>
      <c r="G1520">
        <v>43454</v>
      </c>
      <c r="J1520" t="s">
        <v>326</v>
      </c>
      <c r="K1520">
        <v>9792</v>
      </c>
    </row>
    <row r="1521" spans="2:11">
      <c r="B1521" t="s">
        <v>323</v>
      </c>
      <c r="C1521">
        <v>6.3630000000000004</v>
      </c>
      <c r="F1521" t="s">
        <v>323</v>
      </c>
      <c r="G1521">
        <v>3.536</v>
      </c>
      <c r="J1521" t="s">
        <v>323</v>
      </c>
      <c r="K1521">
        <v>58.018000000000001</v>
      </c>
    </row>
    <row r="1522" spans="2:11">
      <c r="B1522" t="s">
        <v>114</v>
      </c>
      <c r="F1522" t="s">
        <v>114</v>
      </c>
      <c r="J1522" t="s">
        <v>114</v>
      </c>
    </row>
    <row r="1523" spans="2:11">
      <c r="B1523" t="s">
        <v>324</v>
      </c>
      <c r="C1523">
        <v>5760</v>
      </c>
      <c r="F1523" t="s">
        <v>324</v>
      </c>
      <c r="G1523">
        <v>1152</v>
      </c>
      <c r="J1523" t="s">
        <v>324</v>
      </c>
      <c r="K1523">
        <v>9600</v>
      </c>
    </row>
    <row r="1524" spans="2:11">
      <c r="B1524" t="s">
        <v>325</v>
      </c>
      <c r="C1524">
        <v>4950</v>
      </c>
      <c r="F1524" t="s">
        <v>325</v>
      </c>
      <c r="G1524">
        <v>39679</v>
      </c>
      <c r="J1524" t="s">
        <v>325</v>
      </c>
      <c r="K1524">
        <v>0</v>
      </c>
    </row>
    <row r="1525" spans="2:11">
      <c r="B1525" t="s">
        <v>326</v>
      </c>
      <c r="C1525">
        <v>10710</v>
      </c>
      <c r="F1525" t="s">
        <v>326</v>
      </c>
      <c r="G1525">
        <v>40831</v>
      </c>
      <c r="J1525" t="s">
        <v>326</v>
      </c>
      <c r="K1525">
        <v>9600</v>
      </c>
    </row>
    <row r="1526" spans="2:11">
      <c r="B1526" t="s">
        <v>323</v>
      </c>
      <c r="C1526">
        <v>6.415</v>
      </c>
      <c r="F1526" t="s">
        <v>323</v>
      </c>
      <c r="G1526">
        <v>3.444</v>
      </c>
      <c r="J1526" t="s">
        <v>323</v>
      </c>
      <c r="K1526">
        <v>54.116999999999997</v>
      </c>
    </row>
    <row r="1527" spans="2:11">
      <c r="B1527" t="s">
        <v>115</v>
      </c>
      <c r="F1527" t="s">
        <v>115</v>
      </c>
      <c r="J1527" t="s">
        <v>115</v>
      </c>
    </row>
    <row r="1528" spans="2:11">
      <c r="B1528" t="s">
        <v>324</v>
      </c>
      <c r="C1528">
        <v>5104</v>
      </c>
      <c r="F1528" t="s">
        <v>324</v>
      </c>
      <c r="G1528">
        <v>1152</v>
      </c>
      <c r="J1528" t="s">
        <v>324</v>
      </c>
      <c r="K1528">
        <v>8640</v>
      </c>
    </row>
    <row r="1529" spans="2:11">
      <c r="B1529" t="s">
        <v>325</v>
      </c>
      <c r="C1529">
        <v>4035</v>
      </c>
      <c r="F1529" t="s">
        <v>325</v>
      </c>
      <c r="G1529">
        <v>35178</v>
      </c>
      <c r="J1529" t="s">
        <v>325</v>
      </c>
      <c r="K1529">
        <v>0</v>
      </c>
    </row>
    <row r="1530" spans="2:11">
      <c r="B1530" t="s">
        <v>326</v>
      </c>
      <c r="C1530">
        <v>9139</v>
      </c>
      <c r="F1530" t="s">
        <v>326</v>
      </c>
      <c r="G1530">
        <v>36330</v>
      </c>
      <c r="J1530" t="s">
        <v>326</v>
      </c>
      <c r="K1530">
        <v>8640</v>
      </c>
    </row>
    <row r="1531" spans="2:11">
      <c r="B1531" t="s">
        <v>323</v>
      </c>
      <c r="C1531">
        <v>6.258</v>
      </c>
      <c r="F1531" t="s">
        <v>323</v>
      </c>
      <c r="G1531">
        <v>3.238</v>
      </c>
      <c r="J1531" t="s">
        <v>323</v>
      </c>
      <c r="K1531">
        <v>45.972000000000001</v>
      </c>
    </row>
    <row r="1532" spans="2:11">
      <c r="B1532" t="s">
        <v>116</v>
      </c>
      <c r="F1532" t="s">
        <v>116</v>
      </c>
      <c r="J1532" t="s">
        <v>116</v>
      </c>
    </row>
    <row r="1533" spans="2:11">
      <c r="B1533" t="s">
        <v>324</v>
      </c>
      <c r="C1533">
        <v>5872</v>
      </c>
      <c r="F1533" t="s">
        <v>324</v>
      </c>
      <c r="G1533">
        <v>1152</v>
      </c>
      <c r="J1533" t="s">
        <v>324</v>
      </c>
      <c r="K1533">
        <v>9792</v>
      </c>
    </row>
    <row r="1534" spans="2:11">
      <c r="B1534" t="s">
        <v>325</v>
      </c>
      <c r="C1534">
        <v>4965</v>
      </c>
      <c r="F1534" t="s">
        <v>325</v>
      </c>
      <c r="G1534">
        <v>40991</v>
      </c>
      <c r="J1534" t="s">
        <v>325</v>
      </c>
      <c r="K1534">
        <v>0</v>
      </c>
    </row>
    <row r="1535" spans="2:11">
      <c r="B1535" t="s">
        <v>326</v>
      </c>
      <c r="C1535">
        <v>10837</v>
      </c>
      <c r="F1535" t="s">
        <v>326</v>
      </c>
      <c r="G1535">
        <v>42143</v>
      </c>
      <c r="J1535" t="s">
        <v>326</v>
      </c>
      <c r="K1535">
        <v>9792</v>
      </c>
    </row>
    <row r="1536" spans="2:11">
      <c r="B1536" t="s">
        <v>323</v>
      </c>
      <c r="C1536">
        <v>6.3339999999999996</v>
      </c>
      <c r="F1536" t="s">
        <v>323</v>
      </c>
      <c r="G1536">
        <v>3.476</v>
      </c>
      <c r="J1536" t="s">
        <v>323</v>
      </c>
      <c r="K1536">
        <v>55.481000000000002</v>
      </c>
    </row>
    <row r="1537" spans="2:11">
      <c r="B1537" t="s">
        <v>117</v>
      </c>
      <c r="F1537" t="s">
        <v>117</v>
      </c>
      <c r="J1537" t="s">
        <v>117</v>
      </c>
    </row>
    <row r="1538" spans="2:11">
      <c r="B1538" t="s">
        <v>324</v>
      </c>
      <c r="C1538">
        <v>5920</v>
      </c>
      <c r="F1538" t="s">
        <v>324</v>
      </c>
      <c r="G1538">
        <v>1152</v>
      </c>
      <c r="J1538" t="s">
        <v>324</v>
      </c>
      <c r="K1538">
        <v>9792</v>
      </c>
    </row>
    <row r="1539" spans="2:11">
      <c r="B1539" t="s">
        <v>325</v>
      </c>
      <c r="C1539">
        <v>5085</v>
      </c>
      <c r="F1539" t="s">
        <v>325</v>
      </c>
      <c r="G1539">
        <v>38643</v>
      </c>
      <c r="J1539" t="s">
        <v>325</v>
      </c>
      <c r="K1539">
        <v>0</v>
      </c>
    </row>
    <row r="1540" spans="2:11">
      <c r="B1540" t="s">
        <v>326</v>
      </c>
      <c r="C1540">
        <v>11005</v>
      </c>
      <c r="F1540" t="s">
        <v>326</v>
      </c>
      <c r="G1540">
        <v>39795</v>
      </c>
      <c r="J1540" t="s">
        <v>326</v>
      </c>
      <c r="K1540">
        <v>9792</v>
      </c>
    </row>
    <row r="1541" spans="2:11">
      <c r="B1541" t="s">
        <v>323</v>
      </c>
      <c r="C1541">
        <v>6.5670000000000002</v>
      </c>
      <c r="F1541" t="s">
        <v>323</v>
      </c>
      <c r="G1541">
        <v>3.4119999999999999</v>
      </c>
      <c r="J1541" t="s">
        <v>323</v>
      </c>
      <c r="K1541">
        <v>52.951999999999998</v>
      </c>
    </row>
    <row r="1542" spans="2:11">
      <c r="B1542" t="s">
        <v>118</v>
      </c>
      <c r="F1542" t="s">
        <v>118</v>
      </c>
      <c r="J1542" t="s">
        <v>118</v>
      </c>
    </row>
    <row r="1543" spans="2:11">
      <c r="B1543" t="s">
        <v>324</v>
      </c>
      <c r="C1543">
        <v>5824</v>
      </c>
      <c r="F1543" t="s">
        <v>324</v>
      </c>
      <c r="G1543">
        <v>1152</v>
      </c>
      <c r="J1543" t="s">
        <v>324</v>
      </c>
      <c r="K1543">
        <v>9792</v>
      </c>
    </row>
    <row r="1544" spans="2:11">
      <c r="B1544" t="s">
        <v>325</v>
      </c>
      <c r="C1544">
        <v>4785</v>
      </c>
      <c r="F1544" t="s">
        <v>325</v>
      </c>
      <c r="G1544">
        <v>39069</v>
      </c>
      <c r="J1544" t="s">
        <v>325</v>
      </c>
      <c r="K1544">
        <v>0</v>
      </c>
    </row>
    <row r="1545" spans="2:11">
      <c r="B1545" t="s">
        <v>326</v>
      </c>
      <c r="C1545">
        <v>10609</v>
      </c>
      <c r="F1545" t="s">
        <v>326</v>
      </c>
      <c r="G1545">
        <v>40221</v>
      </c>
      <c r="J1545" t="s">
        <v>326</v>
      </c>
      <c r="K1545">
        <v>9792</v>
      </c>
    </row>
    <row r="1546" spans="2:11">
      <c r="B1546" t="s">
        <v>323</v>
      </c>
      <c r="C1546">
        <v>6.2789999999999999</v>
      </c>
      <c r="F1546" t="s">
        <v>323</v>
      </c>
      <c r="G1546">
        <v>3.4020000000000001</v>
      </c>
      <c r="J1546" t="s">
        <v>323</v>
      </c>
      <c r="K1546">
        <v>52.555999999999997</v>
      </c>
    </row>
    <row r="1547" spans="2:11">
      <c r="B1547" t="s">
        <v>119</v>
      </c>
      <c r="F1547" t="s">
        <v>119</v>
      </c>
      <c r="J1547" t="s">
        <v>119</v>
      </c>
    </row>
    <row r="1548" spans="2:11">
      <c r="B1548" t="s">
        <v>324</v>
      </c>
      <c r="C1548">
        <v>5632</v>
      </c>
      <c r="F1548" t="s">
        <v>324</v>
      </c>
      <c r="G1548">
        <v>1152</v>
      </c>
      <c r="J1548" t="s">
        <v>324</v>
      </c>
      <c r="K1548">
        <v>9408</v>
      </c>
    </row>
    <row r="1549" spans="2:11">
      <c r="B1549" t="s">
        <v>325</v>
      </c>
      <c r="C1549">
        <v>4635</v>
      </c>
      <c r="F1549" t="s">
        <v>325</v>
      </c>
      <c r="G1549">
        <v>39231</v>
      </c>
      <c r="J1549" t="s">
        <v>325</v>
      </c>
      <c r="K1549">
        <v>0</v>
      </c>
    </row>
    <row r="1550" spans="2:11">
      <c r="B1550" t="s">
        <v>326</v>
      </c>
      <c r="C1550">
        <v>10267</v>
      </c>
      <c r="F1550" t="s">
        <v>326</v>
      </c>
      <c r="G1550">
        <v>40383</v>
      </c>
      <c r="J1550" t="s">
        <v>326</v>
      </c>
      <c r="K1550">
        <v>9408</v>
      </c>
    </row>
    <row r="1551" spans="2:11">
      <c r="B1551" t="s">
        <v>323</v>
      </c>
      <c r="C1551">
        <v>6.3490000000000002</v>
      </c>
      <c r="F1551" t="s">
        <v>323</v>
      </c>
      <c r="G1551">
        <v>3.4220000000000002</v>
      </c>
      <c r="J1551" t="s">
        <v>323</v>
      </c>
      <c r="K1551">
        <v>53.183</v>
      </c>
    </row>
    <row r="1552" spans="2:11">
      <c r="B1552" t="s">
        <v>120</v>
      </c>
      <c r="F1552" t="s">
        <v>120</v>
      </c>
      <c r="J1552" t="s">
        <v>120</v>
      </c>
    </row>
    <row r="1553" spans="2:12">
      <c r="B1553" t="s">
        <v>324</v>
      </c>
      <c r="C1553">
        <v>6048</v>
      </c>
      <c r="F1553" t="s">
        <v>324</v>
      </c>
      <c r="G1553">
        <v>1152</v>
      </c>
      <c r="J1553" t="s">
        <v>324</v>
      </c>
      <c r="K1553">
        <v>9984</v>
      </c>
    </row>
    <row r="1554" spans="2:12">
      <c r="B1554" t="s">
        <v>325</v>
      </c>
      <c r="C1554">
        <v>5280</v>
      </c>
      <c r="F1554" t="s">
        <v>325</v>
      </c>
      <c r="G1554">
        <v>42303</v>
      </c>
      <c r="J1554" t="s">
        <v>325</v>
      </c>
      <c r="K1554">
        <v>0</v>
      </c>
    </row>
    <row r="1555" spans="2:12">
      <c r="B1555" t="s">
        <v>326</v>
      </c>
      <c r="C1555">
        <v>11328</v>
      </c>
      <c r="F1555" t="s">
        <v>326</v>
      </c>
      <c r="G1555">
        <v>43455</v>
      </c>
      <c r="J1555" t="s">
        <v>326</v>
      </c>
      <c r="K1555">
        <v>9984</v>
      </c>
    </row>
    <row r="1556" spans="2:12">
      <c r="B1556" t="s">
        <v>323</v>
      </c>
      <c r="C1556">
        <v>6.4790000000000001</v>
      </c>
      <c r="F1556" t="s">
        <v>323</v>
      </c>
      <c r="G1556">
        <v>3.5369999999999999</v>
      </c>
      <c r="J1556" t="s">
        <v>323</v>
      </c>
      <c r="K1556">
        <v>58.055</v>
      </c>
    </row>
    <row r="1557" spans="2:12">
      <c r="B1557" t="s">
        <v>121</v>
      </c>
      <c r="F1557" t="s">
        <v>121</v>
      </c>
      <c r="J1557" t="s">
        <v>121</v>
      </c>
    </row>
    <row r="1558" spans="2:12">
      <c r="B1558" t="s">
        <v>324</v>
      </c>
      <c r="C1558">
        <v>6368</v>
      </c>
      <c r="F1558" t="s">
        <v>324</v>
      </c>
      <c r="G1558">
        <v>1152</v>
      </c>
      <c r="J1558" t="s">
        <v>324</v>
      </c>
      <c r="K1558">
        <v>10560</v>
      </c>
    </row>
    <row r="1559" spans="2:12">
      <c r="B1559" t="s">
        <v>325</v>
      </c>
      <c r="C1559">
        <v>5685</v>
      </c>
      <c r="F1559" t="s">
        <v>325</v>
      </c>
      <c r="G1559">
        <v>45123</v>
      </c>
      <c r="J1559" t="s">
        <v>325</v>
      </c>
      <c r="K1559">
        <v>0</v>
      </c>
    </row>
    <row r="1560" spans="2:12">
      <c r="B1560" t="s">
        <v>326</v>
      </c>
      <c r="C1560">
        <v>12053</v>
      </c>
      <c r="F1560" t="s">
        <v>326</v>
      </c>
      <c r="G1560">
        <v>46275</v>
      </c>
      <c r="J1560" t="s">
        <v>326</v>
      </c>
      <c r="K1560">
        <v>10560</v>
      </c>
    </row>
    <row r="1561" spans="2:12">
      <c r="B1561" t="s">
        <v>323</v>
      </c>
      <c r="C1561">
        <v>6.4740000000000002</v>
      </c>
      <c r="F1561" t="s">
        <v>323</v>
      </c>
      <c r="G1561">
        <v>3.6309999999999998</v>
      </c>
      <c r="J1561" t="s">
        <v>323</v>
      </c>
      <c r="K1561">
        <v>62.274999999999999</v>
      </c>
    </row>
    <row r="1562" spans="2:12">
      <c r="B1562" t="s">
        <v>122</v>
      </c>
      <c r="F1562" t="s">
        <v>122</v>
      </c>
      <c r="J1562" t="s">
        <v>122</v>
      </c>
    </row>
    <row r="1563" spans="2:12">
      <c r="B1563" t="s">
        <v>324</v>
      </c>
      <c r="C1563">
        <v>6240</v>
      </c>
      <c r="F1563" t="s">
        <v>324</v>
      </c>
      <c r="G1563">
        <v>1152</v>
      </c>
      <c r="J1563" t="s">
        <v>324</v>
      </c>
      <c r="K1563">
        <v>10368</v>
      </c>
    </row>
    <row r="1564" spans="2:12">
      <c r="B1564" t="s">
        <v>325</v>
      </c>
      <c r="C1564">
        <v>5490</v>
      </c>
      <c r="F1564" t="s">
        <v>325</v>
      </c>
      <c r="G1564">
        <v>41208</v>
      </c>
      <c r="J1564" t="s">
        <v>325</v>
      </c>
      <c r="K1564">
        <v>0</v>
      </c>
    </row>
    <row r="1565" spans="2:12">
      <c r="B1565" t="s">
        <v>326</v>
      </c>
      <c r="C1565">
        <v>11730</v>
      </c>
      <c r="F1565" t="s">
        <v>326</v>
      </c>
      <c r="G1565">
        <v>42360</v>
      </c>
      <c r="J1565" t="s">
        <v>326</v>
      </c>
      <c r="K1565">
        <v>10368</v>
      </c>
    </row>
    <row r="1566" spans="2:12">
      <c r="B1566" t="s">
        <v>323</v>
      </c>
      <c r="C1566">
        <v>6.4720000000000004</v>
      </c>
      <c r="F1566" t="s">
        <v>323</v>
      </c>
      <c r="G1566">
        <v>3.4990000000000001</v>
      </c>
      <c r="J1566" t="s">
        <v>323</v>
      </c>
      <c r="K1566">
        <v>56.566000000000003</v>
      </c>
    </row>
    <row r="1567" spans="2:12">
      <c r="B1567" t="s">
        <v>123</v>
      </c>
      <c r="F1567" t="s">
        <v>123</v>
      </c>
      <c r="J1567" t="s">
        <v>123</v>
      </c>
    </row>
    <row r="1568" spans="2:12">
      <c r="B1568" t="s">
        <v>324</v>
      </c>
      <c r="C1568">
        <v>5856</v>
      </c>
      <c r="D1568">
        <f>(C1570+C1575+C1580+C1585+C1590+C1595+C1600+C1605+C1610+C1615)/10</f>
        <v>10849.9</v>
      </c>
      <c r="F1568" t="s">
        <v>324</v>
      </c>
      <c r="G1568">
        <v>1248</v>
      </c>
      <c r="H1568">
        <f>(G1570+G1575+G1580+G1585+G1590+G1595+G1600+G1605+G1610+G1615)/10</f>
        <v>47670.2</v>
      </c>
      <c r="J1568" t="s">
        <v>324</v>
      </c>
      <c r="K1568">
        <v>10608</v>
      </c>
      <c r="L1568">
        <f>(K1570+K1575+K1580+K1585+K1590+K1595+K1600+K1605+K1610+K1615)/10</f>
        <v>10587.2</v>
      </c>
    </row>
    <row r="1569" spans="2:11">
      <c r="B1569" t="s">
        <v>325</v>
      </c>
      <c r="C1569">
        <v>4965</v>
      </c>
      <c r="F1569" t="s">
        <v>325</v>
      </c>
      <c r="G1569">
        <v>47599</v>
      </c>
      <c r="J1569" t="s">
        <v>325</v>
      </c>
      <c r="K1569">
        <v>0</v>
      </c>
    </row>
    <row r="1570" spans="2:11">
      <c r="B1570" t="s">
        <v>326</v>
      </c>
      <c r="C1570">
        <v>10821</v>
      </c>
      <c r="F1570" t="s">
        <v>326</v>
      </c>
      <c r="G1570">
        <v>48847</v>
      </c>
      <c r="J1570" t="s">
        <v>326</v>
      </c>
      <c r="K1570">
        <v>10608</v>
      </c>
    </row>
    <row r="1571" spans="2:11">
      <c r="B1571" t="s">
        <v>323</v>
      </c>
      <c r="C1571">
        <v>6.343</v>
      </c>
      <c r="F1571" t="s">
        <v>323</v>
      </c>
      <c r="G1571">
        <v>3.4489999999999998</v>
      </c>
      <c r="J1571" t="s">
        <v>323</v>
      </c>
      <c r="K1571">
        <v>59.713999999999999</v>
      </c>
    </row>
    <row r="1572" spans="2:11">
      <c r="B1572" t="s">
        <v>124</v>
      </c>
      <c r="F1572" t="s">
        <v>124</v>
      </c>
      <c r="J1572" t="s">
        <v>124</v>
      </c>
    </row>
    <row r="1573" spans="2:11">
      <c r="B1573" t="s">
        <v>324</v>
      </c>
      <c r="C1573">
        <v>5760</v>
      </c>
      <c r="F1573" t="s">
        <v>324</v>
      </c>
      <c r="G1573">
        <v>1248</v>
      </c>
      <c r="J1573" t="s">
        <v>324</v>
      </c>
      <c r="K1573">
        <v>10400</v>
      </c>
    </row>
    <row r="1574" spans="2:11">
      <c r="B1574" t="s">
        <v>325</v>
      </c>
      <c r="C1574">
        <v>4950</v>
      </c>
      <c r="F1574" t="s">
        <v>325</v>
      </c>
      <c r="G1574">
        <v>44479</v>
      </c>
      <c r="J1574" t="s">
        <v>325</v>
      </c>
      <c r="K1574">
        <v>0</v>
      </c>
    </row>
    <row r="1575" spans="2:11">
      <c r="B1575" t="s">
        <v>326</v>
      </c>
      <c r="C1575">
        <v>10710</v>
      </c>
      <c r="F1575" t="s">
        <v>326</v>
      </c>
      <c r="G1575">
        <v>45727</v>
      </c>
      <c r="J1575" t="s">
        <v>326</v>
      </c>
      <c r="K1575">
        <v>10400</v>
      </c>
    </row>
    <row r="1576" spans="2:11">
      <c r="B1576" t="s">
        <v>323</v>
      </c>
      <c r="C1576">
        <v>6.4029999999999996</v>
      </c>
      <c r="F1576" t="s">
        <v>323</v>
      </c>
      <c r="G1576">
        <v>3.3439999999999999</v>
      </c>
      <c r="J1576" t="s">
        <v>323</v>
      </c>
      <c r="K1576">
        <v>55.055</v>
      </c>
    </row>
    <row r="1577" spans="2:11">
      <c r="B1577" t="s">
        <v>125</v>
      </c>
      <c r="F1577" t="s">
        <v>125</v>
      </c>
      <c r="J1577" t="s">
        <v>125</v>
      </c>
    </row>
    <row r="1578" spans="2:11">
      <c r="B1578" t="s">
        <v>324</v>
      </c>
      <c r="C1578">
        <v>5104</v>
      </c>
      <c r="F1578" t="s">
        <v>324</v>
      </c>
      <c r="G1578">
        <v>1248</v>
      </c>
      <c r="J1578" t="s">
        <v>324</v>
      </c>
      <c r="K1578">
        <v>9360</v>
      </c>
    </row>
    <row r="1579" spans="2:11">
      <c r="B1579" t="s">
        <v>325</v>
      </c>
      <c r="C1579">
        <v>4035</v>
      </c>
      <c r="F1579" t="s">
        <v>325</v>
      </c>
      <c r="G1579">
        <v>42283</v>
      </c>
      <c r="J1579" t="s">
        <v>325</v>
      </c>
      <c r="K1579">
        <v>0</v>
      </c>
    </row>
    <row r="1580" spans="2:11">
      <c r="B1580" t="s">
        <v>326</v>
      </c>
      <c r="C1580">
        <v>9139</v>
      </c>
      <c r="F1580" t="s">
        <v>326</v>
      </c>
      <c r="G1580">
        <v>43531</v>
      </c>
      <c r="J1580" t="s">
        <v>326</v>
      </c>
      <c r="K1580">
        <v>9360</v>
      </c>
    </row>
    <row r="1581" spans="2:11">
      <c r="B1581" t="s">
        <v>323</v>
      </c>
      <c r="C1581">
        <v>6.1870000000000003</v>
      </c>
      <c r="F1581" t="s">
        <v>323</v>
      </c>
      <c r="G1581">
        <v>3.2429999999999999</v>
      </c>
      <c r="J1581" t="s">
        <v>323</v>
      </c>
      <c r="K1581">
        <v>50.524000000000001</v>
      </c>
    </row>
    <row r="1582" spans="2:11">
      <c r="B1582" t="s">
        <v>126</v>
      </c>
      <c r="F1582" t="s">
        <v>126</v>
      </c>
      <c r="J1582" t="s">
        <v>126</v>
      </c>
    </row>
    <row r="1583" spans="2:11">
      <c r="B1583" t="s">
        <v>324</v>
      </c>
      <c r="C1583">
        <v>5872</v>
      </c>
      <c r="F1583" t="s">
        <v>324</v>
      </c>
      <c r="G1583">
        <v>1248</v>
      </c>
      <c r="J1583" t="s">
        <v>324</v>
      </c>
      <c r="K1583">
        <v>10608</v>
      </c>
    </row>
    <row r="1584" spans="2:11">
      <c r="B1584" t="s">
        <v>325</v>
      </c>
      <c r="C1584">
        <v>4965</v>
      </c>
      <c r="F1584" t="s">
        <v>325</v>
      </c>
      <c r="G1584">
        <v>46967</v>
      </c>
      <c r="J1584" t="s">
        <v>325</v>
      </c>
      <c r="K1584">
        <v>0</v>
      </c>
    </row>
    <row r="1585" spans="2:11">
      <c r="B1585" t="s">
        <v>326</v>
      </c>
      <c r="C1585">
        <v>10837</v>
      </c>
      <c r="F1585" t="s">
        <v>326</v>
      </c>
      <c r="G1585">
        <v>48215</v>
      </c>
      <c r="J1585" t="s">
        <v>326</v>
      </c>
      <c r="K1585">
        <v>10608</v>
      </c>
    </row>
    <row r="1586" spans="2:11">
      <c r="B1586" t="s">
        <v>323</v>
      </c>
      <c r="C1586">
        <v>6.3019999999999996</v>
      </c>
      <c r="F1586" t="s">
        <v>323</v>
      </c>
      <c r="G1586">
        <v>3.4180000000000001</v>
      </c>
      <c r="J1586" t="s">
        <v>323</v>
      </c>
      <c r="K1586">
        <v>58.256</v>
      </c>
    </row>
    <row r="1587" spans="2:11">
      <c r="B1587" t="s">
        <v>127</v>
      </c>
      <c r="F1587" t="s">
        <v>127</v>
      </c>
      <c r="J1587" t="s">
        <v>127</v>
      </c>
    </row>
    <row r="1588" spans="2:11">
      <c r="B1588" t="s">
        <v>324</v>
      </c>
      <c r="C1588">
        <v>5920</v>
      </c>
      <c r="F1588" t="s">
        <v>324</v>
      </c>
      <c r="G1588">
        <v>1248</v>
      </c>
      <c r="J1588" t="s">
        <v>324</v>
      </c>
      <c r="K1588">
        <v>10608</v>
      </c>
    </row>
    <row r="1589" spans="2:11">
      <c r="B1589" t="s">
        <v>325</v>
      </c>
      <c r="C1589">
        <v>5085</v>
      </c>
      <c r="F1589" t="s">
        <v>325</v>
      </c>
      <c r="G1589">
        <v>46984</v>
      </c>
      <c r="J1589" t="s">
        <v>325</v>
      </c>
      <c r="K1589">
        <v>0</v>
      </c>
    </row>
    <row r="1590" spans="2:11">
      <c r="B1590" t="s">
        <v>326</v>
      </c>
      <c r="C1590">
        <v>11005</v>
      </c>
      <c r="F1590" t="s">
        <v>326</v>
      </c>
      <c r="G1590">
        <v>48232</v>
      </c>
      <c r="J1590" t="s">
        <v>326</v>
      </c>
      <c r="K1590">
        <v>10608</v>
      </c>
    </row>
    <row r="1591" spans="2:11">
      <c r="B1591" t="s">
        <v>323</v>
      </c>
      <c r="C1591">
        <v>6.4930000000000003</v>
      </c>
      <c r="F1591" t="s">
        <v>323</v>
      </c>
      <c r="G1591">
        <v>3.44</v>
      </c>
      <c r="J1591" t="s">
        <v>323</v>
      </c>
      <c r="K1591">
        <v>59.298000000000002</v>
      </c>
    </row>
    <row r="1592" spans="2:11">
      <c r="B1592" t="s">
        <v>128</v>
      </c>
      <c r="F1592" t="s">
        <v>128</v>
      </c>
      <c r="J1592" t="s">
        <v>128</v>
      </c>
    </row>
    <row r="1593" spans="2:11">
      <c r="B1593" t="s">
        <v>324</v>
      </c>
      <c r="C1593">
        <v>5824</v>
      </c>
      <c r="F1593" t="s">
        <v>324</v>
      </c>
      <c r="G1593">
        <v>1248</v>
      </c>
      <c r="J1593" t="s">
        <v>324</v>
      </c>
      <c r="K1593">
        <v>10608</v>
      </c>
    </row>
    <row r="1594" spans="2:11">
      <c r="B1594" t="s">
        <v>325</v>
      </c>
      <c r="C1594">
        <v>4785</v>
      </c>
      <c r="F1594" t="s">
        <v>325</v>
      </c>
      <c r="G1594">
        <v>46109</v>
      </c>
      <c r="J1594" t="s">
        <v>325</v>
      </c>
      <c r="K1594">
        <v>0</v>
      </c>
    </row>
    <row r="1595" spans="2:11">
      <c r="B1595" t="s">
        <v>326</v>
      </c>
      <c r="C1595">
        <v>10609</v>
      </c>
      <c r="F1595" t="s">
        <v>326</v>
      </c>
      <c r="G1595">
        <v>47357</v>
      </c>
      <c r="J1595" t="s">
        <v>326</v>
      </c>
      <c r="K1595">
        <v>10608</v>
      </c>
    </row>
    <row r="1596" spans="2:11">
      <c r="B1596" t="s">
        <v>323</v>
      </c>
      <c r="C1596">
        <v>6.2249999999999996</v>
      </c>
      <c r="F1596" t="s">
        <v>323</v>
      </c>
      <c r="G1596">
        <v>3.3860000000000001</v>
      </c>
      <c r="J1596" t="s">
        <v>323</v>
      </c>
      <c r="K1596">
        <v>56.831000000000003</v>
      </c>
    </row>
    <row r="1597" spans="2:11">
      <c r="B1597" t="s">
        <v>129</v>
      </c>
      <c r="F1597" t="s">
        <v>129</v>
      </c>
      <c r="J1597" t="s">
        <v>129</v>
      </c>
    </row>
    <row r="1598" spans="2:11">
      <c r="B1598" t="s">
        <v>324</v>
      </c>
      <c r="C1598">
        <v>5632</v>
      </c>
      <c r="F1598" t="s">
        <v>324</v>
      </c>
      <c r="G1598">
        <v>1248</v>
      </c>
      <c r="J1598" t="s">
        <v>324</v>
      </c>
      <c r="K1598">
        <v>10192</v>
      </c>
    </row>
    <row r="1599" spans="2:11">
      <c r="B1599" t="s">
        <v>325</v>
      </c>
      <c r="C1599">
        <v>4635</v>
      </c>
      <c r="F1599" t="s">
        <v>325</v>
      </c>
      <c r="G1599">
        <v>45298</v>
      </c>
      <c r="J1599" t="s">
        <v>325</v>
      </c>
      <c r="K1599">
        <v>0</v>
      </c>
    </row>
    <row r="1600" spans="2:11">
      <c r="B1600" t="s">
        <v>326</v>
      </c>
      <c r="C1600">
        <v>10267</v>
      </c>
      <c r="F1600" t="s">
        <v>326</v>
      </c>
      <c r="G1600">
        <v>46546</v>
      </c>
      <c r="J1600" t="s">
        <v>326</v>
      </c>
      <c r="K1600">
        <v>10192</v>
      </c>
    </row>
    <row r="1601" spans="2:11">
      <c r="B1601" t="s">
        <v>323</v>
      </c>
      <c r="C1601">
        <v>6.3140000000000001</v>
      </c>
      <c r="F1601" t="s">
        <v>323</v>
      </c>
      <c r="G1601">
        <v>3.371</v>
      </c>
      <c r="J1601" t="s">
        <v>323</v>
      </c>
      <c r="K1601">
        <v>56.192</v>
      </c>
    </row>
    <row r="1602" spans="2:11">
      <c r="B1602" t="s">
        <v>130</v>
      </c>
      <c r="F1602" t="s">
        <v>130</v>
      </c>
      <c r="J1602" t="s">
        <v>130</v>
      </c>
    </row>
    <row r="1603" spans="2:11">
      <c r="B1603" t="s">
        <v>324</v>
      </c>
      <c r="C1603">
        <v>6048</v>
      </c>
      <c r="F1603" t="s">
        <v>324</v>
      </c>
      <c r="G1603">
        <v>1248</v>
      </c>
      <c r="J1603" t="s">
        <v>324</v>
      </c>
      <c r="K1603">
        <v>10816</v>
      </c>
    </row>
    <row r="1604" spans="2:11">
      <c r="B1604" t="s">
        <v>325</v>
      </c>
      <c r="C1604">
        <v>5280</v>
      </c>
      <c r="F1604" t="s">
        <v>325</v>
      </c>
      <c r="G1604">
        <v>47628</v>
      </c>
      <c r="J1604" t="s">
        <v>325</v>
      </c>
      <c r="K1604">
        <v>0</v>
      </c>
    </row>
    <row r="1605" spans="2:11">
      <c r="B1605" t="s">
        <v>326</v>
      </c>
      <c r="C1605">
        <v>11328</v>
      </c>
      <c r="F1605" t="s">
        <v>326</v>
      </c>
      <c r="G1605">
        <v>48876</v>
      </c>
      <c r="J1605" t="s">
        <v>326</v>
      </c>
      <c r="K1605">
        <v>10816</v>
      </c>
    </row>
    <row r="1606" spans="2:11">
      <c r="B1606" t="s">
        <v>323</v>
      </c>
      <c r="C1606">
        <v>6.4580000000000002</v>
      </c>
      <c r="F1606" t="s">
        <v>323</v>
      </c>
      <c r="G1606">
        <v>3.45</v>
      </c>
      <c r="J1606" t="s">
        <v>323</v>
      </c>
      <c r="K1606">
        <v>59.73</v>
      </c>
    </row>
    <row r="1607" spans="2:11">
      <c r="B1607" t="s">
        <v>131</v>
      </c>
      <c r="F1607" t="s">
        <v>131</v>
      </c>
      <c r="J1607" t="s">
        <v>131</v>
      </c>
    </row>
    <row r="1608" spans="2:11">
      <c r="B1608" t="s">
        <v>324</v>
      </c>
      <c r="C1608">
        <v>6368</v>
      </c>
      <c r="F1608" t="s">
        <v>324</v>
      </c>
      <c r="G1608">
        <v>1248</v>
      </c>
      <c r="J1608" t="s">
        <v>324</v>
      </c>
      <c r="K1608">
        <v>11440</v>
      </c>
    </row>
    <row r="1609" spans="2:11">
      <c r="B1609" t="s">
        <v>325</v>
      </c>
      <c r="C1609">
        <v>5685</v>
      </c>
      <c r="F1609" t="s">
        <v>325</v>
      </c>
      <c r="G1609">
        <v>50491</v>
      </c>
      <c r="J1609" t="s">
        <v>325</v>
      </c>
      <c r="K1609">
        <v>0</v>
      </c>
    </row>
    <row r="1610" spans="2:11">
      <c r="B1610" t="s">
        <v>326</v>
      </c>
      <c r="C1610">
        <v>12053</v>
      </c>
      <c r="F1610" t="s">
        <v>326</v>
      </c>
      <c r="G1610">
        <v>51739</v>
      </c>
      <c r="J1610" t="s">
        <v>326</v>
      </c>
      <c r="K1610">
        <v>11440</v>
      </c>
    </row>
    <row r="1611" spans="2:11">
      <c r="B1611" t="s">
        <v>323</v>
      </c>
      <c r="C1611">
        <v>6.4539999999999997</v>
      </c>
      <c r="F1611" t="s">
        <v>323</v>
      </c>
      <c r="G1611">
        <v>3.5409999999999999</v>
      </c>
      <c r="J1611" t="s">
        <v>323</v>
      </c>
      <c r="K1611">
        <v>63.988999999999997</v>
      </c>
    </row>
    <row r="1612" spans="2:11">
      <c r="B1612" t="s">
        <v>132</v>
      </c>
      <c r="F1612" t="s">
        <v>132</v>
      </c>
      <c r="J1612" t="s">
        <v>132</v>
      </c>
    </row>
    <row r="1613" spans="2:11">
      <c r="B1613" t="s">
        <v>324</v>
      </c>
      <c r="C1613">
        <v>6240</v>
      </c>
      <c r="F1613" t="s">
        <v>324</v>
      </c>
      <c r="G1613">
        <v>1248</v>
      </c>
      <c r="J1613" t="s">
        <v>324</v>
      </c>
      <c r="K1613">
        <v>11232</v>
      </c>
    </row>
    <row r="1614" spans="2:11">
      <c r="B1614" t="s">
        <v>325</v>
      </c>
      <c r="C1614">
        <v>5490</v>
      </c>
      <c r="F1614" t="s">
        <v>325</v>
      </c>
      <c r="G1614">
        <v>46384</v>
      </c>
      <c r="J1614" t="s">
        <v>325</v>
      </c>
      <c r="K1614">
        <v>0</v>
      </c>
    </row>
    <row r="1615" spans="2:11">
      <c r="B1615" t="s">
        <v>326</v>
      </c>
      <c r="C1615">
        <v>11730</v>
      </c>
      <c r="F1615" t="s">
        <v>326</v>
      </c>
      <c r="G1615">
        <v>47632</v>
      </c>
      <c r="J1615" t="s">
        <v>326</v>
      </c>
      <c r="K1615">
        <v>11232</v>
      </c>
    </row>
    <row r="1616" spans="2:11">
      <c r="B1616" t="s">
        <v>323</v>
      </c>
      <c r="C1616">
        <v>6.4539999999999997</v>
      </c>
      <c r="F1616" t="s">
        <v>323</v>
      </c>
      <c r="G1616">
        <v>3.4089999999999998</v>
      </c>
      <c r="J1616" t="s">
        <v>323</v>
      </c>
      <c r="K1616">
        <v>57.999000000000002</v>
      </c>
    </row>
    <row r="1617" spans="2:12">
      <c r="B1617" t="s">
        <v>133</v>
      </c>
      <c r="F1617" t="s">
        <v>133</v>
      </c>
      <c r="J1617" t="s">
        <v>133</v>
      </c>
    </row>
    <row r="1618" spans="2:12">
      <c r="B1618" t="s">
        <v>324</v>
      </c>
      <c r="C1618">
        <v>5856</v>
      </c>
      <c r="D1618">
        <f>(C1620+C1625+C1630+C1635+C1640+C1645+C1650+C1655+C1660+C1665)/10</f>
        <v>10849.9</v>
      </c>
      <c r="F1618" t="s">
        <v>324</v>
      </c>
      <c r="G1618">
        <v>1344</v>
      </c>
      <c r="H1618">
        <f>(G1620+G1625+G1630+G1635+G1640+G1645+G1650+G1655+G1660+G1665)/10</f>
        <v>53590.7</v>
      </c>
      <c r="J1618" t="s">
        <v>324</v>
      </c>
      <c r="K1618">
        <v>11424</v>
      </c>
      <c r="L1618">
        <f>(K1620+K1625+K1630+K1635+K1640+K1645+K1650+K1655+K1660+K1665)/10</f>
        <v>11401.6</v>
      </c>
    </row>
    <row r="1619" spans="2:12">
      <c r="B1619" t="s">
        <v>325</v>
      </c>
      <c r="C1619">
        <v>4965</v>
      </c>
      <c r="F1619" t="s">
        <v>325</v>
      </c>
      <c r="G1619">
        <v>51677</v>
      </c>
      <c r="J1619" t="s">
        <v>325</v>
      </c>
      <c r="K1619">
        <v>0</v>
      </c>
    </row>
    <row r="1620" spans="2:12">
      <c r="B1620" t="s">
        <v>326</v>
      </c>
      <c r="C1620">
        <v>10821</v>
      </c>
      <c r="F1620" t="s">
        <v>326</v>
      </c>
      <c r="G1620">
        <v>53021</v>
      </c>
      <c r="J1620" t="s">
        <v>326</v>
      </c>
      <c r="K1620">
        <v>11424</v>
      </c>
    </row>
    <row r="1621" spans="2:12">
      <c r="B1621" t="s">
        <v>323</v>
      </c>
      <c r="C1621">
        <v>6.3529999999999998</v>
      </c>
      <c r="F1621" t="s">
        <v>323</v>
      </c>
      <c r="G1621">
        <v>3.323</v>
      </c>
      <c r="J1621" t="s">
        <v>323</v>
      </c>
      <c r="K1621">
        <v>59.101999999999997</v>
      </c>
    </row>
    <row r="1622" spans="2:12">
      <c r="B1622" t="s">
        <v>134</v>
      </c>
      <c r="F1622" t="s">
        <v>134</v>
      </c>
      <c r="J1622" t="s">
        <v>134</v>
      </c>
    </row>
    <row r="1623" spans="2:12">
      <c r="B1623" t="s">
        <v>324</v>
      </c>
      <c r="C1623">
        <v>5760</v>
      </c>
      <c r="F1623" t="s">
        <v>324</v>
      </c>
      <c r="G1623">
        <v>1344</v>
      </c>
      <c r="J1623" t="s">
        <v>324</v>
      </c>
      <c r="K1623">
        <v>11200</v>
      </c>
    </row>
    <row r="1624" spans="2:12">
      <c r="B1624" t="s">
        <v>325</v>
      </c>
      <c r="C1624">
        <v>4950</v>
      </c>
      <c r="F1624" t="s">
        <v>325</v>
      </c>
      <c r="G1624">
        <v>50409</v>
      </c>
      <c r="J1624" t="s">
        <v>325</v>
      </c>
      <c r="K1624">
        <v>0</v>
      </c>
    </row>
    <row r="1625" spans="2:12">
      <c r="B1625" t="s">
        <v>326</v>
      </c>
      <c r="C1625">
        <v>10710</v>
      </c>
      <c r="F1625" t="s">
        <v>326</v>
      </c>
      <c r="G1625">
        <v>51753</v>
      </c>
      <c r="J1625" t="s">
        <v>326</v>
      </c>
      <c r="K1625">
        <v>11200</v>
      </c>
    </row>
    <row r="1626" spans="2:12">
      <c r="B1626" t="s">
        <v>323</v>
      </c>
      <c r="C1626">
        <v>6.3789999999999996</v>
      </c>
      <c r="F1626" t="s">
        <v>323</v>
      </c>
      <c r="G1626">
        <v>3.2829999999999999</v>
      </c>
      <c r="J1626" t="s">
        <v>323</v>
      </c>
      <c r="K1626">
        <v>57.243000000000002</v>
      </c>
    </row>
    <row r="1627" spans="2:12">
      <c r="B1627" t="s">
        <v>135</v>
      </c>
      <c r="F1627" t="s">
        <v>135</v>
      </c>
      <c r="J1627" t="s">
        <v>135</v>
      </c>
    </row>
    <row r="1628" spans="2:12">
      <c r="B1628" t="s">
        <v>324</v>
      </c>
      <c r="C1628">
        <v>5104</v>
      </c>
      <c r="F1628" t="s">
        <v>324</v>
      </c>
      <c r="G1628">
        <v>1344</v>
      </c>
      <c r="J1628" t="s">
        <v>324</v>
      </c>
      <c r="K1628">
        <v>10080</v>
      </c>
    </row>
    <row r="1629" spans="2:12">
      <c r="B1629" t="s">
        <v>325</v>
      </c>
      <c r="C1629">
        <v>4035</v>
      </c>
      <c r="F1629" t="s">
        <v>325</v>
      </c>
      <c r="G1629">
        <v>46606</v>
      </c>
      <c r="J1629" t="s">
        <v>325</v>
      </c>
      <c r="K1629">
        <v>0</v>
      </c>
    </row>
    <row r="1630" spans="2:12">
      <c r="B1630" t="s">
        <v>326</v>
      </c>
      <c r="C1630">
        <v>9139</v>
      </c>
      <c r="F1630" t="s">
        <v>326</v>
      </c>
      <c r="G1630">
        <v>47950</v>
      </c>
      <c r="J1630" t="s">
        <v>326</v>
      </c>
      <c r="K1630">
        <v>10080</v>
      </c>
    </row>
    <row r="1631" spans="2:12">
      <c r="B1631" t="s">
        <v>323</v>
      </c>
      <c r="C1631">
        <v>6.1950000000000003</v>
      </c>
      <c r="F1631" t="s">
        <v>323</v>
      </c>
      <c r="G1631">
        <v>3.1309999999999998</v>
      </c>
      <c r="J1631" t="s">
        <v>323</v>
      </c>
      <c r="K1631">
        <v>50.194000000000003</v>
      </c>
    </row>
    <row r="1632" spans="2:12">
      <c r="B1632" t="s">
        <v>136</v>
      </c>
      <c r="F1632" t="s">
        <v>136</v>
      </c>
      <c r="J1632" t="s">
        <v>136</v>
      </c>
    </row>
    <row r="1633" spans="2:11">
      <c r="B1633" t="s">
        <v>324</v>
      </c>
      <c r="C1633">
        <v>5872</v>
      </c>
      <c r="F1633" t="s">
        <v>324</v>
      </c>
      <c r="G1633">
        <v>1344</v>
      </c>
      <c r="J1633" t="s">
        <v>324</v>
      </c>
      <c r="K1633">
        <v>11424</v>
      </c>
    </row>
    <row r="1634" spans="2:11">
      <c r="B1634" t="s">
        <v>325</v>
      </c>
      <c r="C1634">
        <v>4965</v>
      </c>
      <c r="F1634" t="s">
        <v>325</v>
      </c>
      <c r="G1634">
        <v>53365</v>
      </c>
      <c r="J1634" t="s">
        <v>325</v>
      </c>
      <c r="K1634">
        <v>0</v>
      </c>
    </row>
    <row r="1635" spans="2:11">
      <c r="B1635" t="s">
        <v>326</v>
      </c>
      <c r="C1635">
        <v>10837</v>
      </c>
      <c r="F1635" t="s">
        <v>326</v>
      </c>
      <c r="G1635">
        <v>54709</v>
      </c>
      <c r="J1635" t="s">
        <v>326</v>
      </c>
      <c r="K1635">
        <v>11424</v>
      </c>
    </row>
    <row r="1636" spans="2:11">
      <c r="B1636" t="s">
        <v>323</v>
      </c>
      <c r="C1636">
        <v>6.2649999999999997</v>
      </c>
      <c r="F1636" t="s">
        <v>323</v>
      </c>
      <c r="G1636">
        <v>3.3610000000000002</v>
      </c>
      <c r="J1636" t="s">
        <v>323</v>
      </c>
      <c r="K1636">
        <v>60.875</v>
      </c>
    </row>
    <row r="1637" spans="2:11">
      <c r="B1637" t="s">
        <v>137</v>
      </c>
      <c r="F1637" t="s">
        <v>137</v>
      </c>
      <c r="J1637" t="s">
        <v>137</v>
      </c>
    </row>
    <row r="1638" spans="2:11">
      <c r="B1638" t="s">
        <v>324</v>
      </c>
      <c r="C1638">
        <v>5920</v>
      </c>
      <c r="F1638" t="s">
        <v>324</v>
      </c>
      <c r="G1638">
        <v>1344</v>
      </c>
      <c r="J1638" t="s">
        <v>324</v>
      </c>
      <c r="K1638">
        <v>11424</v>
      </c>
    </row>
    <row r="1639" spans="2:11">
      <c r="B1639" t="s">
        <v>325</v>
      </c>
      <c r="C1639">
        <v>5085</v>
      </c>
      <c r="F1639" t="s">
        <v>325</v>
      </c>
      <c r="G1639">
        <v>52342</v>
      </c>
      <c r="J1639" t="s">
        <v>325</v>
      </c>
      <c r="K1639">
        <v>0</v>
      </c>
    </row>
    <row r="1640" spans="2:11">
      <c r="B1640" t="s">
        <v>326</v>
      </c>
      <c r="C1640">
        <v>11005</v>
      </c>
      <c r="F1640" t="s">
        <v>326</v>
      </c>
      <c r="G1640">
        <v>53686</v>
      </c>
      <c r="J1640" t="s">
        <v>326</v>
      </c>
      <c r="K1640">
        <v>11424</v>
      </c>
    </row>
    <row r="1641" spans="2:11">
      <c r="B1641" t="s">
        <v>323</v>
      </c>
      <c r="C1641">
        <v>6.4770000000000003</v>
      </c>
      <c r="F1641" t="s">
        <v>323</v>
      </c>
      <c r="G1641">
        <v>3.351</v>
      </c>
      <c r="J1641" t="s">
        <v>323</v>
      </c>
      <c r="K1641">
        <v>60.451999999999998</v>
      </c>
    </row>
    <row r="1642" spans="2:11">
      <c r="B1642" t="s">
        <v>138</v>
      </c>
      <c r="F1642" t="s">
        <v>138</v>
      </c>
      <c r="J1642" t="s">
        <v>138</v>
      </c>
    </row>
    <row r="1643" spans="2:11">
      <c r="B1643" t="s">
        <v>324</v>
      </c>
      <c r="C1643">
        <v>5824</v>
      </c>
      <c r="F1643" t="s">
        <v>324</v>
      </c>
      <c r="G1643">
        <v>1344</v>
      </c>
      <c r="J1643" t="s">
        <v>324</v>
      </c>
      <c r="K1643">
        <v>11424</v>
      </c>
    </row>
    <row r="1644" spans="2:11">
      <c r="B1644" t="s">
        <v>325</v>
      </c>
      <c r="C1644">
        <v>4785</v>
      </c>
      <c r="F1644" t="s">
        <v>325</v>
      </c>
      <c r="G1644">
        <v>51083</v>
      </c>
      <c r="J1644" t="s">
        <v>325</v>
      </c>
      <c r="K1644">
        <v>0</v>
      </c>
    </row>
    <row r="1645" spans="2:11">
      <c r="B1645" t="s">
        <v>326</v>
      </c>
      <c r="C1645">
        <v>10609</v>
      </c>
      <c r="F1645" t="s">
        <v>326</v>
      </c>
      <c r="G1645">
        <v>52427</v>
      </c>
      <c r="J1645" t="s">
        <v>326</v>
      </c>
      <c r="K1645">
        <v>11424</v>
      </c>
    </row>
    <row r="1646" spans="2:11">
      <c r="B1646" t="s">
        <v>323</v>
      </c>
      <c r="C1646">
        <v>6.2160000000000002</v>
      </c>
      <c r="F1646" t="s">
        <v>323</v>
      </c>
      <c r="G1646">
        <v>3.2890000000000001</v>
      </c>
      <c r="J1646" t="s">
        <v>323</v>
      </c>
      <c r="K1646">
        <v>57.438000000000002</v>
      </c>
    </row>
    <row r="1647" spans="2:11">
      <c r="B1647" t="s">
        <v>139</v>
      </c>
      <c r="F1647" t="s">
        <v>139</v>
      </c>
      <c r="J1647" t="s">
        <v>139</v>
      </c>
    </row>
    <row r="1648" spans="2:11">
      <c r="B1648" t="s">
        <v>324</v>
      </c>
      <c r="C1648">
        <v>5632</v>
      </c>
      <c r="F1648" t="s">
        <v>324</v>
      </c>
      <c r="G1648">
        <v>1344</v>
      </c>
      <c r="J1648" t="s">
        <v>324</v>
      </c>
      <c r="K1648">
        <v>10976</v>
      </c>
    </row>
    <row r="1649" spans="2:11">
      <c r="B1649" t="s">
        <v>325</v>
      </c>
      <c r="C1649">
        <v>4635</v>
      </c>
      <c r="F1649" t="s">
        <v>325</v>
      </c>
      <c r="G1649">
        <v>49423</v>
      </c>
      <c r="J1649" t="s">
        <v>325</v>
      </c>
      <c r="K1649">
        <v>0</v>
      </c>
    </row>
    <row r="1650" spans="2:11">
      <c r="B1650" t="s">
        <v>326</v>
      </c>
      <c r="C1650">
        <v>10267</v>
      </c>
      <c r="F1650" t="s">
        <v>326</v>
      </c>
      <c r="G1650">
        <v>50767</v>
      </c>
      <c r="J1650" t="s">
        <v>326</v>
      </c>
      <c r="K1650">
        <v>10976</v>
      </c>
    </row>
    <row r="1651" spans="2:11">
      <c r="B1651" t="s">
        <v>323</v>
      </c>
      <c r="C1651">
        <v>6.3239999999999998</v>
      </c>
      <c r="F1651" t="s">
        <v>323</v>
      </c>
      <c r="G1651">
        <v>3.2469999999999999</v>
      </c>
      <c r="J1651" t="s">
        <v>323</v>
      </c>
      <c r="K1651">
        <v>55.582000000000001</v>
      </c>
    </row>
    <row r="1652" spans="2:11">
      <c r="B1652" t="s">
        <v>140</v>
      </c>
      <c r="F1652" t="s">
        <v>140</v>
      </c>
      <c r="J1652" t="s">
        <v>140</v>
      </c>
    </row>
    <row r="1653" spans="2:11">
      <c r="B1653" t="s">
        <v>324</v>
      </c>
      <c r="C1653">
        <v>6048</v>
      </c>
      <c r="F1653" t="s">
        <v>324</v>
      </c>
      <c r="G1653">
        <v>1344</v>
      </c>
      <c r="J1653" t="s">
        <v>324</v>
      </c>
      <c r="K1653">
        <v>11648</v>
      </c>
    </row>
    <row r="1654" spans="2:11">
      <c r="B1654" t="s">
        <v>325</v>
      </c>
      <c r="C1654">
        <v>5280</v>
      </c>
      <c r="F1654" t="s">
        <v>325</v>
      </c>
      <c r="G1654">
        <v>53969</v>
      </c>
      <c r="J1654" t="s">
        <v>325</v>
      </c>
      <c r="K1654">
        <v>0</v>
      </c>
    </row>
    <row r="1655" spans="2:11">
      <c r="B1655" t="s">
        <v>326</v>
      </c>
      <c r="C1655">
        <v>11328</v>
      </c>
      <c r="F1655" t="s">
        <v>326</v>
      </c>
      <c r="G1655">
        <v>55313</v>
      </c>
      <c r="J1655" t="s">
        <v>326</v>
      </c>
      <c r="K1655">
        <v>11648</v>
      </c>
    </row>
    <row r="1656" spans="2:11">
      <c r="B1656" t="s">
        <v>323</v>
      </c>
      <c r="C1656">
        <v>6.4279999999999999</v>
      </c>
      <c r="F1656" t="s">
        <v>323</v>
      </c>
      <c r="G1656">
        <v>3.3919999999999999</v>
      </c>
      <c r="J1656" t="s">
        <v>323</v>
      </c>
      <c r="K1656">
        <v>62.448999999999998</v>
      </c>
    </row>
    <row r="1657" spans="2:11">
      <c r="B1657" t="s">
        <v>141</v>
      </c>
      <c r="F1657" t="s">
        <v>141</v>
      </c>
      <c r="J1657" t="s">
        <v>141</v>
      </c>
    </row>
    <row r="1658" spans="2:11">
      <c r="B1658" t="s">
        <v>324</v>
      </c>
      <c r="C1658">
        <v>6368</v>
      </c>
      <c r="F1658" t="s">
        <v>324</v>
      </c>
      <c r="G1658">
        <v>1344</v>
      </c>
      <c r="J1658" t="s">
        <v>324</v>
      </c>
      <c r="K1658">
        <v>12320</v>
      </c>
    </row>
    <row r="1659" spans="2:11">
      <c r="B1659" t="s">
        <v>325</v>
      </c>
      <c r="C1659">
        <v>5685</v>
      </c>
      <c r="F1659" t="s">
        <v>325</v>
      </c>
      <c r="G1659">
        <v>58230</v>
      </c>
      <c r="J1659" t="s">
        <v>325</v>
      </c>
      <c r="K1659">
        <v>0</v>
      </c>
    </row>
    <row r="1660" spans="2:11">
      <c r="B1660" t="s">
        <v>326</v>
      </c>
      <c r="C1660">
        <v>12053</v>
      </c>
      <c r="F1660" t="s">
        <v>326</v>
      </c>
      <c r="G1660">
        <v>59574</v>
      </c>
      <c r="J1660" t="s">
        <v>326</v>
      </c>
      <c r="K1660">
        <v>12320</v>
      </c>
    </row>
    <row r="1661" spans="2:11">
      <c r="B1661" t="s">
        <v>323</v>
      </c>
      <c r="C1661">
        <v>6.4039999999999999</v>
      </c>
      <c r="F1661" t="s">
        <v>323</v>
      </c>
      <c r="G1661">
        <v>3.5139999999999998</v>
      </c>
      <c r="J1661" t="s">
        <v>323</v>
      </c>
      <c r="K1661">
        <v>68.608999999999995</v>
      </c>
    </row>
    <row r="1662" spans="2:11">
      <c r="B1662" t="s">
        <v>142</v>
      </c>
      <c r="F1662" t="s">
        <v>142</v>
      </c>
      <c r="J1662" t="s">
        <v>142</v>
      </c>
    </row>
    <row r="1663" spans="2:11">
      <c r="B1663" t="s">
        <v>324</v>
      </c>
      <c r="C1663">
        <v>6240</v>
      </c>
      <c r="F1663" t="s">
        <v>324</v>
      </c>
      <c r="G1663">
        <v>1344</v>
      </c>
      <c r="J1663" t="s">
        <v>324</v>
      </c>
      <c r="K1663">
        <v>12096</v>
      </c>
    </row>
    <row r="1664" spans="2:11">
      <c r="B1664" t="s">
        <v>325</v>
      </c>
      <c r="C1664">
        <v>5490</v>
      </c>
      <c r="F1664" t="s">
        <v>325</v>
      </c>
      <c r="G1664">
        <v>55363</v>
      </c>
      <c r="J1664" t="s">
        <v>325</v>
      </c>
      <c r="K1664">
        <v>0</v>
      </c>
    </row>
    <row r="1665" spans="2:12">
      <c r="B1665" t="s">
        <v>326</v>
      </c>
      <c r="C1665">
        <v>11730</v>
      </c>
      <c r="F1665" t="s">
        <v>326</v>
      </c>
      <c r="G1665">
        <v>56707</v>
      </c>
      <c r="J1665" t="s">
        <v>326</v>
      </c>
      <c r="K1665">
        <v>12096</v>
      </c>
    </row>
    <row r="1666" spans="2:12">
      <c r="B1666" t="s">
        <v>323</v>
      </c>
      <c r="C1666">
        <v>6.38</v>
      </c>
      <c r="F1666" t="s">
        <v>323</v>
      </c>
      <c r="G1666">
        <v>3.4319999999999999</v>
      </c>
      <c r="J1666" t="s">
        <v>323</v>
      </c>
      <c r="K1666">
        <v>64.334000000000003</v>
      </c>
    </row>
    <row r="1667" spans="2:12">
      <c r="B1667" t="s">
        <v>143</v>
      </c>
      <c r="F1667" t="s">
        <v>143</v>
      </c>
      <c r="J1667" t="s">
        <v>143</v>
      </c>
    </row>
    <row r="1668" spans="2:12">
      <c r="B1668" t="s">
        <v>324</v>
      </c>
      <c r="C1668">
        <v>5856</v>
      </c>
      <c r="D1668">
        <f>(C1670+C1675+C1680+C1685+C1690+C1695+C1700+C1705+C1710+C1715)/10</f>
        <v>10849.9</v>
      </c>
      <c r="F1668" t="s">
        <v>324</v>
      </c>
      <c r="G1668">
        <v>1440</v>
      </c>
      <c r="H1668">
        <f>(G1670+G1675+G1680+G1685+G1690+G1695+G1700+G1705+G1710+G1715)/10</f>
        <v>60375.1</v>
      </c>
      <c r="J1668" t="s">
        <v>324</v>
      </c>
      <c r="K1668">
        <v>12240</v>
      </c>
      <c r="L1668">
        <f>(K1670+K1675+K1680+K1685+K1690+K1695+K1700+K1705+K1710+K1715)/10</f>
        <v>12216</v>
      </c>
    </row>
    <row r="1669" spans="2:12">
      <c r="B1669" t="s">
        <v>325</v>
      </c>
      <c r="C1669">
        <v>4965</v>
      </c>
      <c r="F1669" t="s">
        <v>325</v>
      </c>
      <c r="G1669">
        <v>59912</v>
      </c>
      <c r="J1669" t="s">
        <v>325</v>
      </c>
      <c r="K1669">
        <v>0</v>
      </c>
    </row>
    <row r="1670" spans="2:12">
      <c r="B1670" t="s">
        <v>326</v>
      </c>
      <c r="C1670">
        <v>10821</v>
      </c>
      <c r="F1670" t="s">
        <v>326</v>
      </c>
      <c r="G1670">
        <v>61352</v>
      </c>
      <c r="J1670" t="s">
        <v>326</v>
      </c>
      <c r="K1670">
        <v>12240</v>
      </c>
    </row>
    <row r="1671" spans="2:12">
      <c r="B1671" t="s">
        <v>323</v>
      </c>
      <c r="C1671">
        <v>6.2919999999999998</v>
      </c>
      <c r="F1671" t="s">
        <v>323</v>
      </c>
      <c r="G1671">
        <v>3.3180000000000001</v>
      </c>
      <c r="J1671" t="s">
        <v>323</v>
      </c>
      <c r="K1671">
        <v>64.063999999999993</v>
      </c>
    </row>
    <row r="1672" spans="2:12">
      <c r="B1672" t="s">
        <v>144</v>
      </c>
      <c r="F1672" t="s">
        <v>144</v>
      </c>
      <c r="J1672" t="s">
        <v>144</v>
      </c>
    </row>
    <row r="1673" spans="2:12">
      <c r="B1673" t="s">
        <v>324</v>
      </c>
      <c r="C1673">
        <v>5760</v>
      </c>
      <c r="F1673" t="s">
        <v>324</v>
      </c>
      <c r="G1673">
        <v>1440</v>
      </c>
      <c r="J1673" t="s">
        <v>324</v>
      </c>
      <c r="K1673">
        <v>12000</v>
      </c>
    </row>
    <row r="1674" spans="2:12">
      <c r="B1674" t="s">
        <v>325</v>
      </c>
      <c r="C1674">
        <v>4950</v>
      </c>
      <c r="F1674" t="s">
        <v>325</v>
      </c>
      <c r="G1674">
        <v>56737</v>
      </c>
      <c r="J1674" t="s">
        <v>325</v>
      </c>
      <c r="K1674">
        <v>0</v>
      </c>
    </row>
    <row r="1675" spans="2:12">
      <c r="B1675" t="s">
        <v>326</v>
      </c>
      <c r="C1675">
        <v>10710</v>
      </c>
      <c r="F1675" t="s">
        <v>326</v>
      </c>
      <c r="G1675">
        <v>58177</v>
      </c>
      <c r="J1675" t="s">
        <v>326</v>
      </c>
      <c r="K1675">
        <v>12000</v>
      </c>
    </row>
    <row r="1676" spans="2:12">
      <c r="B1676" t="s">
        <v>323</v>
      </c>
      <c r="C1676">
        <v>6.3529999999999998</v>
      </c>
      <c r="F1676" t="s">
        <v>323</v>
      </c>
      <c r="G1676">
        <v>3.2269999999999999</v>
      </c>
      <c r="J1676" t="s">
        <v>323</v>
      </c>
      <c r="K1676">
        <v>59.372999999999998</v>
      </c>
    </row>
    <row r="1677" spans="2:12">
      <c r="B1677" t="s">
        <v>145</v>
      </c>
      <c r="F1677" t="s">
        <v>145</v>
      </c>
      <c r="J1677" t="s">
        <v>145</v>
      </c>
    </row>
    <row r="1678" spans="2:12">
      <c r="B1678" t="s">
        <v>324</v>
      </c>
      <c r="C1678">
        <v>5104</v>
      </c>
      <c r="F1678" t="s">
        <v>324</v>
      </c>
      <c r="G1678">
        <v>1440</v>
      </c>
      <c r="J1678" t="s">
        <v>324</v>
      </c>
      <c r="K1678">
        <v>10800</v>
      </c>
    </row>
    <row r="1679" spans="2:12">
      <c r="B1679" t="s">
        <v>325</v>
      </c>
      <c r="C1679">
        <v>4035</v>
      </c>
      <c r="F1679" t="s">
        <v>325</v>
      </c>
      <c r="G1679">
        <v>53590</v>
      </c>
      <c r="J1679" t="s">
        <v>325</v>
      </c>
      <c r="K1679">
        <v>0</v>
      </c>
    </row>
    <row r="1680" spans="2:12">
      <c r="B1680" t="s">
        <v>326</v>
      </c>
      <c r="C1680">
        <v>9139</v>
      </c>
      <c r="F1680" t="s">
        <v>326</v>
      </c>
      <c r="G1680">
        <v>55030</v>
      </c>
      <c r="J1680" t="s">
        <v>326</v>
      </c>
      <c r="K1680">
        <v>10800</v>
      </c>
    </row>
    <row r="1681" spans="2:11">
      <c r="B1681" t="s">
        <v>323</v>
      </c>
      <c r="C1681">
        <v>6.1479999999999997</v>
      </c>
      <c r="F1681" t="s">
        <v>323</v>
      </c>
      <c r="G1681">
        <v>3.11</v>
      </c>
      <c r="J1681" t="s">
        <v>323</v>
      </c>
      <c r="K1681">
        <v>53.539000000000001</v>
      </c>
    </row>
    <row r="1682" spans="2:11">
      <c r="B1682" t="s">
        <v>146</v>
      </c>
      <c r="F1682" t="s">
        <v>146</v>
      </c>
      <c r="J1682" t="s">
        <v>146</v>
      </c>
    </row>
    <row r="1683" spans="2:11">
      <c r="B1683" t="s">
        <v>324</v>
      </c>
      <c r="C1683">
        <v>5872</v>
      </c>
      <c r="F1683" t="s">
        <v>324</v>
      </c>
      <c r="G1683">
        <v>1440</v>
      </c>
      <c r="J1683" t="s">
        <v>324</v>
      </c>
      <c r="K1683">
        <v>12240</v>
      </c>
    </row>
    <row r="1684" spans="2:11">
      <c r="B1684" t="s">
        <v>325</v>
      </c>
      <c r="C1684">
        <v>4965</v>
      </c>
      <c r="F1684" t="s">
        <v>325</v>
      </c>
      <c r="G1684">
        <v>60062</v>
      </c>
      <c r="J1684" t="s">
        <v>325</v>
      </c>
      <c r="K1684">
        <v>0</v>
      </c>
    </row>
    <row r="1685" spans="2:11">
      <c r="B1685" t="s">
        <v>326</v>
      </c>
      <c r="C1685">
        <v>10837</v>
      </c>
      <c r="F1685" t="s">
        <v>326</v>
      </c>
      <c r="G1685">
        <v>61502</v>
      </c>
      <c r="J1685" t="s">
        <v>326</v>
      </c>
      <c r="K1685">
        <v>12240</v>
      </c>
    </row>
    <row r="1686" spans="2:11">
      <c r="B1686" t="s">
        <v>323</v>
      </c>
      <c r="C1686">
        <v>6.2329999999999997</v>
      </c>
      <c r="F1686" t="s">
        <v>323</v>
      </c>
      <c r="G1686">
        <v>3.31</v>
      </c>
      <c r="J1686" t="s">
        <v>323</v>
      </c>
      <c r="K1686">
        <v>63.582999999999998</v>
      </c>
    </row>
    <row r="1687" spans="2:11">
      <c r="B1687" t="s">
        <v>147</v>
      </c>
      <c r="F1687" t="s">
        <v>147</v>
      </c>
      <c r="J1687" t="s">
        <v>147</v>
      </c>
    </row>
    <row r="1688" spans="2:11">
      <c r="B1688" t="s">
        <v>324</v>
      </c>
      <c r="C1688">
        <v>5920</v>
      </c>
      <c r="F1688" t="s">
        <v>324</v>
      </c>
      <c r="G1688">
        <v>1440</v>
      </c>
      <c r="J1688" t="s">
        <v>324</v>
      </c>
      <c r="K1688">
        <v>12240</v>
      </c>
    </row>
    <row r="1689" spans="2:11">
      <c r="B1689" t="s">
        <v>325</v>
      </c>
      <c r="C1689">
        <v>5085</v>
      </c>
      <c r="F1689" t="s">
        <v>325</v>
      </c>
      <c r="G1689">
        <v>56256</v>
      </c>
      <c r="J1689" t="s">
        <v>325</v>
      </c>
      <c r="K1689">
        <v>0</v>
      </c>
    </row>
    <row r="1690" spans="2:11">
      <c r="B1690" t="s">
        <v>326</v>
      </c>
      <c r="C1690">
        <v>11005</v>
      </c>
      <c r="F1690" t="s">
        <v>326</v>
      </c>
      <c r="G1690">
        <v>57696</v>
      </c>
      <c r="J1690" t="s">
        <v>326</v>
      </c>
      <c r="K1690">
        <v>12240</v>
      </c>
    </row>
    <row r="1691" spans="2:11">
      <c r="B1691" t="s">
        <v>323</v>
      </c>
      <c r="C1691">
        <v>6.4969999999999999</v>
      </c>
      <c r="F1691" t="s">
        <v>323</v>
      </c>
      <c r="G1691">
        <v>3.2189999999999999</v>
      </c>
      <c r="J1691" t="s">
        <v>323</v>
      </c>
      <c r="K1691">
        <v>59.027000000000001</v>
      </c>
    </row>
    <row r="1692" spans="2:11">
      <c r="B1692" t="s">
        <v>148</v>
      </c>
      <c r="F1692" t="s">
        <v>148</v>
      </c>
      <c r="J1692" t="s">
        <v>148</v>
      </c>
    </row>
    <row r="1693" spans="2:11">
      <c r="B1693" t="s">
        <v>324</v>
      </c>
      <c r="C1693">
        <v>5824</v>
      </c>
      <c r="F1693" t="s">
        <v>324</v>
      </c>
      <c r="G1693">
        <v>1440</v>
      </c>
      <c r="J1693" t="s">
        <v>324</v>
      </c>
      <c r="K1693">
        <v>12240</v>
      </c>
    </row>
    <row r="1694" spans="2:11">
      <c r="B1694" t="s">
        <v>325</v>
      </c>
      <c r="C1694">
        <v>4785</v>
      </c>
      <c r="F1694" t="s">
        <v>325</v>
      </c>
      <c r="G1694">
        <v>58323</v>
      </c>
      <c r="J1694" t="s">
        <v>325</v>
      </c>
      <c r="K1694">
        <v>0</v>
      </c>
    </row>
    <row r="1695" spans="2:11">
      <c r="B1695" t="s">
        <v>326</v>
      </c>
      <c r="C1695">
        <v>10609</v>
      </c>
      <c r="F1695" t="s">
        <v>326</v>
      </c>
      <c r="G1695">
        <v>59763</v>
      </c>
      <c r="J1695" t="s">
        <v>326</v>
      </c>
      <c r="K1695">
        <v>12240</v>
      </c>
    </row>
    <row r="1696" spans="2:11">
      <c r="B1696" t="s">
        <v>323</v>
      </c>
      <c r="C1696">
        <v>6.17</v>
      </c>
      <c r="F1696" t="s">
        <v>323</v>
      </c>
      <c r="G1696">
        <v>3.258</v>
      </c>
      <c r="J1696" t="s">
        <v>323</v>
      </c>
      <c r="K1696">
        <v>60.825000000000003</v>
      </c>
    </row>
    <row r="1697" spans="2:11">
      <c r="B1697" t="s">
        <v>149</v>
      </c>
      <c r="F1697" t="s">
        <v>149</v>
      </c>
      <c r="J1697" t="s">
        <v>149</v>
      </c>
    </row>
    <row r="1698" spans="2:11">
      <c r="B1698" t="s">
        <v>324</v>
      </c>
      <c r="C1698">
        <v>5632</v>
      </c>
      <c r="F1698" t="s">
        <v>324</v>
      </c>
      <c r="G1698">
        <v>1440</v>
      </c>
      <c r="J1698" t="s">
        <v>324</v>
      </c>
      <c r="K1698">
        <v>11760</v>
      </c>
    </row>
    <row r="1699" spans="2:11">
      <c r="B1699" t="s">
        <v>325</v>
      </c>
      <c r="C1699">
        <v>4635</v>
      </c>
      <c r="F1699" t="s">
        <v>325</v>
      </c>
      <c r="G1699">
        <v>56774</v>
      </c>
      <c r="J1699" t="s">
        <v>325</v>
      </c>
      <c r="K1699">
        <v>0</v>
      </c>
    </row>
    <row r="1700" spans="2:11">
      <c r="B1700" t="s">
        <v>326</v>
      </c>
      <c r="C1700">
        <v>10267</v>
      </c>
      <c r="F1700" t="s">
        <v>326</v>
      </c>
      <c r="G1700">
        <v>58214</v>
      </c>
      <c r="J1700" t="s">
        <v>326</v>
      </c>
      <c r="K1700">
        <v>11760</v>
      </c>
    </row>
    <row r="1701" spans="2:11">
      <c r="B1701" t="s">
        <v>323</v>
      </c>
      <c r="C1701">
        <v>6.2750000000000004</v>
      </c>
      <c r="F1701" t="s">
        <v>323</v>
      </c>
      <c r="G1701">
        <v>3.2240000000000002</v>
      </c>
      <c r="J1701" t="s">
        <v>323</v>
      </c>
      <c r="K1701">
        <v>59.262</v>
      </c>
    </row>
    <row r="1702" spans="2:11">
      <c r="B1702" t="s">
        <v>150</v>
      </c>
      <c r="F1702" t="s">
        <v>150</v>
      </c>
      <c r="J1702" t="s">
        <v>150</v>
      </c>
    </row>
    <row r="1703" spans="2:11">
      <c r="B1703" t="s">
        <v>324</v>
      </c>
      <c r="C1703">
        <v>6048</v>
      </c>
      <c r="F1703" t="s">
        <v>324</v>
      </c>
      <c r="G1703">
        <v>1440</v>
      </c>
      <c r="J1703" t="s">
        <v>324</v>
      </c>
      <c r="K1703">
        <v>12480</v>
      </c>
    </row>
    <row r="1704" spans="2:11">
      <c r="B1704" t="s">
        <v>325</v>
      </c>
      <c r="C1704">
        <v>5280</v>
      </c>
      <c r="F1704" t="s">
        <v>325</v>
      </c>
      <c r="G1704">
        <v>60468</v>
      </c>
      <c r="J1704" t="s">
        <v>325</v>
      </c>
      <c r="K1704">
        <v>0</v>
      </c>
    </row>
    <row r="1705" spans="2:11">
      <c r="B1705" t="s">
        <v>326</v>
      </c>
      <c r="C1705">
        <v>11328</v>
      </c>
      <c r="F1705" t="s">
        <v>326</v>
      </c>
      <c r="G1705">
        <v>61908</v>
      </c>
      <c r="J1705" t="s">
        <v>326</v>
      </c>
      <c r="K1705">
        <v>12480</v>
      </c>
    </row>
    <row r="1706" spans="2:11">
      <c r="B1706" t="s">
        <v>323</v>
      </c>
      <c r="C1706">
        <v>6.4</v>
      </c>
      <c r="F1706" t="s">
        <v>323</v>
      </c>
      <c r="G1706">
        <v>3.3330000000000002</v>
      </c>
      <c r="J1706" t="s">
        <v>323</v>
      </c>
      <c r="K1706">
        <v>64.784999999999997</v>
      </c>
    </row>
    <row r="1707" spans="2:11">
      <c r="B1707" t="s">
        <v>151</v>
      </c>
      <c r="F1707" t="s">
        <v>151</v>
      </c>
      <c r="J1707" t="s">
        <v>151</v>
      </c>
    </row>
    <row r="1708" spans="2:11">
      <c r="B1708" t="s">
        <v>324</v>
      </c>
      <c r="C1708">
        <v>6368</v>
      </c>
      <c r="F1708" t="s">
        <v>324</v>
      </c>
      <c r="G1708">
        <v>1440</v>
      </c>
      <c r="J1708" t="s">
        <v>324</v>
      </c>
      <c r="K1708">
        <v>13200</v>
      </c>
    </row>
    <row r="1709" spans="2:11">
      <c r="B1709" t="s">
        <v>325</v>
      </c>
      <c r="C1709">
        <v>5685</v>
      </c>
      <c r="F1709" t="s">
        <v>325</v>
      </c>
      <c r="G1709">
        <v>65139</v>
      </c>
      <c r="J1709" t="s">
        <v>325</v>
      </c>
      <c r="K1709">
        <v>0</v>
      </c>
    </row>
    <row r="1710" spans="2:11">
      <c r="B1710" t="s">
        <v>326</v>
      </c>
      <c r="C1710">
        <v>12053</v>
      </c>
      <c r="F1710" t="s">
        <v>326</v>
      </c>
      <c r="G1710">
        <v>66579</v>
      </c>
      <c r="J1710" t="s">
        <v>326</v>
      </c>
      <c r="K1710">
        <v>13200</v>
      </c>
    </row>
    <row r="1711" spans="2:11">
      <c r="B1711" t="s">
        <v>323</v>
      </c>
      <c r="C1711">
        <v>6.3710000000000004</v>
      </c>
      <c r="F1711" t="s">
        <v>323</v>
      </c>
      <c r="G1711">
        <v>3.456</v>
      </c>
      <c r="J1711" t="s">
        <v>323</v>
      </c>
      <c r="K1711">
        <v>71.42</v>
      </c>
    </row>
    <row r="1712" spans="2:11">
      <c r="B1712" t="s">
        <v>152</v>
      </c>
      <c r="F1712" t="s">
        <v>152</v>
      </c>
      <c r="J1712" t="s">
        <v>152</v>
      </c>
    </row>
    <row r="1713" spans="2:12">
      <c r="B1713" t="s">
        <v>324</v>
      </c>
      <c r="C1713">
        <v>6240</v>
      </c>
      <c r="F1713" t="s">
        <v>324</v>
      </c>
      <c r="G1713">
        <v>1440</v>
      </c>
      <c r="J1713" t="s">
        <v>324</v>
      </c>
      <c r="K1713">
        <v>12960</v>
      </c>
    </row>
    <row r="1714" spans="2:12">
      <c r="B1714" t="s">
        <v>325</v>
      </c>
      <c r="C1714">
        <v>5490</v>
      </c>
      <c r="F1714" t="s">
        <v>325</v>
      </c>
      <c r="G1714">
        <v>62090</v>
      </c>
      <c r="J1714" t="s">
        <v>325</v>
      </c>
      <c r="K1714">
        <v>0</v>
      </c>
    </row>
    <row r="1715" spans="2:12">
      <c r="B1715" t="s">
        <v>326</v>
      </c>
      <c r="C1715">
        <v>11730</v>
      </c>
      <c r="F1715" t="s">
        <v>326</v>
      </c>
      <c r="G1715">
        <v>63530</v>
      </c>
      <c r="J1715" t="s">
        <v>326</v>
      </c>
      <c r="K1715">
        <v>12960</v>
      </c>
    </row>
    <row r="1716" spans="2:12">
      <c r="B1716" t="s">
        <v>323</v>
      </c>
      <c r="C1716">
        <v>6.35</v>
      </c>
      <c r="F1716" t="s">
        <v>323</v>
      </c>
      <c r="G1716">
        <v>3.3759999999999999</v>
      </c>
      <c r="J1716" t="s">
        <v>323</v>
      </c>
      <c r="K1716">
        <v>66.960999999999999</v>
      </c>
    </row>
    <row r="1717" spans="2:12">
      <c r="B1717" t="s">
        <v>153</v>
      </c>
      <c r="F1717" t="s">
        <v>153</v>
      </c>
      <c r="J1717" t="s">
        <v>153</v>
      </c>
    </row>
    <row r="1718" spans="2:12">
      <c r="B1718" t="s">
        <v>324</v>
      </c>
      <c r="C1718">
        <v>6688</v>
      </c>
      <c r="D1718">
        <f>(C1720+C1725+C1730+C1735+C1740+C1745+C1750+C1755+C1760+C1765)/10</f>
        <v>11680.3</v>
      </c>
      <c r="F1718" t="s">
        <v>324</v>
      </c>
      <c r="G1718">
        <v>1536</v>
      </c>
      <c r="H1718">
        <f>(G1720+G1725+G1730+G1735+G1740+G1745+G1750+G1755+G1760+G1765)/10</f>
        <v>67088.3</v>
      </c>
      <c r="J1718" t="s">
        <v>324</v>
      </c>
      <c r="K1718">
        <v>13056</v>
      </c>
      <c r="L1718">
        <f>(K1720+K1725+K1730+K1735+K1740+K1745+K1750+K1755+K1760+K1765)/10</f>
        <v>13030.4</v>
      </c>
    </row>
    <row r="1719" spans="2:12">
      <c r="B1719" t="s">
        <v>325</v>
      </c>
      <c r="C1719">
        <v>4965</v>
      </c>
      <c r="F1719" t="s">
        <v>325</v>
      </c>
      <c r="G1719">
        <v>63504</v>
      </c>
      <c r="J1719" t="s">
        <v>325</v>
      </c>
      <c r="K1719">
        <v>0</v>
      </c>
    </row>
    <row r="1720" spans="2:12">
      <c r="B1720" t="s">
        <v>326</v>
      </c>
      <c r="C1720">
        <v>11653</v>
      </c>
      <c r="F1720" t="s">
        <v>326</v>
      </c>
      <c r="G1720">
        <v>65040</v>
      </c>
      <c r="J1720" t="s">
        <v>326</v>
      </c>
      <c r="K1720">
        <v>13056</v>
      </c>
    </row>
    <row r="1721" spans="2:12">
      <c r="B1721" t="s">
        <v>323</v>
      </c>
      <c r="C1721">
        <v>7.8529999999999998</v>
      </c>
      <c r="F1721" t="s">
        <v>323</v>
      </c>
      <c r="G1721">
        <v>3.1779999999999999</v>
      </c>
      <c r="J1721" t="s">
        <v>323</v>
      </c>
      <c r="K1721">
        <v>61.572000000000003</v>
      </c>
    </row>
    <row r="1722" spans="2:12">
      <c r="B1722" t="s">
        <v>154</v>
      </c>
      <c r="F1722" t="s">
        <v>154</v>
      </c>
      <c r="J1722" t="s">
        <v>154</v>
      </c>
    </row>
    <row r="1723" spans="2:12">
      <c r="B1723" t="s">
        <v>324</v>
      </c>
      <c r="C1723">
        <v>6576</v>
      </c>
      <c r="F1723" t="s">
        <v>324</v>
      </c>
      <c r="G1723">
        <v>1536</v>
      </c>
      <c r="J1723" t="s">
        <v>324</v>
      </c>
      <c r="K1723">
        <v>12800</v>
      </c>
    </row>
    <row r="1724" spans="2:12">
      <c r="B1724" t="s">
        <v>325</v>
      </c>
      <c r="C1724">
        <v>4950</v>
      </c>
      <c r="F1724" t="s">
        <v>325</v>
      </c>
      <c r="G1724">
        <v>62615</v>
      </c>
      <c r="J1724" t="s">
        <v>325</v>
      </c>
      <c r="K1724">
        <v>0</v>
      </c>
    </row>
    <row r="1725" spans="2:12">
      <c r="B1725" t="s">
        <v>326</v>
      </c>
      <c r="C1725">
        <v>11526</v>
      </c>
      <c r="F1725" t="s">
        <v>326</v>
      </c>
      <c r="G1725">
        <v>64151</v>
      </c>
      <c r="J1725" t="s">
        <v>326</v>
      </c>
      <c r="K1725">
        <v>12800</v>
      </c>
    </row>
    <row r="1726" spans="2:12">
      <c r="B1726" t="s">
        <v>323</v>
      </c>
      <c r="C1726">
        <v>7.8710000000000004</v>
      </c>
      <c r="F1726" t="s">
        <v>323</v>
      </c>
      <c r="G1726">
        <v>3.1520000000000001</v>
      </c>
      <c r="J1726" t="s">
        <v>323</v>
      </c>
      <c r="K1726">
        <v>60.253999999999998</v>
      </c>
    </row>
    <row r="1727" spans="2:12">
      <c r="B1727" t="s">
        <v>155</v>
      </c>
      <c r="F1727" t="s">
        <v>155</v>
      </c>
      <c r="J1727" t="s">
        <v>155</v>
      </c>
    </row>
    <row r="1728" spans="2:12">
      <c r="B1728" t="s">
        <v>324</v>
      </c>
      <c r="C1728">
        <v>5840</v>
      </c>
      <c r="F1728" t="s">
        <v>324</v>
      </c>
      <c r="G1728">
        <v>1536</v>
      </c>
      <c r="J1728" t="s">
        <v>324</v>
      </c>
      <c r="K1728">
        <v>11520</v>
      </c>
    </row>
    <row r="1729" spans="2:11">
      <c r="B1729" t="s">
        <v>325</v>
      </c>
      <c r="C1729">
        <v>4035</v>
      </c>
      <c r="F1729" t="s">
        <v>325</v>
      </c>
      <c r="G1729">
        <v>61031</v>
      </c>
      <c r="J1729" t="s">
        <v>325</v>
      </c>
      <c r="K1729">
        <v>0</v>
      </c>
    </row>
    <row r="1730" spans="2:11">
      <c r="B1730" t="s">
        <v>326</v>
      </c>
      <c r="C1730">
        <v>9875</v>
      </c>
      <c r="F1730" t="s">
        <v>326</v>
      </c>
      <c r="G1730">
        <v>62567</v>
      </c>
      <c r="J1730" t="s">
        <v>326</v>
      </c>
      <c r="K1730">
        <v>11520</v>
      </c>
    </row>
    <row r="1731" spans="2:11">
      <c r="B1731" t="s">
        <v>323</v>
      </c>
      <c r="C1731">
        <v>7.6369999999999996</v>
      </c>
      <c r="F1731" t="s">
        <v>323</v>
      </c>
      <c r="G1731">
        <v>3.09</v>
      </c>
      <c r="J1731" t="s">
        <v>323</v>
      </c>
      <c r="K1731">
        <v>56.959000000000003</v>
      </c>
    </row>
    <row r="1732" spans="2:11">
      <c r="B1732" t="s">
        <v>156</v>
      </c>
      <c r="F1732" t="s">
        <v>156</v>
      </c>
      <c r="J1732" t="s">
        <v>156</v>
      </c>
    </row>
    <row r="1733" spans="2:11">
      <c r="B1733" t="s">
        <v>324</v>
      </c>
      <c r="C1733">
        <v>6704</v>
      </c>
      <c r="F1733" t="s">
        <v>324</v>
      </c>
      <c r="G1733">
        <v>1536</v>
      </c>
      <c r="J1733" t="s">
        <v>324</v>
      </c>
      <c r="K1733">
        <v>13056</v>
      </c>
    </row>
    <row r="1734" spans="2:11">
      <c r="B1734" t="s">
        <v>325</v>
      </c>
      <c r="C1734">
        <v>4965</v>
      </c>
      <c r="F1734" t="s">
        <v>325</v>
      </c>
      <c r="G1734">
        <v>66858</v>
      </c>
      <c r="J1734" t="s">
        <v>325</v>
      </c>
      <c r="K1734">
        <v>0</v>
      </c>
    </row>
    <row r="1735" spans="2:11">
      <c r="B1735" t="s">
        <v>326</v>
      </c>
      <c r="C1735">
        <v>11669</v>
      </c>
      <c r="F1735" t="s">
        <v>326</v>
      </c>
      <c r="G1735">
        <v>68394</v>
      </c>
      <c r="J1735" t="s">
        <v>326</v>
      </c>
      <c r="K1735">
        <v>13056</v>
      </c>
    </row>
    <row r="1736" spans="2:11">
      <c r="B1736" t="s">
        <v>323</v>
      </c>
      <c r="C1736">
        <v>7.742</v>
      </c>
      <c r="F1736" t="s">
        <v>323</v>
      </c>
      <c r="G1736">
        <v>3.2559999999999998</v>
      </c>
      <c r="J1736" t="s">
        <v>323</v>
      </c>
      <c r="K1736">
        <v>65.84</v>
      </c>
    </row>
    <row r="1737" spans="2:11">
      <c r="B1737" t="s">
        <v>157</v>
      </c>
      <c r="F1737" t="s">
        <v>157</v>
      </c>
      <c r="J1737" t="s">
        <v>157</v>
      </c>
    </row>
    <row r="1738" spans="2:11">
      <c r="B1738" t="s">
        <v>324</v>
      </c>
      <c r="C1738">
        <v>6752</v>
      </c>
      <c r="F1738" t="s">
        <v>324</v>
      </c>
      <c r="G1738">
        <v>1536</v>
      </c>
      <c r="J1738" t="s">
        <v>324</v>
      </c>
      <c r="K1738">
        <v>13056</v>
      </c>
    </row>
    <row r="1739" spans="2:11">
      <c r="B1739" t="s">
        <v>325</v>
      </c>
      <c r="C1739">
        <v>5085</v>
      </c>
      <c r="F1739" t="s">
        <v>325</v>
      </c>
      <c r="G1739">
        <v>62587</v>
      </c>
      <c r="J1739" t="s">
        <v>325</v>
      </c>
      <c r="K1739">
        <v>0</v>
      </c>
    </row>
    <row r="1740" spans="2:11">
      <c r="B1740" t="s">
        <v>326</v>
      </c>
      <c r="C1740">
        <v>11837</v>
      </c>
      <c r="F1740" t="s">
        <v>326</v>
      </c>
      <c r="G1740">
        <v>64123</v>
      </c>
      <c r="J1740" t="s">
        <v>326</v>
      </c>
      <c r="K1740">
        <v>13056</v>
      </c>
    </row>
    <row r="1741" spans="2:11">
      <c r="B1741" t="s">
        <v>323</v>
      </c>
      <c r="C1741">
        <v>7.9939999999999998</v>
      </c>
      <c r="F1741" t="s">
        <v>323</v>
      </c>
      <c r="G1741">
        <v>3.1589999999999998</v>
      </c>
      <c r="J1741" t="s">
        <v>323</v>
      </c>
      <c r="K1741">
        <v>60.627000000000002</v>
      </c>
    </row>
    <row r="1742" spans="2:11">
      <c r="B1742" t="s">
        <v>158</v>
      </c>
      <c r="F1742" t="s">
        <v>158</v>
      </c>
      <c r="J1742" t="s">
        <v>158</v>
      </c>
    </row>
    <row r="1743" spans="2:11">
      <c r="B1743" t="s">
        <v>324</v>
      </c>
      <c r="C1743">
        <v>6656</v>
      </c>
      <c r="F1743" t="s">
        <v>324</v>
      </c>
      <c r="G1743">
        <v>1536</v>
      </c>
      <c r="J1743" t="s">
        <v>324</v>
      </c>
      <c r="K1743">
        <v>13056</v>
      </c>
    </row>
    <row r="1744" spans="2:11">
      <c r="B1744" t="s">
        <v>325</v>
      </c>
      <c r="C1744">
        <v>4785</v>
      </c>
      <c r="F1744" t="s">
        <v>325</v>
      </c>
      <c r="G1744">
        <v>64896</v>
      </c>
      <c r="J1744" t="s">
        <v>325</v>
      </c>
      <c r="K1744">
        <v>0</v>
      </c>
    </row>
    <row r="1745" spans="2:11">
      <c r="B1745" t="s">
        <v>326</v>
      </c>
      <c r="C1745">
        <v>11441</v>
      </c>
      <c r="F1745" t="s">
        <v>326</v>
      </c>
      <c r="G1745">
        <v>66432</v>
      </c>
      <c r="J1745" t="s">
        <v>326</v>
      </c>
      <c r="K1745">
        <v>13056</v>
      </c>
    </row>
    <row r="1746" spans="2:11">
      <c r="B1746" t="s">
        <v>323</v>
      </c>
      <c r="C1746">
        <v>7.6859999999999999</v>
      </c>
      <c r="F1746" t="s">
        <v>323</v>
      </c>
      <c r="G1746">
        <v>3.2029999999999998</v>
      </c>
      <c r="J1746" t="s">
        <v>323</v>
      </c>
      <c r="K1746">
        <v>62.777999999999999</v>
      </c>
    </row>
    <row r="1747" spans="2:11">
      <c r="B1747" t="s">
        <v>159</v>
      </c>
      <c r="F1747" t="s">
        <v>159</v>
      </c>
      <c r="J1747" t="s">
        <v>159</v>
      </c>
    </row>
    <row r="1748" spans="2:11">
      <c r="B1748" t="s">
        <v>324</v>
      </c>
      <c r="C1748">
        <v>6432</v>
      </c>
      <c r="F1748" t="s">
        <v>324</v>
      </c>
      <c r="G1748">
        <v>1536</v>
      </c>
      <c r="J1748" t="s">
        <v>324</v>
      </c>
      <c r="K1748">
        <v>12544</v>
      </c>
    </row>
    <row r="1749" spans="2:11">
      <c r="B1749" t="s">
        <v>325</v>
      </c>
      <c r="C1749">
        <v>4635</v>
      </c>
      <c r="F1749" t="s">
        <v>325</v>
      </c>
      <c r="G1749">
        <v>64992</v>
      </c>
      <c r="J1749" t="s">
        <v>325</v>
      </c>
      <c r="K1749">
        <v>0</v>
      </c>
    </row>
    <row r="1750" spans="2:11">
      <c r="B1750" t="s">
        <v>326</v>
      </c>
      <c r="C1750">
        <v>11067</v>
      </c>
      <c r="F1750" t="s">
        <v>326</v>
      </c>
      <c r="G1750">
        <v>66528</v>
      </c>
      <c r="J1750" t="s">
        <v>326</v>
      </c>
      <c r="K1750">
        <v>12544</v>
      </c>
    </row>
    <row r="1751" spans="2:11">
      <c r="B1751" t="s">
        <v>323</v>
      </c>
      <c r="C1751">
        <v>7.7489999999999997</v>
      </c>
      <c r="F1751" t="s">
        <v>323</v>
      </c>
      <c r="G1751">
        <v>3.2160000000000002</v>
      </c>
      <c r="J1751" t="s">
        <v>323</v>
      </c>
      <c r="K1751">
        <v>63.82</v>
      </c>
    </row>
    <row r="1752" spans="2:11">
      <c r="B1752" t="s">
        <v>160</v>
      </c>
      <c r="F1752" t="s">
        <v>160</v>
      </c>
      <c r="J1752" t="s">
        <v>160</v>
      </c>
    </row>
    <row r="1753" spans="2:11">
      <c r="B1753" t="s">
        <v>324</v>
      </c>
      <c r="C1753">
        <v>6896</v>
      </c>
      <c r="F1753" t="s">
        <v>324</v>
      </c>
      <c r="G1753">
        <v>1536</v>
      </c>
      <c r="J1753" t="s">
        <v>324</v>
      </c>
      <c r="K1753">
        <v>13312</v>
      </c>
    </row>
    <row r="1754" spans="2:11">
      <c r="B1754" t="s">
        <v>325</v>
      </c>
      <c r="C1754">
        <v>5280</v>
      </c>
      <c r="F1754" t="s">
        <v>325</v>
      </c>
      <c r="G1754">
        <v>67519</v>
      </c>
      <c r="J1754" t="s">
        <v>325</v>
      </c>
      <c r="K1754">
        <v>0</v>
      </c>
    </row>
    <row r="1755" spans="2:11">
      <c r="B1755" t="s">
        <v>326</v>
      </c>
      <c r="C1755">
        <v>12176</v>
      </c>
      <c r="F1755" t="s">
        <v>326</v>
      </c>
      <c r="G1755">
        <v>69055</v>
      </c>
      <c r="J1755" t="s">
        <v>326</v>
      </c>
      <c r="K1755">
        <v>13312</v>
      </c>
    </row>
    <row r="1756" spans="2:11">
      <c r="B1756" t="s">
        <v>323</v>
      </c>
      <c r="C1756">
        <v>7.8949999999999996</v>
      </c>
      <c r="F1756" t="s">
        <v>323</v>
      </c>
      <c r="G1756">
        <v>3.2839999999999998</v>
      </c>
      <c r="J1756" t="s">
        <v>323</v>
      </c>
      <c r="K1756">
        <v>67.412999999999997</v>
      </c>
    </row>
    <row r="1757" spans="2:11">
      <c r="B1757" t="s">
        <v>161</v>
      </c>
      <c r="F1757" t="s">
        <v>161</v>
      </c>
      <c r="J1757" t="s">
        <v>161</v>
      </c>
    </row>
    <row r="1758" spans="2:11">
      <c r="B1758" t="s">
        <v>324</v>
      </c>
      <c r="C1758">
        <v>7264</v>
      </c>
      <c r="F1758" t="s">
        <v>324</v>
      </c>
      <c r="G1758">
        <v>1536</v>
      </c>
      <c r="J1758" t="s">
        <v>324</v>
      </c>
      <c r="K1758">
        <v>14080</v>
      </c>
    </row>
    <row r="1759" spans="2:11">
      <c r="B1759" t="s">
        <v>325</v>
      </c>
      <c r="C1759">
        <v>5685</v>
      </c>
      <c r="F1759" t="s">
        <v>325</v>
      </c>
      <c r="G1759">
        <v>73149</v>
      </c>
      <c r="J1759" t="s">
        <v>325</v>
      </c>
      <c r="K1759">
        <v>0</v>
      </c>
    </row>
    <row r="1760" spans="2:11">
      <c r="B1760" t="s">
        <v>326</v>
      </c>
      <c r="C1760">
        <v>12949</v>
      </c>
      <c r="F1760" t="s">
        <v>326</v>
      </c>
      <c r="G1760">
        <v>74685</v>
      </c>
      <c r="J1760" t="s">
        <v>326</v>
      </c>
      <c r="K1760">
        <v>14080</v>
      </c>
    </row>
    <row r="1761" spans="2:12">
      <c r="B1761" t="s">
        <v>323</v>
      </c>
      <c r="C1761">
        <v>7.8620000000000001</v>
      </c>
      <c r="F1761" t="s">
        <v>323</v>
      </c>
      <c r="G1761">
        <v>3.4180000000000001</v>
      </c>
      <c r="J1761" t="s">
        <v>323</v>
      </c>
      <c r="K1761">
        <v>75.234999999999999</v>
      </c>
    </row>
    <row r="1762" spans="2:12">
      <c r="B1762" t="s">
        <v>162</v>
      </c>
      <c r="F1762" t="s">
        <v>162</v>
      </c>
      <c r="J1762" t="s">
        <v>162</v>
      </c>
    </row>
    <row r="1763" spans="2:12">
      <c r="B1763" t="s">
        <v>324</v>
      </c>
      <c r="C1763">
        <v>7120</v>
      </c>
      <c r="F1763" t="s">
        <v>324</v>
      </c>
      <c r="G1763">
        <v>1536</v>
      </c>
      <c r="J1763" t="s">
        <v>324</v>
      </c>
      <c r="K1763">
        <v>13824</v>
      </c>
    </row>
    <row r="1764" spans="2:12">
      <c r="B1764" t="s">
        <v>325</v>
      </c>
      <c r="C1764">
        <v>5490</v>
      </c>
      <c r="F1764" t="s">
        <v>325</v>
      </c>
      <c r="G1764">
        <v>68372</v>
      </c>
      <c r="J1764" t="s">
        <v>325</v>
      </c>
      <c r="K1764">
        <v>0</v>
      </c>
    </row>
    <row r="1765" spans="2:12">
      <c r="B1765" t="s">
        <v>326</v>
      </c>
      <c r="C1765">
        <v>12610</v>
      </c>
      <c r="F1765" t="s">
        <v>326</v>
      </c>
      <c r="G1765">
        <v>69908</v>
      </c>
      <c r="J1765" t="s">
        <v>326</v>
      </c>
      <c r="K1765">
        <v>13824</v>
      </c>
    </row>
    <row r="1766" spans="2:12">
      <c r="B1766" t="s">
        <v>323</v>
      </c>
      <c r="C1766">
        <v>7.867</v>
      </c>
      <c r="F1766" t="s">
        <v>323</v>
      </c>
      <c r="G1766">
        <v>3.3050000000000002</v>
      </c>
      <c r="J1766" t="s">
        <v>323</v>
      </c>
      <c r="K1766">
        <v>68.435000000000002</v>
      </c>
    </row>
    <row r="1767" spans="2:12">
      <c r="B1767" t="s">
        <v>163</v>
      </c>
      <c r="F1767" t="s">
        <v>163</v>
      </c>
      <c r="J1767" t="s">
        <v>163</v>
      </c>
    </row>
    <row r="1768" spans="2:12">
      <c r="B1768" t="s">
        <v>324</v>
      </c>
      <c r="C1768">
        <v>6688</v>
      </c>
      <c r="D1768">
        <f>(C1770+C1775+C1780+C1785+C1790+C1795+C1800+C1805+C1810+C1815)/10</f>
        <v>11680.3</v>
      </c>
      <c r="F1768" t="s">
        <v>324</v>
      </c>
      <c r="G1768">
        <v>1632</v>
      </c>
      <c r="H1768">
        <f>(G1770+G1775+G1780+G1785+G1790+G1795+G1800+G1805+G1810+G1815)/10</f>
        <v>74619.899999999994</v>
      </c>
      <c r="J1768" t="s">
        <v>324</v>
      </c>
      <c r="K1768">
        <v>13872</v>
      </c>
      <c r="L1768">
        <f>(K1770+K1775+K1780+K1785+K1790+K1795+K1800+K1805+K1810+K1815)/10</f>
        <v>13844.8</v>
      </c>
    </row>
    <row r="1769" spans="2:12">
      <c r="B1769" t="s">
        <v>325</v>
      </c>
      <c r="C1769">
        <v>4965</v>
      </c>
      <c r="F1769" t="s">
        <v>325</v>
      </c>
      <c r="G1769">
        <v>72763</v>
      </c>
      <c r="J1769" t="s">
        <v>325</v>
      </c>
      <c r="K1769">
        <v>0</v>
      </c>
    </row>
    <row r="1770" spans="2:12">
      <c r="B1770" t="s">
        <v>326</v>
      </c>
      <c r="C1770">
        <v>11653</v>
      </c>
      <c r="F1770" t="s">
        <v>326</v>
      </c>
      <c r="G1770">
        <v>74395</v>
      </c>
      <c r="J1770" t="s">
        <v>326</v>
      </c>
      <c r="K1770">
        <v>13872</v>
      </c>
    </row>
    <row r="1771" spans="2:12">
      <c r="B1771" t="s">
        <v>323</v>
      </c>
      <c r="C1771">
        <v>7.7919999999999998</v>
      </c>
      <c r="F1771" t="s">
        <v>323</v>
      </c>
      <c r="G1771">
        <v>3.1869999999999998</v>
      </c>
      <c r="J1771" t="s">
        <v>323</v>
      </c>
      <c r="K1771">
        <v>66.938000000000002</v>
      </c>
    </row>
    <row r="1772" spans="2:12">
      <c r="B1772" t="s">
        <v>164</v>
      </c>
      <c r="F1772" t="s">
        <v>164</v>
      </c>
      <c r="J1772" t="s">
        <v>164</v>
      </c>
    </row>
    <row r="1773" spans="2:12">
      <c r="B1773" t="s">
        <v>324</v>
      </c>
      <c r="C1773">
        <v>6576</v>
      </c>
      <c r="F1773" t="s">
        <v>324</v>
      </c>
      <c r="G1773">
        <v>1632</v>
      </c>
      <c r="J1773" t="s">
        <v>324</v>
      </c>
      <c r="K1773">
        <v>13600</v>
      </c>
    </row>
    <row r="1774" spans="2:12">
      <c r="B1774" t="s">
        <v>325</v>
      </c>
      <c r="C1774">
        <v>4950</v>
      </c>
      <c r="F1774" t="s">
        <v>325</v>
      </c>
      <c r="G1774">
        <v>69454</v>
      </c>
      <c r="J1774" t="s">
        <v>325</v>
      </c>
      <c r="K1774">
        <v>0</v>
      </c>
    </row>
    <row r="1775" spans="2:12">
      <c r="B1775" t="s">
        <v>326</v>
      </c>
      <c r="C1775">
        <v>11526</v>
      </c>
      <c r="F1775" t="s">
        <v>326</v>
      </c>
      <c r="G1775">
        <v>71086</v>
      </c>
      <c r="J1775" t="s">
        <v>326</v>
      </c>
      <c r="K1775">
        <v>13600</v>
      </c>
    </row>
    <row r="1776" spans="2:12">
      <c r="B1776" t="s">
        <v>323</v>
      </c>
      <c r="C1776">
        <v>7.8520000000000003</v>
      </c>
      <c r="F1776" t="s">
        <v>323</v>
      </c>
      <c r="G1776">
        <v>3.1030000000000002</v>
      </c>
      <c r="J1776" t="s">
        <v>323</v>
      </c>
      <c r="K1776">
        <v>62.128</v>
      </c>
    </row>
    <row r="1777" spans="2:11">
      <c r="B1777" t="s">
        <v>165</v>
      </c>
      <c r="F1777" t="s">
        <v>165</v>
      </c>
      <c r="J1777" t="s">
        <v>165</v>
      </c>
    </row>
    <row r="1778" spans="2:11">
      <c r="B1778" t="s">
        <v>324</v>
      </c>
      <c r="C1778">
        <v>5840</v>
      </c>
      <c r="F1778" t="s">
        <v>324</v>
      </c>
      <c r="G1778">
        <v>1632</v>
      </c>
      <c r="J1778" t="s">
        <v>324</v>
      </c>
      <c r="K1778">
        <v>12240</v>
      </c>
    </row>
    <row r="1779" spans="2:11">
      <c r="B1779" t="s">
        <v>325</v>
      </c>
      <c r="C1779">
        <v>4035</v>
      </c>
      <c r="F1779" t="s">
        <v>325</v>
      </c>
      <c r="G1779">
        <v>65997</v>
      </c>
      <c r="J1779" t="s">
        <v>325</v>
      </c>
      <c r="K1779">
        <v>0</v>
      </c>
    </row>
    <row r="1780" spans="2:11">
      <c r="B1780" t="s">
        <v>326</v>
      </c>
      <c r="C1780">
        <v>9875</v>
      </c>
      <c r="F1780" t="s">
        <v>326</v>
      </c>
      <c r="G1780">
        <v>67629</v>
      </c>
      <c r="J1780" t="s">
        <v>326</v>
      </c>
      <c r="K1780">
        <v>12240</v>
      </c>
    </row>
    <row r="1781" spans="2:11">
      <c r="B1781" t="s">
        <v>323</v>
      </c>
      <c r="C1781">
        <v>7.6550000000000002</v>
      </c>
      <c r="F1781" t="s">
        <v>323</v>
      </c>
      <c r="G1781">
        <v>2.9929999999999999</v>
      </c>
      <c r="J1781" t="s">
        <v>323</v>
      </c>
      <c r="K1781">
        <v>55.923000000000002</v>
      </c>
    </row>
    <row r="1782" spans="2:11">
      <c r="B1782" t="s">
        <v>166</v>
      </c>
      <c r="F1782" t="s">
        <v>166</v>
      </c>
      <c r="J1782" t="s">
        <v>166</v>
      </c>
    </row>
    <row r="1783" spans="2:11">
      <c r="B1783" t="s">
        <v>324</v>
      </c>
      <c r="C1783">
        <v>6704</v>
      </c>
      <c r="F1783" t="s">
        <v>324</v>
      </c>
      <c r="G1783">
        <v>1632</v>
      </c>
      <c r="J1783" t="s">
        <v>324</v>
      </c>
      <c r="K1783">
        <v>13872</v>
      </c>
    </row>
    <row r="1784" spans="2:11">
      <c r="B1784" t="s">
        <v>325</v>
      </c>
      <c r="C1784">
        <v>4965</v>
      </c>
      <c r="F1784" t="s">
        <v>325</v>
      </c>
      <c r="G1784">
        <v>75696</v>
      </c>
      <c r="J1784" t="s">
        <v>325</v>
      </c>
      <c r="K1784">
        <v>0</v>
      </c>
    </row>
    <row r="1785" spans="2:11">
      <c r="B1785" t="s">
        <v>326</v>
      </c>
      <c r="C1785">
        <v>11669</v>
      </c>
      <c r="F1785" t="s">
        <v>326</v>
      </c>
      <c r="G1785">
        <v>77328</v>
      </c>
      <c r="J1785" t="s">
        <v>326</v>
      </c>
      <c r="K1785">
        <v>13872</v>
      </c>
    </row>
    <row r="1786" spans="2:11">
      <c r="B1786" t="s">
        <v>323</v>
      </c>
      <c r="C1786">
        <v>7.6879999999999997</v>
      </c>
      <c r="F1786" t="s">
        <v>323</v>
      </c>
      <c r="G1786">
        <v>3.246</v>
      </c>
      <c r="J1786" t="s">
        <v>323</v>
      </c>
      <c r="K1786">
        <v>70.611000000000004</v>
      </c>
    </row>
    <row r="1787" spans="2:11">
      <c r="B1787" t="s">
        <v>167</v>
      </c>
      <c r="F1787" t="s">
        <v>167</v>
      </c>
      <c r="J1787" t="s">
        <v>167</v>
      </c>
    </row>
    <row r="1788" spans="2:11">
      <c r="B1788" t="s">
        <v>324</v>
      </c>
      <c r="C1788">
        <v>6752</v>
      </c>
      <c r="F1788" t="s">
        <v>324</v>
      </c>
      <c r="G1788">
        <v>1632</v>
      </c>
      <c r="J1788" t="s">
        <v>324</v>
      </c>
      <c r="K1788">
        <v>13872</v>
      </c>
    </row>
    <row r="1789" spans="2:11">
      <c r="B1789" t="s">
        <v>325</v>
      </c>
      <c r="C1789">
        <v>5085</v>
      </c>
      <c r="F1789" t="s">
        <v>325</v>
      </c>
      <c r="G1789">
        <v>73054</v>
      </c>
      <c r="J1789" t="s">
        <v>325</v>
      </c>
      <c r="K1789">
        <v>0</v>
      </c>
    </row>
    <row r="1790" spans="2:11">
      <c r="B1790" t="s">
        <v>326</v>
      </c>
      <c r="C1790">
        <v>11837</v>
      </c>
      <c r="F1790" t="s">
        <v>326</v>
      </c>
      <c r="G1790">
        <v>74686</v>
      </c>
      <c r="J1790" t="s">
        <v>326</v>
      </c>
      <c r="K1790">
        <v>13872</v>
      </c>
    </row>
    <row r="1791" spans="2:11">
      <c r="B1791" t="s">
        <v>323</v>
      </c>
      <c r="C1791">
        <v>7.9139999999999997</v>
      </c>
      <c r="F1791" t="s">
        <v>323</v>
      </c>
      <c r="G1791">
        <v>3.2010000000000001</v>
      </c>
      <c r="J1791" t="s">
        <v>323</v>
      </c>
      <c r="K1791">
        <v>67.888000000000005</v>
      </c>
    </row>
    <row r="1792" spans="2:11">
      <c r="B1792" t="s">
        <v>168</v>
      </c>
      <c r="F1792" t="s">
        <v>168</v>
      </c>
      <c r="J1792" t="s">
        <v>168</v>
      </c>
    </row>
    <row r="1793" spans="2:11">
      <c r="B1793" t="s">
        <v>324</v>
      </c>
      <c r="C1793">
        <v>6656</v>
      </c>
      <c r="F1793" t="s">
        <v>324</v>
      </c>
      <c r="G1793">
        <v>1632</v>
      </c>
      <c r="J1793" t="s">
        <v>324</v>
      </c>
      <c r="K1793">
        <v>13872</v>
      </c>
    </row>
    <row r="1794" spans="2:11">
      <c r="B1794" t="s">
        <v>325</v>
      </c>
      <c r="C1794">
        <v>4785</v>
      </c>
      <c r="F1794" t="s">
        <v>325</v>
      </c>
      <c r="G1794">
        <v>72856</v>
      </c>
      <c r="J1794" t="s">
        <v>325</v>
      </c>
      <c r="K1794">
        <v>0</v>
      </c>
    </row>
    <row r="1795" spans="2:11">
      <c r="B1795" t="s">
        <v>326</v>
      </c>
      <c r="C1795">
        <v>11441</v>
      </c>
      <c r="F1795" t="s">
        <v>326</v>
      </c>
      <c r="G1795">
        <v>74488</v>
      </c>
      <c r="J1795" t="s">
        <v>326</v>
      </c>
      <c r="K1795">
        <v>13872</v>
      </c>
    </row>
    <row r="1796" spans="2:11">
      <c r="B1796" t="s">
        <v>323</v>
      </c>
      <c r="C1796">
        <v>7.6459999999999999</v>
      </c>
      <c r="F1796" t="s">
        <v>323</v>
      </c>
      <c r="G1796">
        <v>3.177</v>
      </c>
      <c r="J1796" t="s">
        <v>323</v>
      </c>
      <c r="K1796">
        <v>66.180999999999997</v>
      </c>
    </row>
    <row r="1797" spans="2:11">
      <c r="B1797" t="s">
        <v>169</v>
      </c>
      <c r="F1797" t="s">
        <v>169</v>
      </c>
      <c r="J1797" t="s">
        <v>169</v>
      </c>
    </row>
    <row r="1798" spans="2:11">
      <c r="B1798" t="s">
        <v>324</v>
      </c>
      <c r="C1798">
        <v>6432</v>
      </c>
      <c r="F1798" t="s">
        <v>324</v>
      </c>
      <c r="G1798">
        <v>1632</v>
      </c>
      <c r="J1798" t="s">
        <v>324</v>
      </c>
      <c r="K1798">
        <v>13328</v>
      </c>
    </row>
    <row r="1799" spans="2:11">
      <c r="B1799" t="s">
        <v>325</v>
      </c>
      <c r="C1799">
        <v>4635</v>
      </c>
      <c r="F1799" t="s">
        <v>325</v>
      </c>
      <c r="G1799">
        <v>69456</v>
      </c>
      <c r="J1799" t="s">
        <v>325</v>
      </c>
      <c r="K1799">
        <v>0</v>
      </c>
    </row>
    <row r="1800" spans="2:11">
      <c r="B1800" t="s">
        <v>326</v>
      </c>
      <c r="C1800">
        <v>11067</v>
      </c>
      <c r="F1800" t="s">
        <v>326</v>
      </c>
      <c r="G1800">
        <v>71088</v>
      </c>
      <c r="J1800" t="s">
        <v>326</v>
      </c>
      <c r="K1800">
        <v>13328</v>
      </c>
    </row>
    <row r="1801" spans="2:11">
      <c r="B1801" t="s">
        <v>323</v>
      </c>
      <c r="C1801">
        <v>7.7720000000000002</v>
      </c>
      <c r="F1801" t="s">
        <v>323</v>
      </c>
      <c r="G1801">
        <v>3.101</v>
      </c>
      <c r="J1801" t="s">
        <v>323</v>
      </c>
      <c r="K1801">
        <v>62.027999999999999</v>
      </c>
    </row>
    <row r="1802" spans="2:11">
      <c r="B1802" t="s">
        <v>170</v>
      </c>
      <c r="F1802" t="s">
        <v>170</v>
      </c>
      <c r="J1802" t="s">
        <v>170</v>
      </c>
    </row>
    <row r="1803" spans="2:11">
      <c r="B1803" t="s">
        <v>324</v>
      </c>
      <c r="C1803">
        <v>6896</v>
      </c>
      <c r="F1803" t="s">
        <v>324</v>
      </c>
      <c r="G1803">
        <v>1632</v>
      </c>
      <c r="J1803" t="s">
        <v>324</v>
      </c>
      <c r="K1803">
        <v>14144</v>
      </c>
    </row>
    <row r="1804" spans="2:11">
      <c r="B1804" t="s">
        <v>325</v>
      </c>
      <c r="C1804">
        <v>5280</v>
      </c>
      <c r="F1804" t="s">
        <v>325</v>
      </c>
      <c r="G1804">
        <v>75599</v>
      </c>
      <c r="J1804" t="s">
        <v>325</v>
      </c>
      <c r="K1804">
        <v>0</v>
      </c>
    </row>
    <row r="1805" spans="2:11">
      <c r="B1805" t="s">
        <v>326</v>
      </c>
      <c r="C1805">
        <v>12176</v>
      </c>
      <c r="F1805" t="s">
        <v>326</v>
      </c>
      <c r="G1805">
        <v>77231</v>
      </c>
      <c r="J1805" t="s">
        <v>326</v>
      </c>
      <c r="K1805">
        <v>14144</v>
      </c>
    </row>
    <row r="1806" spans="2:11">
      <c r="B1806" t="s">
        <v>323</v>
      </c>
      <c r="C1806">
        <v>7.8559999999999999</v>
      </c>
      <c r="F1806" t="s">
        <v>323</v>
      </c>
      <c r="G1806">
        <v>3.254</v>
      </c>
      <c r="J1806" t="s">
        <v>323</v>
      </c>
      <c r="K1806">
        <v>70.980999999999995</v>
      </c>
    </row>
    <row r="1807" spans="2:11">
      <c r="B1807" t="s">
        <v>171</v>
      </c>
      <c r="F1807" t="s">
        <v>171</v>
      </c>
      <c r="J1807" t="s">
        <v>171</v>
      </c>
    </row>
    <row r="1808" spans="2:11">
      <c r="B1808" t="s">
        <v>324</v>
      </c>
      <c r="C1808">
        <v>7264</v>
      </c>
      <c r="F1808" t="s">
        <v>324</v>
      </c>
      <c r="G1808">
        <v>1632</v>
      </c>
      <c r="J1808" t="s">
        <v>324</v>
      </c>
      <c r="K1808">
        <v>14960</v>
      </c>
    </row>
    <row r="1809" spans="2:12">
      <c r="B1809" t="s">
        <v>325</v>
      </c>
      <c r="C1809">
        <v>5685</v>
      </c>
      <c r="F1809" t="s">
        <v>325</v>
      </c>
      <c r="G1809">
        <v>80035</v>
      </c>
      <c r="J1809" t="s">
        <v>325</v>
      </c>
      <c r="K1809">
        <v>0</v>
      </c>
    </row>
    <row r="1810" spans="2:12">
      <c r="B1810" t="s">
        <v>326</v>
      </c>
      <c r="C1810">
        <v>12949</v>
      </c>
      <c r="F1810" t="s">
        <v>326</v>
      </c>
      <c r="G1810">
        <v>81667</v>
      </c>
      <c r="J1810" t="s">
        <v>326</v>
      </c>
      <c r="K1810">
        <v>14960</v>
      </c>
    </row>
    <row r="1811" spans="2:12">
      <c r="B1811" t="s">
        <v>323</v>
      </c>
      <c r="C1811">
        <v>7.8440000000000003</v>
      </c>
      <c r="F1811" t="s">
        <v>323</v>
      </c>
      <c r="G1811">
        <v>3.3540000000000001</v>
      </c>
      <c r="J1811" t="s">
        <v>323</v>
      </c>
      <c r="K1811">
        <v>77.019000000000005</v>
      </c>
    </row>
    <row r="1812" spans="2:12">
      <c r="B1812" t="s">
        <v>172</v>
      </c>
      <c r="F1812" t="s">
        <v>172</v>
      </c>
      <c r="J1812" t="s">
        <v>172</v>
      </c>
    </row>
    <row r="1813" spans="2:12">
      <c r="B1813" t="s">
        <v>324</v>
      </c>
      <c r="C1813">
        <v>7120</v>
      </c>
      <c r="F1813" t="s">
        <v>324</v>
      </c>
      <c r="G1813">
        <v>1632</v>
      </c>
      <c r="J1813" t="s">
        <v>324</v>
      </c>
      <c r="K1813">
        <v>14688</v>
      </c>
    </row>
    <row r="1814" spans="2:12">
      <c r="B1814" t="s">
        <v>325</v>
      </c>
      <c r="C1814">
        <v>5490</v>
      </c>
      <c r="F1814" t="s">
        <v>325</v>
      </c>
      <c r="G1814">
        <v>74969</v>
      </c>
      <c r="J1814" t="s">
        <v>325</v>
      </c>
      <c r="K1814">
        <v>0</v>
      </c>
    </row>
    <row r="1815" spans="2:12">
      <c r="B1815" t="s">
        <v>326</v>
      </c>
      <c r="C1815">
        <v>12610</v>
      </c>
      <c r="F1815" t="s">
        <v>326</v>
      </c>
      <c r="G1815">
        <v>76601</v>
      </c>
      <c r="J1815" t="s">
        <v>326</v>
      </c>
      <c r="K1815">
        <v>14688</v>
      </c>
    </row>
    <row r="1816" spans="2:12">
      <c r="B1816" t="s">
        <v>323</v>
      </c>
      <c r="C1816">
        <v>7.851</v>
      </c>
      <c r="F1816" t="s">
        <v>323</v>
      </c>
      <c r="G1816">
        <v>3.2389999999999999</v>
      </c>
      <c r="J1816" t="s">
        <v>323</v>
      </c>
      <c r="K1816">
        <v>69.745999999999995</v>
      </c>
    </row>
    <row r="1817" spans="2:12">
      <c r="B1817" t="s">
        <v>173</v>
      </c>
      <c r="F1817" t="s">
        <v>173</v>
      </c>
      <c r="J1817" t="s">
        <v>173</v>
      </c>
    </row>
    <row r="1818" spans="2:12">
      <c r="B1818" t="s">
        <v>324</v>
      </c>
      <c r="C1818">
        <v>6688</v>
      </c>
      <c r="D1818">
        <f>(C1820+C1825+C1830+C1835+C1840+C1845+C1850+C1855+C1860+C1865)/10</f>
        <v>11680.3</v>
      </c>
      <c r="F1818" t="s">
        <v>324</v>
      </c>
      <c r="G1818">
        <v>1728</v>
      </c>
      <c r="H1818">
        <f>(G1820+G1825+G1830+G1835+G1840+G1845+G1850+G1855+G1860+G1865)/10</f>
        <v>82259.8</v>
      </c>
      <c r="J1818" t="s">
        <v>324</v>
      </c>
      <c r="K1818">
        <v>14688</v>
      </c>
      <c r="L1818">
        <f>(K1820+K1825+K1830+K1835+K1840+K1845+K1850+K1855+K1860+K1865)/10</f>
        <v>14659.2</v>
      </c>
    </row>
    <row r="1819" spans="2:12">
      <c r="B1819" t="s">
        <v>325</v>
      </c>
      <c r="C1819">
        <v>4965</v>
      </c>
      <c r="F1819" t="s">
        <v>325</v>
      </c>
      <c r="G1819">
        <v>76166</v>
      </c>
      <c r="J1819" t="s">
        <v>325</v>
      </c>
      <c r="K1819">
        <v>0</v>
      </c>
    </row>
    <row r="1820" spans="2:12">
      <c r="B1820" t="s">
        <v>326</v>
      </c>
      <c r="C1820">
        <v>11653</v>
      </c>
      <c r="F1820" t="s">
        <v>326</v>
      </c>
      <c r="G1820">
        <v>77894</v>
      </c>
      <c r="J1820" t="s">
        <v>326</v>
      </c>
      <c r="K1820">
        <v>14688</v>
      </c>
    </row>
    <row r="1821" spans="2:12">
      <c r="B1821" t="s">
        <v>323</v>
      </c>
      <c r="C1821">
        <v>7.8380000000000001</v>
      </c>
      <c r="F1821" t="s">
        <v>323</v>
      </c>
      <c r="G1821">
        <v>3.0449999999999999</v>
      </c>
      <c r="J1821" t="s">
        <v>323</v>
      </c>
      <c r="K1821">
        <v>63.088999999999999</v>
      </c>
    </row>
    <row r="1822" spans="2:12">
      <c r="B1822" t="s">
        <v>174</v>
      </c>
      <c r="F1822" t="s">
        <v>174</v>
      </c>
      <c r="J1822" t="s">
        <v>174</v>
      </c>
    </row>
    <row r="1823" spans="2:12">
      <c r="B1823" t="s">
        <v>324</v>
      </c>
      <c r="C1823">
        <v>6576</v>
      </c>
      <c r="F1823" t="s">
        <v>324</v>
      </c>
      <c r="G1823">
        <v>1728</v>
      </c>
      <c r="J1823" t="s">
        <v>324</v>
      </c>
      <c r="K1823">
        <v>14400</v>
      </c>
    </row>
    <row r="1824" spans="2:12">
      <c r="B1824" t="s">
        <v>325</v>
      </c>
      <c r="C1824">
        <v>4950</v>
      </c>
      <c r="F1824" t="s">
        <v>325</v>
      </c>
      <c r="G1824">
        <v>73794</v>
      </c>
      <c r="J1824" t="s">
        <v>325</v>
      </c>
      <c r="K1824">
        <v>0</v>
      </c>
    </row>
    <row r="1825" spans="2:11">
      <c r="B1825" t="s">
        <v>326</v>
      </c>
      <c r="C1825">
        <v>11526</v>
      </c>
      <c r="F1825" t="s">
        <v>326</v>
      </c>
      <c r="G1825">
        <v>75522</v>
      </c>
      <c r="J1825" t="s">
        <v>326</v>
      </c>
      <c r="K1825">
        <v>14400</v>
      </c>
    </row>
    <row r="1826" spans="2:11">
      <c r="B1826" t="s">
        <v>323</v>
      </c>
      <c r="C1826">
        <v>7.8810000000000002</v>
      </c>
      <c r="F1826" t="s">
        <v>323</v>
      </c>
      <c r="G1826">
        <v>2.9830000000000001</v>
      </c>
      <c r="J1826" t="s">
        <v>323</v>
      </c>
      <c r="K1826">
        <v>59.551000000000002</v>
      </c>
    </row>
    <row r="1827" spans="2:11">
      <c r="B1827" t="s">
        <v>175</v>
      </c>
      <c r="F1827" t="s">
        <v>175</v>
      </c>
      <c r="J1827" t="s">
        <v>175</v>
      </c>
    </row>
    <row r="1828" spans="2:11">
      <c r="B1828" t="s">
        <v>324</v>
      </c>
      <c r="C1828">
        <v>5840</v>
      </c>
      <c r="F1828" t="s">
        <v>324</v>
      </c>
      <c r="G1828">
        <v>1728</v>
      </c>
      <c r="J1828" t="s">
        <v>324</v>
      </c>
      <c r="K1828">
        <v>12960</v>
      </c>
    </row>
    <row r="1829" spans="2:11">
      <c r="B1829" t="s">
        <v>325</v>
      </c>
      <c r="C1829">
        <v>4035</v>
      </c>
      <c r="F1829" t="s">
        <v>325</v>
      </c>
      <c r="G1829">
        <v>75840</v>
      </c>
      <c r="J1829" t="s">
        <v>325</v>
      </c>
      <c r="K1829">
        <v>0</v>
      </c>
    </row>
    <row r="1830" spans="2:11">
      <c r="B1830" t="s">
        <v>326</v>
      </c>
      <c r="C1830">
        <v>9875</v>
      </c>
      <c r="F1830" t="s">
        <v>326</v>
      </c>
      <c r="G1830">
        <v>77568</v>
      </c>
      <c r="J1830" t="s">
        <v>326</v>
      </c>
      <c r="K1830">
        <v>12960</v>
      </c>
    </row>
    <row r="1831" spans="2:11">
      <c r="B1831" t="s">
        <v>323</v>
      </c>
      <c r="C1831">
        <v>7.5759999999999996</v>
      </c>
      <c r="F1831" t="s">
        <v>323</v>
      </c>
      <c r="G1831">
        <v>3.024</v>
      </c>
      <c r="J1831" t="s">
        <v>323</v>
      </c>
      <c r="K1831">
        <v>62.167000000000002</v>
      </c>
    </row>
    <row r="1832" spans="2:11">
      <c r="B1832" t="s">
        <v>176</v>
      </c>
      <c r="F1832" t="s">
        <v>176</v>
      </c>
      <c r="J1832" t="s">
        <v>176</v>
      </c>
    </row>
    <row r="1833" spans="2:11">
      <c r="B1833" t="s">
        <v>324</v>
      </c>
      <c r="C1833">
        <v>6704</v>
      </c>
      <c r="F1833" t="s">
        <v>324</v>
      </c>
      <c r="G1833">
        <v>1728</v>
      </c>
      <c r="J1833" t="s">
        <v>324</v>
      </c>
      <c r="K1833">
        <v>14688</v>
      </c>
    </row>
    <row r="1834" spans="2:11">
      <c r="B1834" t="s">
        <v>325</v>
      </c>
      <c r="C1834">
        <v>4965</v>
      </c>
      <c r="F1834" t="s">
        <v>325</v>
      </c>
      <c r="G1834">
        <v>83298</v>
      </c>
      <c r="J1834" t="s">
        <v>325</v>
      </c>
      <c r="K1834">
        <v>0</v>
      </c>
    </row>
    <row r="1835" spans="2:11">
      <c r="B1835" t="s">
        <v>326</v>
      </c>
      <c r="C1835">
        <v>11669</v>
      </c>
      <c r="F1835" t="s">
        <v>326</v>
      </c>
      <c r="G1835">
        <v>85026</v>
      </c>
      <c r="J1835" t="s">
        <v>326</v>
      </c>
      <c r="K1835">
        <v>14688</v>
      </c>
    </row>
    <row r="1836" spans="2:11">
      <c r="B1836" t="s">
        <v>323</v>
      </c>
      <c r="C1836">
        <v>7.66</v>
      </c>
      <c r="F1836" t="s">
        <v>323</v>
      </c>
      <c r="G1836">
        <v>3.1989999999999998</v>
      </c>
      <c r="J1836" t="s">
        <v>323</v>
      </c>
      <c r="K1836">
        <v>72.869</v>
      </c>
    </row>
    <row r="1837" spans="2:11">
      <c r="B1837" t="s">
        <v>177</v>
      </c>
      <c r="F1837" t="s">
        <v>177</v>
      </c>
      <c r="J1837" t="s">
        <v>177</v>
      </c>
    </row>
    <row r="1838" spans="2:11">
      <c r="B1838" t="s">
        <v>324</v>
      </c>
      <c r="C1838">
        <v>6752</v>
      </c>
      <c r="F1838" t="s">
        <v>324</v>
      </c>
      <c r="G1838">
        <v>1728</v>
      </c>
      <c r="J1838" t="s">
        <v>324</v>
      </c>
      <c r="K1838">
        <v>14688</v>
      </c>
    </row>
    <row r="1839" spans="2:11">
      <c r="B1839" t="s">
        <v>325</v>
      </c>
      <c r="C1839">
        <v>5085</v>
      </c>
      <c r="F1839" t="s">
        <v>325</v>
      </c>
      <c r="G1839">
        <v>80109</v>
      </c>
      <c r="J1839" t="s">
        <v>325</v>
      </c>
      <c r="K1839">
        <v>0</v>
      </c>
    </row>
    <row r="1840" spans="2:11">
      <c r="B1840" t="s">
        <v>326</v>
      </c>
      <c r="C1840">
        <v>11837</v>
      </c>
      <c r="F1840" t="s">
        <v>326</v>
      </c>
      <c r="G1840">
        <v>81837</v>
      </c>
      <c r="J1840" t="s">
        <v>326</v>
      </c>
      <c r="K1840">
        <v>14688</v>
      </c>
    </row>
    <row r="1841" spans="2:11">
      <c r="B1841" t="s">
        <v>323</v>
      </c>
      <c r="C1841">
        <v>7.8979999999999997</v>
      </c>
      <c r="F1841" t="s">
        <v>323</v>
      </c>
      <c r="G1841">
        <v>3.145</v>
      </c>
      <c r="J1841" t="s">
        <v>323</v>
      </c>
      <c r="K1841">
        <v>69.447000000000003</v>
      </c>
    </row>
    <row r="1842" spans="2:11">
      <c r="B1842" t="s">
        <v>178</v>
      </c>
      <c r="F1842" t="s">
        <v>178</v>
      </c>
      <c r="J1842" t="s">
        <v>178</v>
      </c>
    </row>
    <row r="1843" spans="2:11">
      <c r="B1843" t="s">
        <v>324</v>
      </c>
      <c r="C1843">
        <v>6656</v>
      </c>
      <c r="F1843" t="s">
        <v>324</v>
      </c>
      <c r="G1843">
        <v>1728</v>
      </c>
      <c r="J1843" t="s">
        <v>324</v>
      </c>
      <c r="K1843">
        <v>14688</v>
      </c>
    </row>
    <row r="1844" spans="2:11">
      <c r="B1844" t="s">
        <v>325</v>
      </c>
      <c r="C1844">
        <v>4785</v>
      </c>
      <c r="F1844" t="s">
        <v>325</v>
      </c>
      <c r="G1844">
        <v>79667</v>
      </c>
      <c r="J1844" t="s">
        <v>325</v>
      </c>
      <c r="K1844">
        <v>0</v>
      </c>
    </row>
    <row r="1845" spans="2:11">
      <c r="B1845" t="s">
        <v>326</v>
      </c>
      <c r="C1845">
        <v>11441</v>
      </c>
      <c r="F1845" t="s">
        <v>326</v>
      </c>
      <c r="G1845">
        <v>81395</v>
      </c>
      <c r="J1845" t="s">
        <v>326</v>
      </c>
      <c r="K1845">
        <v>14688</v>
      </c>
    </row>
    <row r="1846" spans="2:11">
      <c r="B1846" t="s">
        <v>323</v>
      </c>
      <c r="C1846">
        <v>7.6310000000000002</v>
      </c>
      <c r="F1846" t="s">
        <v>323</v>
      </c>
      <c r="G1846">
        <v>3.1160000000000001</v>
      </c>
      <c r="J1846" t="s">
        <v>323</v>
      </c>
      <c r="K1846">
        <v>67.266000000000005</v>
      </c>
    </row>
    <row r="1847" spans="2:11">
      <c r="B1847" t="s">
        <v>179</v>
      </c>
      <c r="F1847" t="s">
        <v>179</v>
      </c>
      <c r="J1847" t="s">
        <v>179</v>
      </c>
    </row>
    <row r="1848" spans="2:11">
      <c r="B1848" t="s">
        <v>324</v>
      </c>
      <c r="C1848">
        <v>6432</v>
      </c>
      <c r="F1848" t="s">
        <v>324</v>
      </c>
      <c r="G1848">
        <v>1728</v>
      </c>
      <c r="J1848" t="s">
        <v>324</v>
      </c>
      <c r="K1848">
        <v>14112</v>
      </c>
    </row>
    <row r="1849" spans="2:11">
      <c r="B1849" t="s">
        <v>325</v>
      </c>
      <c r="C1849">
        <v>4635</v>
      </c>
      <c r="F1849" t="s">
        <v>325</v>
      </c>
      <c r="G1849">
        <v>80504</v>
      </c>
      <c r="J1849" t="s">
        <v>325</v>
      </c>
      <c r="K1849">
        <v>0</v>
      </c>
    </row>
    <row r="1850" spans="2:11">
      <c r="B1850" t="s">
        <v>326</v>
      </c>
      <c r="C1850">
        <v>11067</v>
      </c>
      <c r="F1850" t="s">
        <v>326</v>
      </c>
      <c r="G1850">
        <v>82232</v>
      </c>
      <c r="J1850" t="s">
        <v>326</v>
      </c>
      <c r="K1850">
        <v>14112</v>
      </c>
    </row>
    <row r="1851" spans="2:11">
      <c r="B1851" t="s">
        <v>323</v>
      </c>
      <c r="C1851">
        <v>7.681</v>
      </c>
      <c r="F1851" t="s">
        <v>323</v>
      </c>
      <c r="G1851">
        <v>3.1459999999999999</v>
      </c>
      <c r="J1851" t="s">
        <v>323</v>
      </c>
      <c r="K1851">
        <v>69.727999999999994</v>
      </c>
    </row>
    <row r="1852" spans="2:11">
      <c r="B1852" t="s">
        <v>180</v>
      </c>
      <c r="F1852" t="s">
        <v>180</v>
      </c>
      <c r="J1852" t="s">
        <v>180</v>
      </c>
    </row>
    <row r="1853" spans="2:11">
      <c r="B1853" t="s">
        <v>324</v>
      </c>
      <c r="C1853">
        <v>6896</v>
      </c>
      <c r="F1853" t="s">
        <v>324</v>
      </c>
      <c r="G1853">
        <v>1728</v>
      </c>
      <c r="J1853" t="s">
        <v>324</v>
      </c>
      <c r="K1853">
        <v>14976</v>
      </c>
    </row>
    <row r="1854" spans="2:11">
      <c r="B1854" t="s">
        <v>325</v>
      </c>
      <c r="C1854">
        <v>5280</v>
      </c>
      <c r="F1854" t="s">
        <v>325</v>
      </c>
      <c r="G1854">
        <v>84161</v>
      </c>
      <c r="J1854" t="s">
        <v>325</v>
      </c>
      <c r="K1854">
        <v>0</v>
      </c>
    </row>
    <row r="1855" spans="2:11">
      <c r="B1855" t="s">
        <v>326</v>
      </c>
      <c r="C1855">
        <v>12176</v>
      </c>
      <c r="F1855" t="s">
        <v>326</v>
      </c>
      <c r="G1855">
        <v>85889</v>
      </c>
      <c r="J1855" t="s">
        <v>326</v>
      </c>
      <c r="K1855">
        <v>14976</v>
      </c>
    </row>
    <row r="1856" spans="2:11">
      <c r="B1856" t="s">
        <v>323</v>
      </c>
      <c r="C1856">
        <v>7.8140000000000001</v>
      </c>
      <c r="F1856" t="s">
        <v>323</v>
      </c>
      <c r="G1856">
        <v>3.2269999999999999</v>
      </c>
      <c r="J1856" t="s">
        <v>323</v>
      </c>
      <c r="K1856">
        <v>74.716999999999999</v>
      </c>
    </row>
    <row r="1857" spans="2:12">
      <c r="B1857" t="s">
        <v>181</v>
      </c>
      <c r="F1857" t="s">
        <v>181</v>
      </c>
      <c r="J1857" t="s">
        <v>181</v>
      </c>
    </row>
    <row r="1858" spans="2:12">
      <c r="B1858" t="s">
        <v>324</v>
      </c>
      <c r="C1858">
        <v>7264</v>
      </c>
      <c r="F1858" t="s">
        <v>324</v>
      </c>
      <c r="G1858">
        <v>1728</v>
      </c>
      <c r="J1858" t="s">
        <v>324</v>
      </c>
      <c r="K1858">
        <v>15840</v>
      </c>
    </row>
    <row r="1859" spans="2:12">
      <c r="B1859" t="s">
        <v>325</v>
      </c>
      <c r="C1859">
        <v>5685</v>
      </c>
      <c r="F1859" t="s">
        <v>325</v>
      </c>
      <c r="G1859">
        <v>87763</v>
      </c>
      <c r="J1859" t="s">
        <v>325</v>
      </c>
      <c r="K1859">
        <v>0</v>
      </c>
    </row>
    <row r="1860" spans="2:12">
      <c r="B1860" t="s">
        <v>326</v>
      </c>
      <c r="C1860">
        <v>12949</v>
      </c>
      <c r="F1860" t="s">
        <v>326</v>
      </c>
      <c r="G1860">
        <v>89491</v>
      </c>
      <c r="J1860" t="s">
        <v>326</v>
      </c>
      <c r="K1860">
        <v>15840</v>
      </c>
    </row>
    <row r="1861" spans="2:12">
      <c r="B1861" t="s">
        <v>323</v>
      </c>
      <c r="C1861">
        <v>7.819</v>
      </c>
      <c r="F1861" t="s">
        <v>323</v>
      </c>
      <c r="G1861">
        <v>3.3039999999999998</v>
      </c>
      <c r="J1861" t="s">
        <v>323</v>
      </c>
      <c r="K1861">
        <v>79.483000000000004</v>
      </c>
    </row>
    <row r="1862" spans="2:12">
      <c r="B1862" t="s">
        <v>182</v>
      </c>
      <c r="F1862" t="s">
        <v>182</v>
      </c>
      <c r="J1862" t="s">
        <v>182</v>
      </c>
    </row>
    <row r="1863" spans="2:12">
      <c r="B1863" t="s">
        <v>324</v>
      </c>
      <c r="C1863">
        <v>7120</v>
      </c>
      <c r="F1863" t="s">
        <v>324</v>
      </c>
      <c r="G1863">
        <v>1728</v>
      </c>
      <c r="J1863" t="s">
        <v>324</v>
      </c>
      <c r="K1863">
        <v>15552</v>
      </c>
    </row>
    <row r="1864" spans="2:12">
      <c r="B1864" t="s">
        <v>325</v>
      </c>
      <c r="C1864">
        <v>5490</v>
      </c>
      <c r="F1864" t="s">
        <v>325</v>
      </c>
      <c r="G1864">
        <v>84016</v>
      </c>
      <c r="J1864" t="s">
        <v>325</v>
      </c>
      <c r="K1864">
        <v>0</v>
      </c>
    </row>
    <row r="1865" spans="2:12">
      <c r="B1865" t="s">
        <v>326</v>
      </c>
      <c r="C1865">
        <v>12610</v>
      </c>
      <c r="F1865" t="s">
        <v>326</v>
      </c>
      <c r="G1865">
        <v>85744</v>
      </c>
      <c r="J1865" t="s">
        <v>326</v>
      </c>
      <c r="K1865">
        <v>15552</v>
      </c>
    </row>
    <row r="1866" spans="2:12">
      <c r="B1866" t="s">
        <v>323</v>
      </c>
      <c r="C1866">
        <v>7.8049999999999997</v>
      </c>
      <c r="F1866" t="s">
        <v>323</v>
      </c>
      <c r="G1866">
        <v>3.2250000000000001</v>
      </c>
      <c r="J1866" t="s">
        <v>323</v>
      </c>
      <c r="K1866">
        <v>74.147999999999996</v>
      </c>
    </row>
    <row r="1867" spans="2:12">
      <c r="B1867" t="s">
        <v>183</v>
      </c>
      <c r="F1867" t="s">
        <v>183</v>
      </c>
      <c r="J1867" t="s">
        <v>183</v>
      </c>
    </row>
    <row r="1868" spans="2:12">
      <c r="B1868" t="s">
        <v>324</v>
      </c>
      <c r="C1868">
        <v>6688</v>
      </c>
      <c r="D1868">
        <f>(C1870+C1875+C1880+C1885+C1890+C1895+C1900+C1905+C1910+C1915)/10</f>
        <v>11680.3</v>
      </c>
      <c r="F1868" t="s">
        <v>324</v>
      </c>
      <c r="G1868">
        <v>1824</v>
      </c>
      <c r="H1868">
        <f>(G1870+G1875+G1880+G1885+G1890+G1895+G1900+G1905+G1910+G1915)/10</f>
        <v>90693.4</v>
      </c>
      <c r="J1868" t="s">
        <v>324</v>
      </c>
      <c r="K1868">
        <v>15504</v>
      </c>
      <c r="L1868">
        <f>(K1870+K1875+K1880+K1885+K1890+K1895+K1900+K1905+K1910+K1915)/10</f>
        <v>15473.6</v>
      </c>
    </row>
    <row r="1869" spans="2:12">
      <c r="B1869" t="s">
        <v>325</v>
      </c>
      <c r="C1869">
        <v>4965</v>
      </c>
      <c r="F1869" t="s">
        <v>325</v>
      </c>
      <c r="G1869">
        <v>88540</v>
      </c>
      <c r="J1869" t="s">
        <v>325</v>
      </c>
      <c r="K1869">
        <v>0</v>
      </c>
    </row>
    <row r="1870" spans="2:12">
      <c r="B1870" t="s">
        <v>326</v>
      </c>
      <c r="C1870">
        <v>11653</v>
      </c>
      <c r="F1870" t="s">
        <v>326</v>
      </c>
      <c r="G1870">
        <v>90364</v>
      </c>
      <c r="J1870" t="s">
        <v>326</v>
      </c>
      <c r="K1870">
        <v>15504</v>
      </c>
    </row>
    <row r="1871" spans="2:12">
      <c r="B1871" t="s">
        <v>323</v>
      </c>
      <c r="C1871">
        <v>7.7359999999999998</v>
      </c>
      <c r="F1871" t="s">
        <v>323</v>
      </c>
      <c r="G1871">
        <v>3.11</v>
      </c>
      <c r="J1871" t="s">
        <v>323</v>
      </c>
      <c r="K1871">
        <v>71.995999999999995</v>
      </c>
    </row>
    <row r="1872" spans="2:12">
      <c r="B1872" t="s">
        <v>184</v>
      </c>
      <c r="F1872" t="s">
        <v>184</v>
      </c>
      <c r="J1872" t="s">
        <v>184</v>
      </c>
    </row>
    <row r="1873" spans="2:11">
      <c r="B1873" t="s">
        <v>324</v>
      </c>
      <c r="C1873">
        <v>6576</v>
      </c>
      <c r="F1873" t="s">
        <v>324</v>
      </c>
      <c r="G1873">
        <v>1824</v>
      </c>
      <c r="J1873" t="s">
        <v>324</v>
      </c>
      <c r="K1873">
        <v>15200</v>
      </c>
    </row>
    <row r="1874" spans="2:11">
      <c r="B1874" t="s">
        <v>325</v>
      </c>
      <c r="C1874">
        <v>4950</v>
      </c>
      <c r="F1874" t="s">
        <v>325</v>
      </c>
      <c r="G1874">
        <v>87560</v>
      </c>
      <c r="J1874" t="s">
        <v>325</v>
      </c>
      <c r="K1874">
        <v>0</v>
      </c>
    </row>
    <row r="1875" spans="2:11">
      <c r="B1875" t="s">
        <v>326</v>
      </c>
      <c r="C1875">
        <v>11526</v>
      </c>
      <c r="F1875" t="s">
        <v>326</v>
      </c>
      <c r="G1875">
        <v>89384</v>
      </c>
      <c r="J1875" t="s">
        <v>326</v>
      </c>
      <c r="K1875">
        <v>15200</v>
      </c>
    </row>
    <row r="1876" spans="2:11">
      <c r="B1876" t="s">
        <v>323</v>
      </c>
      <c r="C1876">
        <v>7.7549999999999999</v>
      </c>
      <c r="F1876" t="s">
        <v>323</v>
      </c>
      <c r="G1876">
        <v>3.09</v>
      </c>
      <c r="J1876" t="s">
        <v>323</v>
      </c>
      <c r="K1876">
        <v>70.775000000000006</v>
      </c>
    </row>
    <row r="1877" spans="2:11">
      <c r="B1877" t="s">
        <v>185</v>
      </c>
      <c r="F1877" t="s">
        <v>185</v>
      </c>
      <c r="J1877" t="s">
        <v>185</v>
      </c>
    </row>
    <row r="1878" spans="2:11">
      <c r="B1878" t="s">
        <v>324</v>
      </c>
      <c r="C1878">
        <v>5840</v>
      </c>
      <c r="F1878" t="s">
        <v>324</v>
      </c>
      <c r="G1878">
        <v>1824</v>
      </c>
      <c r="J1878" t="s">
        <v>324</v>
      </c>
      <c r="K1878">
        <v>13680</v>
      </c>
    </row>
    <row r="1879" spans="2:11">
      <c r="B1879" t="s">
        <v>325</v>
      </c>
      <c r="C1879">
        <v>4035</v>
      </c>
      <c r="F1879" t="s">
        <v>325</v>
      </c>
      <c r="G1879">
        <v>83001</v>
      </c>
      <c r="J1879" t="s">
        <v>325</v>
      </c>
      <c r="K1879">
        <v>0</v>
      </c>
    </row>
    <row r="1880" spans="2:11">
      <c r="B1880" t="s">
        <v>326</v>
      </c>
      <c r="C1880">
        <v>9875</v>
      </c>
      <c r="F1880" t="s">
        <v>326</v>
      </c>
      <c r="G1880">
        <v>84825</v>
      </c>
      <c r="J1880" t="s">
        <v>326</v>
      </c>
      <c r="K1880">
        <v>13680</v>
      </c>
    </row>
    <row r="1881" spans="2:11">
      <c r="B1881" t="s">
        <v>323</v>
      </c>
      <c r="C1881">
        <v>7.5620000000000003</v>
      </c>
      <c r="F1881" t="s">
        <v>323</v>
      </c>
      <c r="G1881">
        <v>2.9750000000000001</v>
      </c>
      <c r="J1881" t="s">
        <v>323</v>
      </c>
      <c r="K1881">
        <v>63.411000000000001</v>
      </c>
    </row>
    <row r="1882" spans="2:11">
      <c r="B1882" t="s">
        <v>186</v>
      </c>
      <c r="F1882" t="s">
        <v>186</v>
      </c>
      <c r="J1882" t="s">
        <v>186</v>
      </c>
    </row>
    <row r="1883" spans="2:11">
      <c r="B1883" t="s">
        <v>324</v>
      </c>
      <c r="C1883">
        <v>6704</v>
      </c>
      <c r="F1883" t="s">
        <v>324</v>
      </c>
      <c r="G1883">
        <v>1824</v>
      </c>
      <c r="J1883" t="s">
        <v>324</v>
      </c>
      <c r="K1883">
        <v>15504</v>
      </c>
    </row>
    <row r="1884" spans="2:11">
      <c r="B1884" t="s">
        <v>325</v>
      </c>
      <c r="C1884">
        <v>4965</v>
      </c>
      <c r="F1884" t="s">
        <v>325</v>
      </c>
      <c r="G1884">
        <v>91276</v>
      </c>
      <c r="J1884" t="s">
        <v>325</v>
      </c>
      <c r="K1884">
        <v>0</v>
      </c>
    </row>
    <row r="1885" spans="2:11">
      <c r="B1885" t="s">
        <v>326</v>
      </c>
      <c r="C1885">
        <v>11669</v>
      </c>
      <c r="F1885" t="s">
        <v>326</v>
      </c>
      <c r="G1885">
        <v>93100</v>
      </c>
      <c r="J1885" t="s">
        <v>326</v>
      </c>
      <c r="K1885">
        <v>15504</v>
      </c>
    </row>
    <row r="1886" spans="2:11">
      <c r="B1886" t="s">
        <v>323</v>
      </c>
      <c r="C1886">
        <v>7.63</v>
      </c>
      <c r="F1886" t="s">
        <v>323</v>
      </c>
      <c r="G1886">
        <v>3.1549999999999998</v>
      </c>
      <c r="J1886" t="s">
        <v>323</v>
      </c>
      <c r="K1886">
        <v>75.063999999999993</v>
      </c>
    </row>
    <row r="1887" spans="2:11">
      <c r="B1887" t="s">
        <v>187</v>
      </c>
      <c r="F1887" t="s">
        <v>187</v>
      </c>
      <c r="J1887" t="s">
        <v>187</v>
      </c>
    </row>
    <row r="1888" spans="2:11">
      <c r="B1888" t="s">
        <v>324</v>
      </c>
      <c r="C1888">
        <v>6752</v>
      </c>
      <c r="F1888" t="s">
        <v>324</v>
      </c>
      <c r="G1888">
        <v>1824</v>
      </c>
      <c r="J1888" t="s">
        <v>324</v>
      </c>
      <c r="K1888">
        <v>15504</v>
      </c>
    </row>
    <row r="1889" spans="2:11">
      <c r="B1889" t="s">
        <v>325</v>
      </c>
      <c r="C1889">
        <v>5085</v>
      </c>
      <c r="F1889" t="s">
        <v>325</v>
      </c>
      <c r="G1889">
        <v>86820</v>
      </c>
      <c r="J1889" t="s">
        <v>325</v>
      </c>
      <c r="K1889">
        <v>0</v>
      </c>
    </row>
    <row r="1890" spans="2:11">
      <c r="B1890" t="s">
        <v>326</v>
      </c>
      <c r="C1890">
        <v>11837</v>
      </c>
      <c r="F1890" t="s">
        <v>326</v>
      </c>
      <c r="G1890">
        <v>88644</v>
      </c>
      <c r="J1890" t="s">
        <v>326</v>
      </c>
      <c r="K1890">
        <v>15504</v>
      </c>
    </row>
    <row r="1891" spans="2:11">
      <c r="B1891" t="s">
        <v>323</v>
      </c>
      <c r="C1891">
        <v>7.8940000000000001</v>
      </c>
      <c r="F1891" t="s">
        <v>323</v>
      </c>
      <c r="G1891">
        <v>3.08</v>
      </c>
      <c r="J1891" t="s">
        <v>323</v>
      </c>
      <c r="K1891">
        <v>70.02</v>
      </c>
    </row>
    <row r="1892" spans="2:11">
      <c r="B1892" t="s">
        <v>188</v>
      </c>
      <c r="F1892" t="s">
        <v>188</v>
      </c>
      <c r="J1892" t="s">
        <v>188</v>
      </c>
    </row>
    <row r="1893" spans="2:11">
      <c r="B1893" t="s">
        <v>324</v>
      </c>
      <c r="C1893">
        <v>6656</v>
      </c>
      <c r="F1893" t="s">
        <v>324</v>
      </c>
      <c r="G1893">
        <v>1824</v>
      </c>
      <c r="J1893" t="s">
        <v>324</v>
      </c>
      <c r="K1893">
        <v>15504</v>
      </c>
    </row>
    <row r="1894" spans="2:11">
      <c r="B1894" t="s">
        <v>325</v>
      </c>
      <c r="C1894">
        <v>4785</v>
      </c>
      <c r="F1894" t="s">
        <v>325</v>
      </c>
      <c r="G1894">
        <v>87003</v>
      </c>
      <c r="J1894" t="s">
        <v>325</v>
      </c>
      <c r="K1894">
        <v>0</v>
      </c>
    </row>
    <row r="1895" spans="2:11">
      <c r="B1895" t="s">
        <v>326</v>
      </c>
      <c r="C1895">
        <v>11441</v>
      </c>
      <c r="F1895" t="s">
        <v>326</v>
      </c>
      <c r="G1895">
        <v>88827</v>
      </c>
      <c r="J1895" t="s">
        <v>326</v>
      </c>
      <c r="K1895">
        <v>15504</v>
      </c>
    </row>
    <row r="1896" spans="2:11">
      <c r="B1896" t="s">
        <v>323</v>
      </c>
      <c r="C1896">
        <v>7.6159999999999997</v>
      </c>
      <c r="F1896" t="s">
        <v>323</v>
      </c>
      <c r="G1896">
        <v>3.0659999999999998</v>
      </c>
      <c r="J1896" t="s">
        <v>323</v>
      </c>
      <c r="K1896">
        <v>68.731999999999999</v>
      </c>
    </row>
    <row r="1897" spans="2:11">
      <c r="B1897" t="s">
        <v>189</v>
      </c>
      <c r="F1897" t="s">
        <v>189</v>
      </c>
      <c r="J1897" t="s">
        <v>189</v>
      </c>
    </row>
    <row r="1898" spans="2:11">
      <c r="B1898" t="s">
        <v>324</v>
      </c>
      <c r="C1898">
        <v>6432</v>
      </c>
      <c r="F1898" t="s">
        <v>324</v>
      </c>
      <c r="G1898">
        <v>1824</v>
      </c>
      <c r="J1898" t="s">
        <v>324</v>
      </c>
      <c r="K1898">
        <v>14896</v>
      </c>
    </row>
    <row r="1899" spans="2:11">
      <c r="B1899" t="s">
        <v>325</v>
      </c>
      <c r="C1899">
        <v>4635</v>
      </c>
      <c r="F1899" t="s">
        <v>325</v>
      </c>
      <c r="G1899">
        <v>84041</v>
      </c>
      <c r="J1899" t="s">
        <v>325</v>
      </c>
      <c r="K1899">
        <v>0</v>
      </c>
    </row>
    <row r="1900" spans="2:11">
      <c r="B1900" t="s">
        <v>326</v>
      </c>
      <c r="C1900">
        <v>11067</v>
      </c>
      <c r="F1900" t="s">
        <v>326</v>
      </c>
      <c r="G1900">
        <v>85865</v>
      </c>
      <c r="J1900" t="s">
        <v>326</v>
      </c>
      <c r="K1900">
        <v>14896</v>
      </c>
    </row>
    <row r="1901" spans="2:11">
      <c r="B1901" t="s">
        <v>323</v>
      </c>
      <c r="C1901">
        <v>7.734</v>
      </c>
      <c r="F1901" t="s">
        <v>323</v>
      </c>
      <c r="G1901">
        <v>3.01</v>
      </c>
      <c r="J1901" t="s">
        <v>323</v>
      </c>
      <c r="K1901">
        <v>65.373999999999995</v>
      </c>
    </row>
    <row r="1902" spans="2:11">
      <c r="B1902" t="s">
        <v>190</v>
      </c>
      <c r="F1902" t="s">
        <v>190</v>
      </c>
      <c r="J1902" t="s">
        <v>190</v>
      </c>
    </row>
    <row r="1903" spans="2:11">
      <c r="B1903" t="s">
        <v>324</v>
      </c>
      <c r="C1903">
        <v>6896</v>
      </c>
      <c r="F1903" t="s">
        <v>324</v>
      </c>
      <c r="G1903">
        <v>1824</v>
      </c>
      <c r="J1903" t="s">
        <v>324</v>
      </c>
      <c r="K1903">
        <v>15808</v>
      </c>
    </row>
    <row r="1904" spans="2:11">
      <c r="B1904" t="s">
        <v>325</v>
      </c>
      <c r="C1904">
        <v>5280</v>
      </c>
      <c r="F1904" t="s">
        <v>325</v>
      </c>
      <c r="G1904">
        <v>92011</v>
      </c>
      <c r="J1904" t="s">
        <v>325</v>
      </c>
      <c r="K1904">
        <v>0</v>
      </c>
    </row>
    <row r="1905" spans="2:12">
      <c r="B1905" t="s">
        <v>326</v>
      </c>
      <c r="C1905">
        <v>12176</v>
      </c>
      <c r="F1905" t="s">
        <v>326</v>
      </c>
      <c r="G1905">
        <v>93835</v>
      </c>
      <c r="J1905" t="s">
        <v>326</v>
      </c>
      <c r="K1905">
        <v>15808</v>
      </c>
    </row>
    <row r="1906" spans="2:12">
      <c r="B1906" t="s">
        <v>323</v>
      </c>
      <c r="C1906">
        <v>7.79</v>
      </c>
      <c r="F1906" t="s">
        <v>323</v>
      </c>
      <c r="G1906">
        <v>3.18</v>
      </c>
      <c r="J1906" t="s">
        <v>323</v>
      </c>
      <c r="K1906">
        <v>76.805000000000007</v>
      </c>
    </row>
    <row r="1907" spans="2:12">
      <c r="B1907" t="s">
        <v>191</v>
      </c>
      <c r="F1907" t="s">
        <v>191</v>
      </c>
      <c r="J1907" t="s">
        <v>191</v>
      </c>
    </row>
    <row r="1908" spans="2:12">
      <c r="B1908" t="s">
        <v>324</v>
      </c>
      <c r="C1908">
        <v>7264</v>
      </c>
      <c r="F1908" t="s">
        <v>324</v>
      </c>
      <c r="G1908">
        <v>1824</v>
      </c>
      <c r="J1908" t="s">
        <v>324</v>
      </c>
      <c r="K1908">
        <v>16720</v>
      </c>
    </row>
    <row r="1909" spans="2:12">
      <c r="B1909" t="s">
        <v>325</v>
      </c>
      <c r="C1909">
        <v>5685</v>
      </c>
      <c r="F1909" t="s">
        <v>325</v>
      </c>
      <c r="G1909">
        <v>97006</v>
      </c>
      <c r="J1909" t="s">
        <v>325</v>
      </c>
      <c r="K1909">
        <v>0</v>
      </c>
    </row>
    <row r="1910" spans="2:12">
      <c r="B1910" t="s">
        <v>326</v>
      </c>
      <c r="C1910">
        <v>12949</v>
      </c>
      <c r="F1910" t="s">
        <v>326</v>
      </c>
      <c r="G1910">
        <v>98830</v>
      </c>
      <c r="J1910" t="s">
        <v>326</v>
      </c>
      <c r="K1910">
        <v>16720</v>
      </c>
    </row>
    <row r="1911" spans="2:12">
      <c r="B1911" t="s">
        <v>323</v>
      </c>
      <c r="C1911">
        <v>7.7750000000000004</v>
      </c>
      <c r="F1911" t="s">
        <v>323</v>
      </c>
      <c r="G1911">
        <v>3.2770000000000001</v>
      </c>
      <c r="J1911" t="s">
        <v>323</v>
      </c>
      <c r="K1911">
        <v>83.459000000000003</v>
      </c>
    </row>
    <row r="1912" spans="2:12">
      <c r="B1912" t="s">
        <v>192</v>
      </c>
      <c r="F1912" t="s">
        <v>192</v>
      </c>
      <c r="J1912" t="s">
        <v>192</v>
      </c>
    </row>
    <row r="1913" spans="2:12">
      <c r="B1913" t="s">
        <v>324</v>
      </c>
      <c r="C1913">
        <v>7120</v>
      </c>
      <c r="F1913" t="s">
        <v>324</v>
      </c>
      <c r="G1913">
        <v>1824</v>
      </c>
      <c r="J1913" t="s">
        <v>324</v>
      </c>
      <c r="K1913">
        <v>16416</v>
      </c>
    </row>
    <row r="1914" spans="2:12">
      <c r="B1914" t="s">
        <v>325</v>
      </c>
      <c r="C1914">
        <v>5490</v>
      </c>
      <c r="F1914" t="s">
        <v>325</v>
      </c>
      <c r="G1914">
        <v>91436</v>
      </c>
      <c r="J1914" t="s">
        <v>325</v>
      </c>
      <c r="K1914">
        <v>0</v>
      </c>
    </row>
    <row r="1915" spans="2:12">
      <c r="B1915" t="s">
        <v>326</v>
      </c>
      <c r="C1915">
        <v>12610</v>
      </c>
      <c r="F1915" t="s">
        <v>326</v>
      </c>
      <c r="G1915">
        <v>93260</v>
      </c>
      <c r="J1915" t="s">
        <v>326</v>
      </c>
      <c r="K1915">
        <v>16416</v>
      </c>
    </row>
    <row r="1916" spans="2:12">
      <c r="B1916" t="s">
        <v>323</v>
      </c>
      <c r="C1916">
        <v>7.7880000000000003</v>
      </c>
      <c r="F1916" t="s">
        <v>323</v>
      </c>
      <c r="G1916">
        <v>3.169</v>
      </c>
      <c r="J1916" t="s">
        <v>323</v>
      </c>
      <c r="K1916">
        <v>75.546999999999997</v>
      </c>
    </row>
    <row r="1917" spans="2:12">
      <c r="B1917" t="s">
        <v>193</v>
      </c>
      <c r="F1917" t="s">
        <v>193</v>
      </c>
      <c r="J1917" t="s">
        <v>193</v>
      </c>
    </row>
    <row r="1918" spans="2:12">
      <c r="B1918" t="s">
        <v>324</v>
      </c>
      <c r="C1918">
        <v>6688</v>
      </c>
      <c r="D1918">
        <f>(C1920+C1925+C1930+C1935+C1940+C1945+C1950+C1955+C1960+C1965)/10</f>
        <v>11680.3</v>
      </c>
      <c r="F1918" t="s">
        <v>324</v>
      </c>
      <c r="G1918">
        <v>1920</v>
      </c>
      <c r="H1918">
        <f>(G1920+G1925+G1930+G1935+G1940+G1945+G1950+G1955+G1960+G1965)/10</f>
        <v>99145.5</v>
      </c>
      <c r="J1918" t="s">
        <v>324</v>
      </c>
      <c r="K1918">
        <v>16320</v>
      </c>
      <c r="L1918">
        <f>(K1920+K1925+K1930+K1935+K1940+K1945+K1950+K1955+K1960+K1965)/10</f>
        <v>16288</v>
      </c>
    </row>
    <row r="1919" spans="2:12">
      <c r="B1919" t="s">
        <v>325</v>
      </c>
      <c r="C1919">
        <v>4965</v>
      </c>
      <c r="F1919" t="s">
        <v>325</v>
      </c>
      <c r="G1919">
        <v>93210</v>
      </c>
      <c r="J1919" t="s">
        <v>325</v>
      </c>
      <c r="K1919">
        <v>0</v>
      </c>
    </row>
    <row r="1920" spans="2:12">
      <c r="B1920" t="s">
        <v>326</v>
      </c>
      <c r="C1920">
        <v>11653</v>
      </c>
      <c r="F1920" t="s">
        <v>326</v>
      </c>
      <c r="G1920">
        <v>95130</v>
      </c>
      <c r="J1920" t="s">
        <v>326</v>
      </c>
      <c r="K1920">
        <v>16320</v>
      </c>
    </row>
    <row r="1921" spans="2:11">
      <c r="B1921" t="s">
        <v>323</v>
      </c>
      <c r="C1921">
        <v>7.7720000000000002</v>
      </c>
      <c r="F1921" t="s">
        <v>323</v>
      </c>
      <c r="G1921">
        <v>2.9990000000000001</v>
      </c>
      <c r="J1921" t="s">
        <v>323</v>
      </c>
      <c r="K1921">
        <v>68.891999999999996</v>
      </c>
    </row>
    <row r="1922" spans="2:11">
      <c r="B1922" t="s">
        <v>194</v>
      </c>
      <c r="F1922" t="s">
        <v>194</v>
      </c>
      <c r="J1922" t="s">
        <v>194</v>
      </c>
    </row>
    <row r="1923" spans="2:11">
      <c r="B1923" t="s">
        <v>324</v>
      </c>
      <c r="C1923">
        <v>6576</v>
      </c>
      <c r="F1923" t="s">
        <v>324</v>
      </c>
      <c r="G1923">
        <v>1920</v>
      </c>
      <c r="J1923" t="s">
        <v>324</v>
      </c>
      <c r="K1923">
        <v>16000</v>
      </c>
    </row>
    <row r="1924" spans="2:11">
      <c r="B1924" t="s">
        <v>325</v>
      </c>
      <c r="C1924">
        <v>4950</v>
      </c>
      <c r="F1924" t="s">
        <v>325</v>
      </c>
      <c r="G1924">
        <v>93813</v>
      </c>
      <c r="J1924" t="s">
        <v>325</v>
      </c>
      <c r="K1924">
        <v>0</v>
      </c>
    </row>
    <row r="1925" spans="2:11">
      <c r="B1925" t="s">
        <v>326</v>
      </c>
      <c r="C1925">
        <v>11526</v>
      </c>
      <c r="F1925" t="s">
        <v>326</v>
      </c>
      <c r="G1925">
        <v>95733</v>
      </c>
      <c r="J1925" t="s">
        <v>326</v>
      </c>
      <c r="K1925">
        <v>16000</v>
      </c>
    </row>
    <row r="1926" spans="2:11">
      <c r="B1926" t="s">
        <v>323</v>
      </c>
      <c r="C1926">
        <v>7.766</v>
      </c>
      <c r="F1926" t="s">
        <v>323</v>
      </c>
      <c r="G1926">
        <v>3.0139999999999998</v>
      </c>
      <c r="J1926" t="s">
        <v>323</v>
      </c>
      <c r="K1926">
        <v>70.105999999999995</v>
      </c>
    </row>
    <row r="1927" spans="2:11">
      <c r="B1927" t="s">
        <v>195</v>
      </c>
      <c r="F1927" t="s">
        <v>195</v>
      </c>
      <c r="J1927" t="s">
        <v>195</v>
      </c>
    </row>
    <row r="1928" spans="2:11">
      <c r="B1928" t="s">
        <v>324</v>
      </c>
      <c r="C1928">
        <v>5840</v>
      </c>
      <c r="F1928" t="s">
        <v>324</v>
      </c>
      <c r="G1928">
        <v>1920</v>
      </c>
      <c r="J1928" t="s">
        <v>324</v>
      </c>
      <c r="K1928">
        <v>14400</v>
      </c>
    </row>
    <row r="1929" spans="2:11">
      <c r="B1929" t="s">
        <v>325</v>
      </c>
      <c r="C1929">
        <v>4035</v>
      </c>
      <c r="F1929" t="s">
        <v>325</v>
      </c>
      <c r="G1929">
        <v>91006</v>
      </c>
      <c r="J1929" t="s">
        <v>325</v>
      </c>
      <c r="K1929">
        <v>0</v>
      </c>
    </row>
    <row r="1930" spans="2:11">
      <c r="B1930" t="s">
        <v>326</v>
      </c>
      <c r="C1930">
        <v>9875</v>
      </c>
      <c r="F1930" t="s">
        <v>326</v>
      </c>
      <c r="G1930">
        <v>92926</v>
      </c>
      <c r="J1930" t="s">
        <v>326</v>
      </c>
      <c r="K1930">
        <v>14400</v>
      </c>
    </row>
    <row r="1931" spans="2:11">
      <c r="B1931" t="s">
        <v>323</v>
      </c>
      <c r="C1931">
        <v>7.5359999999999996</v>
      </c>
      <c r="F1931" t="s">
        <v>323</v>
      </c>
      <c r="G1931">
        <v>2.9409999999999998</v>
      </c>
      <c r="J1931" t="s">
        <v>323</v>
      </c>
      <c r="K1931">
        <v>65.340999999999994</v>
      </c>
    </row>
    <row r="1932" spans="2:11">
      <c r="B1932" t="s">
        <v>196</v>
      </c>
      <c r="F1932" t="s">
        <v>196</v>
      </c>
      <c r="J1932" t="s">
        <v>196</v>
      </c>
    </row>
    <row r="1933" spans="2:11">
      <c r="B1933" t="s">
        <v>324</v>
      </c>
      <c r="C1933">
        <v>6704</v>
      </c>
      <c r="F1933" t="s">
        <v>324</v>
      </c>
      <c r="G1933">
        <v>1920</v>
      </c>
      <c r="J1933" t="s">
        <v>324</v>
      </c>
      <c r="K1933">
        <v>16320</v>
      </c>
    </row>
    <row r="1934" spans="2:11">
      <c r="B1934" t="s">
        <v>325</v>
      </c>
      <c r="C1934">
        <v>4965</v>
      </c>
      <c r="F1934" t="s">
        <v>325</v>
      </c>
      <c r="G1934">
        <v>99950</v>
      </c>
      <c r="J1934" t="s">
        <v>325</v>
      </c>
      <c r="K1934">
        <v>0</v>
      </c>
    </row>
    <row r="1935" spans="2:11">
      <c r="B1935" t="s">
        <v>326</v>
      </c>
      <c r="C1935">
        <v>11669</v>
      </c>
      <c r="F1935" t="s">
        <v>326</v>
      </c>
      <c r="G1935">
        <v>101870</v>
      </c>
      <c r="J1935" t="s">
        <v>326</v>
      </c>
      <c r="K1935">
        <v>16320</v>
      </c>
    </row>
    <row r="1936" spans="2:11">
      <c r="B1936" t="s">
        <v>323</v>
      </c>
      <c r="C1936">
        <v>7.5970000000000004</v>
      </c>
      <c r="F1936" t="s">
        <v>323</v>
      </c>
      <c r="G1936">
        <v>3.1219999999999999</v>
      </c>
      <c r="J1936" t="s">
        <v>323</v>
      </c>
      <c r="K1936">
        <v>77.884</v>
      </c>
    </row>
    <row r="1937" spans="2:11">
      <c r="B1937" t="s">
        <v>197</v>
      </c>
      <c r="F1937" t="s">
        <v>197</v>
      </c>
      <c r="J1937" t="s">
        <v>197</v>
      </c>
    </row>
    <row r="1938" spans="2:11">
      <c r="B1938" t="s">
        <v>324</v>
      </c>
      <c r="C1938">
        <v>6752</v>
      </c>
      <c r="F1938" t="s">
        <v>324</v>
      </c>
      <c r="G1938">
        <v>1920</v>
      </c>
      <c r="J1938" t="s">
        <v>324</v>
      </c>
      <c r="K1938">
        <v>16320</v>
      </c>
    </row>
    <row r="1939" spans="2:11">
      <c r="B1939" t="s">
        <v>325</v>
      </c>
      <c r="C1939">
        <v>5085</v>
      </c>
      <c r="F1939" t="s">
        <v>325</v>
      </c>
      <c r="G1939">
        <v>98882</v>
      </c>
      <c r="J1939" t="s">
        <v>325</v>
      </c>
      <c r="K1939">
        <v>0</v>
      </c>
    </row>
    <row r="1940" spans="2:11">
      <c r="B1940" t="s">
        <v>326</v>
      </c>
      <c r="C1940">
        <v>11837</v>
      </c>
      <c r="F1940" t="s">
        <v>326</v>
      </c>
      <c r="G1940">
        <v>100802</v>
      </c>
      <c r="J1940" t="s">
        <v>326</v>
      </c>
      <c r="K1940">
        <v>16320</v>
      </c>
    </row>
    <row r="1941" spans="2:11">
      <c r="B1941" t="s">
        <v>323</v>
      </c>
      <c r="C1941">
        <v>7.806</v>
      </c>
      <c r="F1941" t="s">
        <v>323</v>
      </c>
      <c r="G1941">
        <v>3.1190000000000002</v>
      </c>
      <c r="J1941" t="s">
        <v>323</v>
      </c>
      <c r="K1941">
        <v>77.957999999999998</v>
      </c>
    </row>
    <row r="1942" spans="2:11">
      <c r="B1942" t="s">
        <v>198</v>
      </c>
      <c r="F1942" t="s">
        <v>198</v>
      </c>
      <c r="J1942" t="s">
        <v>198</v>
      </c>
    </row>
    <row r="1943" spans="2:11">
      <c r="B1943" t="s">
        <v>324</v>
      </c>
      <c r="C1943">
        <v>6656</v>
      </c>
      <c r="F1943" t="s">
        <v>324</v>
      </c>
      <c r="G1943">
        <v>1920</v>
      </c>
      <c r="J1943" t="s">
        <v>324</v>
      </c>
      <c r="K1943">
        <v>16320</v>
      </c>
    </row>
    <row r="1944" spans="2:11">
      <c r="B1944" t="s">
        <v>325</v>
      </c>
      <c r="C1944">
        <v>4785</v>
      </c>
      <c r="F1944" t="s">
        <v>325</v>
      </c>
      <c r="G1944">
        <v>93971</v>
      </c>
      <c r="J1944" t="s">
        <v>325</v>
      </c>
      <c r="K1944">
        <v>0</v>
      </c>
    </row>
    <row r="1945" spans="2:11">
      <c r="B1945" t="s">
        <v>326</v>
      </c>
      <c r="C1945">
        <v>11441</v>
      </c>
      <c r="F1945" t="s">
        <v>326</v>
      </c>
      <c r="G1945">
        <v>95891</v>
      </c>
      <c r="J1945" t="s">
        <v>326</v>
      </c>
      <c r="K1945">
        <v>16320</v>
      </c>
    </row>
    <row r="1946" spans="2:11">
      <c r="B1946" t="s">
        <v>323</v>
      </c>
      <c r="C1946">
        <v>7.6139999999999999</v>
      </c>
      <c r="F1946" t="s">
        <v>323</v>
      </c>
      <c r="G1946">
        <v>3.0059999999999998</v>
      </c>
      <c r="J1946" t="s">
        <v>323</v>
      </c>
      <c r="K1946">
        <v>69.141000000000005</v>
      </c>
    </row>
    <row r="1947" spans="2:11">
      <c r="B1947" t="s">
        <v>199</v>
      </c>
      <c r="F1947" t="s">
        <v>199</v>
      </c>
      <c r="J1947" t="s">
        <v>199</v>
      </c>
    </row>
    <row r="1948" spans="2:11">
      <c r="B1948" t="s">
        <v>324</v>
      </c>
      <c r="C1948">
        <v>6432</v>
      </c>
      <c r="F1948" t="s">
        <v>324</v>
      </c>
      <c r="G1948">
        <v>1920</v>
      </c>
      <c r="J1948" t="s">
        <v>324</v>
      </c>
      <c r="K1948">
        <v>15680</v>
      </c>
    </row>
    <row r="1949" spans="2:11">
      <c r="B1949" t="s">
        <v>325</v>
      </c>
      <c r="C1949">
        <v>4635</v>
      </c>
      <c r="F1949" t="s">
        <v>325</v>
      </c>
      <c r="G1949">
        <v>93130</v>
      </c>
      <c r="J1949" t="s">
        <v>325</v>
      </c>
      <c r="K1949">
        <v>0</v>
      </c>
    </row>
    <row r="1950" spans="2:11">
      <c r="B1950" t="s">
        <v>326</v>
      </c>
      <c r="C1950">
        <v>11067</v>
      </c>
      <c r="F1950" t="s">
        <v>326</v>
      </c>
      <c r="G1950">
        <v>95050</v>
      </c>
      <c r="J1950" t="s">
        <v>326</v>
      </c>
      <c r="K1950">
        <v>15680</v>
      </c>
    </row>
    <row r="1951" spans="2:11">
      <c r="B1951" t="s">
        <v>323</v>
      </c>
      <c r="C1951">
        <v>7.6929999999999996</v>
      </c>
      <c r="F1951" t="s">
        <v>323</v>
      </c>
      <c r="G1951">
        <v>2.9969999999999999</v>
      </c>
      <c r="J1951" t="s">
        <v>323</v>
      </c>
      <c r="K1951">
        <v>68.986000000000004</v>
      </c>
    </row>
    <row r="1952" spans="2:11">
      <c r="B1952" t="s">
        <v>200</v>
      </c>
      <c r="F1952" t="s">
        <v>200</v>
      </c>
      <c r="J1952" t="s">
        <v>200</v>
      </c>
    </row>
    <row r="1953" spans="2:12">
      <c r="B1953" t="s">
        <v>324</v>
      </c>
      <c r="C1953">
        <v>6896</v>
      </c>
      <c r="F1953" t="s">
        <v>324</v>
      </c>
      <c r="G1953">
        <v>1920</v>
      </c>
      <c r="J1953" t="s">
        <v>324</v>
      </c>
      <c r="K1953">
        <v>16640</v>
      </c>
    </row>
    <row r="1954" spans="2:12">
      <c r="B1954" t="s">
        <v>325</v>
      </c>
      <c r="C1954">
        <v>5280</v>
      </c>
      <c r="F1954" t="s">
        <v>325</v>
      </c>
      <c r="G1954">
        <v>101048</v>
      </c>
      <c r="J1954" t="s">
        <v>325</v>
      </c>
      <c r="K1954">
        <v>0</v>
      </c>
    </row>
    <row r="1955" spans="2:12">
      <c r="B1955" t="s">
        <v>326</v>
      </c>
      <c r="C1955">
        <v>12176</v>
      </c>
      <c r="F1955" t="s">
        <v>326</v>
      </c>
      <c r="G1955">
        <v>102968</v>
      </c>
      <c r="J1955" t="s">
        <v>326</v>
      </c>
      <c r="K1955">
        <v>16640</v>
      </c>
    </row>
    <row r="1956" spans="2:12">
      <c r="B1956" t="s">
        <v>323</v>
      </c>
      <c r="C1956">
        <v>7.7539999999999996</v>
      </c>
      <c r="F1956" t="s">
        <v>323</v>
      </c>
      <c r="G1956">
        <v>3.1520000000000001</v>
      </c>
      <c r="J1956" t="s">
        <v>323</v>
      </c>
      <c r="K1956">
        <v>80.186999999999998</v>
      </c>
    </row>
    <row r="1957" spans="2:12">
      <c r="B1957" t="s">
        <v>201</v>
      </c>
      <c r="F1957" t="s">
        <v>201</v>
      </c>
      <c r="J1957" t="s">
        <v>201</v>
      </c>
    </row>
    <row r="1958" spans="2:12">
      <c r="B1958" t="s">
        <v>324</v>
      </c>
      <c r="C1958">
        <v>7264</v>
      </c>
      <c r="F1958" t="s">
        <v>324</v>
      </c>
      <c r="G1958">
        <v>1920</v>
      </c>
      <c r="J1958" t="s">
        <v>324</v>
      </c>
      <c r="K1958">
        <v>17600</v>
      </c>
    </row>
    <row r="1959" spans="2:12">
      <c r="B1959" t="s">
        <v>325</v>
      </c>
      <c r="C1959">
        <v>5685</v>
      </c>
      <c r="F1959" t="s">
        <v>325</v>
      </c>
      <c r="G1959">
        <v>106310</v>
      </c>
      <c r="J1959" t="s">
        <v>325</v>
      </c>
      <c r="K1959">
        <v>0</v>
      </c>
    </row>
    <row r="1960" spans="2:12">
      <c r="B1960" t="s">
        <v>326</v>
      </c>
      <c r="C1960">
        <v>12949</v>
      </c>
      <c r="F1960" t="s">
        <v>326</v>
      </c>
      <c r="G1960">
        <v>108230</v>
      </c>
      <c r="J1960" t="s">
        <v>326</v>
      </c>
      <c r="K1960">
        <v>17600</v>
      </c>
    </row>
    <row r="1961" spans="2:12">
      <c r="B1961" t="s">
        <v>323</v>
      </c>
      <c r="C1961">
        <v>7.7380000000000004</v>
      </c>
      <c r="F1961" t="s">
        <v>323</v>
      </c>
      <c r="G1961">
        <v>3.2469999999999999</v>
      </c>
      <c r="J1961" t="s">
        <v>323</v>
      </c>
      <c r="K1961">
        <v>87.126999999999995</v>
      </c>
    </row>
    <row r="1962" spans="2:12">
      <c r="B1962" t="s">
        <v>202</v>
      </c>
      <c r="F1962" t="s">
        <v>202</v>
      </c>
      <c r="J1962" t="s">
        <v>202</v>
      </c>
    </row>
    <row r="1963" spans="2:12">
      <c r="B1963" t="s">
        <v>324</v>
      </c>
      <c r="C1963">
        <v>7120</v>
      </c>
      <c r="F1963" t="s">
        <v>324</v>
      </c>
      <c r="G1963">
        <v>1920</v>
      </c>
      <c r="J1963" t="s">
        <v>324</v>
      </c>
      <c r="K1963">
        <v>17280</v>
      </c>
    </row>
    <row r="1964" spans="2:12">
      <c r="B1964" t="s">
        <v>325</v>
      </c>
      <c r="C1964">
        <v>5490</v>
      </c>
      <c r="F1964" t="s">
        <v>325</v>
      </c>
      <c r="G1964">
        <v>100935</v>
      </c>
      <c r="J1964" t="s">
        <v>325</v>
      </c>
      <c r="K1964">
        <v>0</v>
      </c>
    </row>
    <row r="1965" spans="2:12">
      <c r="B1965" t="s">
        <v>326</v>
      </c>
      <c r="C1965">
        <v>12610</v>
      </c>
      <c r="F1965" t="s">
        <v>326</v>
      </c>
      <c r="G1965">
        <v>102855</v>
      </c>
      <c r="J1965" t="s">
        <v>326</v>
      </c>
      <c r="K1965">
        <v>17280</v>
      </c>
    </row>
    <row r="1966" spans="2:12">
      <c r="B1966" t="s">
        <v>323</v>
      </c>
      <c r="C1966">
        <v>7.7460000000000004</v>
      </c>
      <c r="F1966" t="s">
        <v>323</v>
      </c>
      <c r="G1966">
        <v>3.1509999999999998</v>
      </c>
      <c r="J1966" t="s">
        <v>323</v>
      </c>
      <c r="K1966">
        <v>79.509</v>
      </c>
    </row>
    <row r="1967" spans="2:12">
      <c r="B1967" t="s">
        <v>203</v>
      </c>
      <c r="F1967" t="s">
        <v>203</v>
      </c>
      <c r="J1967" t="s">
        <v>203</v>
      </c>
    </row>
    <row r="1968" spans="2:12">
      <c r="B1968" t="s">
        <v>324</v>
      </c>
      <c r="C1968">
        <v>6688</v>
      </c>
      <c r="D1968">
        <f>(C1970+C1975+C1980+C1985+C1990+C1995+C2000+C2005+C2010+C2015)/10</f>
        <v>11680.3</v>
      </c>
      <c r="F1968" t="s">
        <v>324</v>
      </c>
      <c r="G1968">
        <v>2016</v>
      </c>
      <c r="H1968">
        <f>(G1970+G1975+G1980+G1985+G1990+G1995+G2000+G2005+G2010+G2015)/10</f>
        <v>108428.8</v>
      </c>
      <c r="J1968" t="s">
        <v>324</v>
      </c>
      <c r="K1968">
        <v>17136</v>
      </c>
      <c r="L1968">
        <f>(K1970+K1975+K1980+K1985+K1990+K1995+K2000+K2005+K2010+K2015)/10</f>
        <v>17102.400000000001</v>
      </c>
    </row>
    <row r="1969" spans="2:11">
      <c r="B1969" t="s">
        <v>325</v>
      </c>
      <c r="C1969">
        <v>4965</v>
      </c>
      <c r="F1969" t="s">
        <v>325</v>
      </c>
      <c r="G1969">
        <v>107212</v>
      </c>
      <c r="J1969" t="s">
        <v>325</v>
      </c>
      <c r="K1969">
        <v>0</v>
      </c>
    </row>
    <row r="1970" spans="2:11">
      <c r="B1970" t="s">
        <v>326</v>
      </c>
      <c r="C1970">
        <v>11653</v>
      </c>
      <c r="F1970" t="s">
        <v>326</v>
      </c>
      <c r="G1970">
        <v>109228</v>
      </c>
      <c r="J1970" t="s">
        <v>326</v>
      </c>
      <c r="K1970">
        <v>17136</v>
      </c>
    </row>
    <row r="1971" spans="2:11">
      <c r="B1971" t="s">
        <v>323</v>
      </c>
      <c r="C1971">
        <v>7.6559999999999997</v>
      </c>
      <c r="F1971" t="s">
        <v>323</v>
      </c>
      <c r="G1971">
        <v>3.07</v>
      </c>
      <c r="J1971" t="s">
        <v>323</v>
      </c>
      <c r="K1971">
        <v>79.156000000000006</v>
      </c>
    </row>
    <row r="1972" spans="2:11">
      <c r="B1972" t="s">
        <v>204</v>
      </c>
      <c r="F1972" t="s">
        <v>204</v>
      </c>
      <c r="J1972" t="s">
        <v>204</v>
      </c>
    </row>
    <row r="1973" spans="2:11">
      <c r="B1973" t="s">
        <v>324</v>
      </c>
      <c r="C1973">
        <v>6576</v>
      </c>
      <c r="F1973" t="s">
        <v>324</v>
      </c>
      <c r="G1973">
        <v>2016</v>
      </c>
      <c r="J1973" t="s">
        <v>324</v>
      </c>
      <c r="K1973">
        <v>16800</v>
      </c>
    </row>
    <row r="1974" spans="2:11">
      <c r="B1974" t="s">
        <v>325</v>
      </c>
      <c r="C1974">
        <v>4950</v>
      </c>
      <c r="F1974" t="s">
        <v>325</v>
      </c>
      <c r="G1974">
        <v>100468</v>
      </c>
      <c r="J1974" t="s">
        <v>325</v>
      </c>
      <c r="K1974">
        <v>0</v>
      </c>
    </row>
    <row r="1975" spans="2:11">
      <c r="B1975" t="s">
        <v>326</v>
      </c>
      <c r="C1975">
        <v>11526</v>
      </c>
      <c r="F1975" t="s">
        <v>326</v>
      </c>
      <c r="G1975">
        <v>102484</v>
      </c>
      <c r="J1975" t="s">
        <v>326</v>
      </c>
      <c r="K1975">
        <v>16800</v>
      </c>
    </row>
    <row r="1976" spans="2:11">
      <c r="B1976" t="s">
        <v>323</v>
      </c>
      <c r="C1976">
        <v>7.774</v>
      </c>
      <c r="F1976" t="s">
        <v>323</v>
      </c>
      <c r="G1976">
        <v>2.9430000000000001</v>
      </c>
      <c r="J1976" t="s">
        <v>323</v>
      </c>
      <c r="K1976">
        <v>69.370999999999995</v>
      </c>
    </row>
    <row r="1977" spans="2:11">
      <c r="B1977" t="s">
        <v>205</v>
      </c>
      <c r="F1977" t="s">
        <v>205</v>
      </c>
      <c r="J1977" t="s">
        <v>205</v>
      </c>
    </row>
    <row r="1978" spans="2:11">
      <c r="B1978" t="s">
        <v>324</v>
      </c>
      <c r="C1978">
        <v>5840</v>
      </c>
      <c r="F1978" t="s">
        <v>324</v>
      </c>
      <c r="G1978">
        <v>2016</v>
      </c>
      <c r="J1978" t="s">
        <v>324</v>
      </c>
      <c r="K1978">
        <v>15120</v>
      </c>
    </row>
    <row r="1979" spans="2:11">
      <c r="B1979" t="s">
        <v>325</v>
      </c>
      <c r="C1979">
        <v>4035</v>
      </c>
      <c r="F1979" t="s">
        <v>325</v>
      </c>
      <c r="G1979">
        <v>98339</v>
      </c>
      <c r="J1979" t="s">
        <v>325</v>
      </c>
      <c r="K1979">
        <v>0</v>
      </c>
    </row>
    <row r="1980" spans="2:11">
      <c r="B1980" t="s">
        <v>326</v>
      </c>
      <c r="C1980">
        <v>9875</v>
      </c>
      <c r="F1980" t="s">
        <v>326</v>
      </c>
      <c r="G1980">
        <v>100355</v>
      </c>
      <c r="J1980" t="s">
        <v>326</v>
      </c>
      <c r="K1980">
        <v>15120</v>
      </c>
    </row>
    <row r="1981" spans="2:11">
      <c r="B1981" t="s">
        <v>323</v>
      </c>
      <c r="C1981">
        <v>7.5309999999999997</v>
      </c>
      <c r="F1981" t="s">
        <v>323</v>
      </c>
      <c r="G1981">
        <v>2.887</v>
      </c>
      <c r="J1981" t="s">
        <v>323</v>
      </c>
      <c r="K1981">
        <v>65.48</v>
      </c>
    </row>
    <row r="1982" spans="2:11">
      <c r="B1982" t="s">
        <v>206</v>
      </c>
      <c r="F1982" t="s">
        <v>206</v>
      </c>
      <c r="J1982" t="s">
        <v>206</v>
      </c>
    </row>
    <row r="1983" spans="2:11">
      <c r="B1983" t="s">
        <v>324</v>
      </c>
      <c r="C1983">
        <v>6704</v>
      </c>
      <c r="F1983" t="s">
        <v>324</v>
      </c>
      <c r="G1983">
        <v>2016</v>
      </c>
      <c r="J1983" t="s">
        <v>324</v>
      </c>
      <c r="K1983">
        <v>17136</v>
      </c>
    </row>
    <row r="1984" spans="2:11">
      <c r="B1984" t="s">
        <v>325</v>
      </c>
      <c r="C1984">
        <v>4965</v>
      </c>
      <c r="F1984" t="s">
        <v>325</v>
      </c>
      <c r="G1984">
        <v>108116</v>
      </c>
      <c r="J1984" t="s">
        <v>325</v>
      </c>
      <c r="K1984">
        <v>0</v>
      </c>
    </row>
    <row r="1985" spans="2:11">
      <c r="B1985" t="s">
        <v>326</v>
      </c>
      <c r="C1985">
        <v>11669</v>
      </c>
      <c r="F1985" t="s">
        <v>326</v>
      </c>
      <c r="G1985">
        <v>110132</v>
      </c>
      <c r="J1985" t="s">
        <v>326</v>
      </c>
      <c r="K1985">
        <v>17136</v>
      </c>
    </row>
    <row r="1986" spans="2:11">
      <c r="B1986" t="s">
        <v>323</v>
      </c>
      <c r="C1986">
        <v>7.58</v>
      </c>
      <c r="F1986" t="s">
        <v>323</v>
      </c>
      <c r="G1986">
        <v>3.0760000000000001</v>
      </c>
      <c r="J1986" t="s">
        <v>323</v>
      </c>
      <c r="K1986">
        <v>79.433999999999997</v>
      </c>
    </row>
    <row r="1987" spans="2:11">
      <c r="B1987" t="s">
        <v>207</v>
      </c>
      <c r="F1987" t="s">
        <v>207</v>
      </c>
      <c r="J1987" t="s">
        <v>207</v>
      </c>
    </row>
    <row r="1988" spans="2:11">
      <c r="B1988" t="s">
        <v>324</v>
      </c>
      <c r="C1988">
        <v>6752</v>
      </c>
      <c r="F1988" t="s">
        <v>324</v>
      </c>
      <c r="G1988">
        <v>2016</v>
      </c>
      <c r="J1988" t="s">
        <v>324</v>
      </c>
      <c r="K1988">
        <v>17136</v>
      </c>
    </row>
    <row r="1989" spans="2:11">
      <c r="B1989" t="s">
        <v>325</v>
      </c>
      <c r="C1989">
        <v>5085</v>
      </c>
      <c r="F1989" t="s">
        <v>325</v>
      </c>
      <c r="G1989">
        <v>107322</v>
      </c>
      <c r="J1989" t="s">
        <v>325</v>
      </c>
      <c r="K1989">
        <v>0</v>
      </c>
    </row>
    <row r="1990" spans="2:11">
      <c r="B1990" t="s">
        <v>326</v>
      </c>
      <c r="C1990">
        <v>11837</v>
      </c>
      <c r="F1990" t="s">
        <v>326</v>
      </c>
      <c r="G1990">
        <v>109338</v>
      </c>
      <c r="J1990" t="s">
        <v>326</v>
      </c>
      <c r="K1990">
        <v>17136</v>
      </c>
    </row>
    <row r="1991" spans="2:11">
      <c r="B1991" t="s">
        <v>323</v>
      </c>
      <c r="C1991">
        <v>7.7850000000000001</v>
      </c>
      <c r="F1991" t="s">
        <v>323</v>
      </c>
      <c r="G1991">
        <v>3.077</v>
      </c>
      <c r="J1991" t="s">
        <v>323</v>
      </c>
      <c r="K1991">
        <v>79.900000000000006</v>
      </c>
    </row>
    <row r="1992" spans="2:11">
      <c r="B1992" t="s">
        <v>208</v>
      </c>
      <c r="F1992" t="s">
        <v>208</v>
      </c>
      <c r="J1992" t="s">
        <v>208</v>
      </c>
    </row>
    <row r="1993" spans="2:11">
      <c r="B1993" t="s">
        <v>324</v>
      </c>
      <c r="C1993">
        <v>6656</v>
      </c>
      <c r="F1993" t="s">
        <v>324</v>
      </c>
      <c r="G1993">
        <v>2016</v>
      </c>
      <c r="J1993" t="s">
        <v>324</v>
      </c>
      <c r="K1993">
        <v>17136</v>
      </c>
    </row>
    <row r="1994" spans="2:11">
      <c r="B1994" t="s">
        <v>325</v>
      </c>
      <c r="C1994">
        <v>4785</v>
      </c>
      <c r="F1994" t="s">
        <v>325</v>
      </c>
      <c r="G1994">
        <v>104255</v>
      </c>
      <c r="J1994" t="s">
        <v>325</v>
      </c>
      <c r="K1994">
        <v>0</v>
      </c>
    </row>
    <row r="1995" spans="2:11">
      <c r="B1995" t="s">
        <v>326</v>
      </c>
      <c r="C1995">
        <v>11441</v>
      </c>
      <c r="F1995" t="s">
        <v>326</v>
      </c>
      <c r="G1995">
        <v>106271</v>
      </c>
      <c r="J1995" t="s">
        <v>326</v>
      </c>
      <c r="K1995">
        <v>17136</v>
      </c>
    </row>
    <row r="1996" spans="2:11">
      <c r="B1996" t="s">
        <v>323</v>
      </c>
      <c r="C1996">
        <v>7.556</v>
      </c>
      <c r="F1996" t="s">
        <v>323</v>
      </c>
      <c r="G1996">
        <v>3.0049999999999999</v>
      </c>
      <c r="J1996" t="s">
        <v>323</v>
      </c>
      <c r="K1996">
        <v>73.641999999999996</v>
      </c>
    </row>
    <row r="1997" spans="2:11">
      <c r="B1997" t="s">
        <v>209</v>
      </c>
      <c r="F1997" t="s">
        <v>209</v>
      </c>
      <c r="J1997" t="s">
        <v>209</v>
      </c>
    </row>
    <row r="1998" spans="2:11">
      <c r="B1998" t="s">
        <v>324</v>
      </c>
      <c r="C1998">
        <v>6432</v>
      </c>
      <c r="F1998" t="s">
        <v>324</v>
      </c>
      <c r="G1998">
        <v>2016</v>
      </c>
      <c r="J1998" t="s">
        <v>324</v>
      </c>
      <c r="K1998">
        <v>16464</v>
      </c>
    </row>
    <row r="1999" spans="2:11">
      <c r="B1999" t="s">
        <v>325</v>
      </c>
      <c r="C1999">
        <v>4635</v>
      </c>
      <c r="F1999" t="s">
        <v>325</v>
      </c>
      <c r="G1999">
        <v>103812</v>
      </c>
      <c r="J1999" t="s">
        <v>325</v>
      </c>
      <c r="K1999">
        <v>0</v>
      </c>
    </row>
    <row r="2000" spans="2:11">
      <c r="B2000" t="s">
        <v>326</v>
      </c>
      <c r="C2000">
        <v>11067</v>
      </c>
      <c r="F2000" t="s">
        <v>326</v>
      </c>
      <c r="G2000">
        <v>105828</v>
      </c>
      <c r="J2000" t="s">
        <v>326</v>
      </c>
      <c r="K2000">
        <v>16464</v>
      </c>
    </row>
    <row r="2001" spans="2:11">
      <c r="B2001" t="s">
        <v>323</v>
      </c>
      <c r="C2001">
        <v>7.6289999999999996</v>
      </c>
      <c r="F2001" t="s">
        <v>323</v>
      </c>
      <c r="G2001">
        <v>3.0059999999999998</v>
      </c>
      <c r="J2001" t="s">
        <v>323</v>
      </c>
      <c r="K2001">
        <v>74.41</v>
      </c>
    </row>
    <row r="2002" spans="2:11">
      <c r="B2002" t="s">
        <v>210</v>
      </c>
      <c r="F2002" t="s">
        <v>210</v>
      </c>
      <c r="J2002" t="s">
        <v>210</v>
      </c>
    </row>
    <row r="2003" spans="2:11">
      <c r="B2003" t="s">
        <v>324</v>
      </c>
      <c r="C2003">
        <v>6896</v>
      </c>
      <c r="F2003" t="s">
        <v>324</v>
      </c>
      <c r="G2003">
        <v>2016</v>
      </c>
      <c r="J2003" t="s">
        <v>324</v>
      </c>
      <c r="K2003">
        <v>17472</v>
      </c>
    </row>
    <row r="2004" spans="2:11">
      <c r="B2004" t="s">
        <v>325</v>
      </c>
      <c r="C2004">
        <v>5280</v>
      </c>
      <c r="F2004" t="s">
        <v>325</v>
      </c>
      <c r="G2004">
        <v>109900</v>
      </c>
      <c r="J2004" t="s">
        <v>325</v>
      </c>
      <c r="K2004">
        <v>0</v>
      </c>
    </row>
    <row r="2005" spans="2:11">
      <c r="B2005" t="s">
        <v>326</v>
      </c>
      <c r="C2005">
        <v>12176</v>
      </c>
      <c r="F2005" t="s">
        <v>326</v>
      </c>
      <c r="G2005">
        <v>111916</v>
      </c>
      <c r="J2005" t="s">
        <v>326</v>
      </c>
      <c r="K2005">
        <v>17472</v>
      </c>
    </row>
    <row r="2006" spans="2:11">
      <c r="B2006" t="s">
        <v>323</v>
      </c>
      <c r="C2006">
        <v>7.7270000000000003</v>
      </c>
      <c r="F2006" t="s">
        <v>323</v>
      </c>
      <c r="G2006">
        <v>3.1160000000000001</v>
      </c>
      <c r="J2006" t="s">
        <v>323</v>
      </c>
      <c r="K2006">
        <v>82.763000000000005</v>
      </c>
    </row>
    <row r="2007" spans="2:11">
      <c r="B2007" t="s">
        <v>211</v>
      </c>
      <c r="F2007" t="s">
        <v>211</v>
      </c>
      <c r="J2007" t="s">
        <v>211</v>
      </c>
    </row>
    <row r="2008" spans="2:11">
      <c r="B2008" t="s">
        <v>324</v>
      </c>
      <c r="C2008">
        <v>7264</v>
      </c>
      <c r="F2008" t="s">
        <v>324</v>
      </c>
      <c r="G2008">
        <v>2016</v>
      </c>
      <c r="J2008" t="s">
        <v>324</v>
      </c>
      <c r="K2008">
        <v>18480</v>
      </c>
    </row>
    <row r="2009" spans="2:11">
      <c r="B2009" t="s">
        <v>325</v>
      </c>
      <c r="C2009">
        <v>5685</v>
      </c>
      <c r="F2009" t="s">
        <v>325</v>
      </c>
      <c r="G2009">
        <v>115818</v>
      </c>
      <c r="J2009" t="s">
        <v>325</v>
      </c>
      <c r="K2009">
        <v>0</v>
      </c>
    </row>
    <row r="2010" spans="2:11">
      <c r="B2010" t="s">
        <v>326</v>
      </c>
      <c r="C2010">
        <v>12949</v>
      </c>
      <c r="F2010" t="s">
        <v>326</v>
      </c>
      <c r="G2010">
        <v>117834</v>
      </c>
      <c r="J2010" t="s">
        <v>326</v>
      </c>
      <c r="K2010">
        <v>18480</v>
      </c>
    </row>
    <row r="2011" spans="2:11">
      <c r="B2011" t="s">
        <v>323</v>
      </c>
      <c r="C2011">
        <v>7.7039999999999997</v>
      </c>
      <c r="F2011" t="s">
        <v>323</v>
      </c>
      <c r="G2011">
        <v>3.2170000000000001</v>
      </c>
      <c r="J2011" t="s">
        <v>323</v>
      </c>
      <c r="K2011">
        <v>90.561000000000007</v>
      </c>
    </row>
    <row r="2012" spans="2:11">
      <c r="B2012" t="s">
        <v>212</v>
      </c>
      <c r="F2012" t="s">
        <v>212</v>
      </c>
      <c r="J2012" t="s">
        <v>212</v>
      </c>
    </row>
    <row r="2013" spans="2:11">
      <c r="B2013" t="s">
        <v>324</v>
      </c>
      <c r="C2013">
        <v>7120</v>
      </c>
      <c r="F2013" t="s">
        <v>324</v>
      </c>
      <c r="G2013">
        <v>2016</v>
      </c>
      <c r="J2013" t="s">
        <v>324</v>
      </c>
      <c r="K2013">
        <v>18144</v>
      </c>
    </row>
    <row r="2014" spans="2:11">
      <c r="B2014" t="s">
        <v>325</v>
      </c>
      <c r="C2014">
        <v>5490</v>
      </c>
      <c r="F2014" t="s">
        <v>325</v>
      </c>
      <c r="G2014">
        <v>108886</v>
      </c>
      <c r="J2014" t="s">
        <v>325</v>
      </c>
      <c r="K2014">
        <v>0</v>
      </c>
    </row>
    <row r="2015" spans="2:11">
      <c r="B2015" t="s">
        <v>326</v>
      </c>
      <c r="C2015">
        <v>12610</v>
      </c>
      <c r="F2015" t="s">
        <v>326</v>
      </c>
      <c r="G2015">
        <v>110902</v>
      </c>
      <c r="J2015" t="s">
        <v>326</v>
      </c>
      <c r="K2015">
        <v>18144</v>
      </c>
    </row>
    <row r="2016" spans="2:11">
      <c r="B2016" t="s">
        <v>323</v>
      </c>
      <c r="C2016">
        <v>7.7350000000000003</v>
      </c>
      <c r="F2016" t="s">
        <v>323</v>
      </c>
      <c r="G2016">
        <v>3.1</v>
      </c>
      <c r="J2016" t="s">
        <v>323</v>
      </c>
      <c r="K2016">
        <v>80.772000000000006</v>
      </c>
    </row>
    <row r="2017" spans="2:12">
      <c r="B2017" t="s">
        <v>213</v>
      </c>
      <c r="F2017" t="s">
        <v>213</v>
      </c>
      <c r="J2017" t="s">
        <v>213</v>
      </c>
    </row>
    <row r="2018" spans="2:12">
      <c r="B2018" t="s">
        <v>324</v>
      </c>
      <c r="C2018">
        <v>6688</v>
      </c>
      <c r="D2018">
        <f>(C2020+C2025+C2030+C2035+C2040+C2045+C2050+C2055+C2060+C2065)/10</f>
        <v>11680.3</v>
      </c>
      <c r="F2018" t="s">
        <v>324</v>
      </c>
      <c r="G2018">
        <v>2112</v>
      </c>
      <c r="H2018">
        <f>(G2020+G2025+G2030+G2035+G2040+G2045+G2050+G2055+G2060+G2065)/10</f>
        <v>117210.6</v>
      </c>
      <c r="J2018" t="s">
        <v>324</v>
      </c>
      <c r="K2018">
        <v>17952</v>
      </c>
      <c r="L2018">
        <f>(K2020+K2025+K2030+K2035+K2040+K2045+K2050+K2055+K2060+K2065)/10</f>
        <v>17916.8</v>
      </c>
    </row>
    <row r="2019" spans="2:12">
      <c r="B2019" t="s">
        <v>325</v>
      </c>
      <c r="C2019">
        <v>4965</v>
      </c>
      <c r="F2019" t="s">
        <v>325</v>
      </c>
      <c r="G2019">
        <v>112849</v>
      </c>
      <c r="J2019" t="s">
        <v>325</v>
      </c>
      <c r="K2019">
        <v>0</v>
      </c>
    </row>
    <row r="2020" spans="2:12">
      <c r="B2020" t="s">
        <v>326</v>
      </c>
      <c r="C2020">
        <v>11653</v>
      </c>
      <c r="F2020" t="s">
        <v>326</v>
      </c>
      <c r="G2020">
        <v>114961</v>
      </c>
      <c r="J2020" t="s">
        <v>326</v>
      </c>
      <c r="K2020">
        <v>17952</v>
      </c>
    </row>
    <row r="2021" spans="2:12">
      <c r="B2021" t="s">
        <v>323</v>
      </c>
      <c r="C2021">
        <v>7.6879999999999997</v>
      </c>
      <c r="F2021" t="s">
        <v>323</v>
      </c>
      <c r="G2021">
        <v>2.9780000000000002</v>
      </c>
      <c r="J2021" t="s">
        <v>323</v>
      </c>
      <c r="K2021">
        <v>76.397999999999996</v>
      </c>
    </row>
    <row r="2022" spans="2:12">
      <c r="B2022" t="s">
        <v>214</v>
      </c>
      <c r="F2022" t="s">
        <v>214</v>
      </c>
      <c r="J2022" t="s">
        <v>214</v>
      </c>
    </row>
    <row r="2023" spans="2:12">
      <c r="B2023" t="s">
        <v>324</v>
      </c>
      <c r="C2023">
        <v>6576</v>
      </c>
      <c r="F2023" t="s">
        <v>324</v>
      </c>
      <c r="G2023">
        <v>2112</v>
      </c>
      <c r="J2023" t="s">
        <v>324</v>
      </c>
      <c r="K2023">
        <v>17600</v>
      </c>
    </row>
    <row r="2024" spans="2:12">
      <c r="B2024" t="s">
        <v>325</v>
      </c>
      <c r="C2024">
        <v>4950</v>
      </c>
      <c r="F2024" t="s">
        <v>325</v>
      </c>
      <c r="G2024">
        <v>112033</v>
      </c>
      <c r="J2024" t="s">
        <v>325</v>
      </c>
      <c r="K2024">
        <v>0</v>
      </c>
    </row>
    <row r="2025" spans="2:12">
      <c r="B2025" t="s">
        <v>326</v>
      </c>
      <c r="C2025">
        <v>11526</v>
      </c>
      <c r="F2025" t="s">
        <v>326</v>
      </c>
      <c r="G2025">
        <v>114145</v>
      </c>
      <c r="J2025" t="s">
        <v>326</v>
      </c>
      <c r="K2025">
        <v>17600</v>
      </c>
    </row>
    <row r="2026" spans="2:12">
      <c r="B2026" t="s">
        <v>323</v>
      </c>
      <c r="C2026">
        <v>7.7030000000000003</v>
      </c>
      <c r="F2026" t="s">
        <v>323</v>
      </c>
      <c r="G2026">
        <v>2.9630000000000001</v>
      </c>
      <c r="J2026" t="s">
        <v>323</v>
      </c>
      <c r="K2026">
        <v>75.424999999999997</v>
      </c>
    </row>
    <row r="2027" spans="2:12">
      <c r="B2027" t="s">
        <v>215</v>
      </c>
      <c r="F2027" t="s">
        <v>215</v>
      </c>
      <c r="J2027" t="s">
        <v>215</v>
      </c>
    </row>
    <row r="2028" spans="2:12">
      <c r="B2028" t="s">
        <v>324</v>
      </c>
      <c r="C2028">
        <v>5840</v>
      </c>
      <c r="F2028" t="s">
        <v>324</v>
      </c>
      <c r="G2028">
        <v>2112</v>
      </c>
      <c r="J2028" t="s">
        <v>324</v>
      </c>
      <c r="K2028">
        <v>15840</v>
      </c>
    </row>
    <row r="2029" spans="2:12">
      <c r="B2029" t="s">
        <v>325</v>
      </c>
      <c r="C2029">
        <v>4035</v>
      </c>
      <c r="F2029" t="s">
        <v>325</v>
      </c>
      <c r="G2029">
        <v>105803</v>
      </c>
      <c r="J2029" t="s">
        <v>325</v>
      </c>
      <c r="K2029">
        <v>0</v>
      </c>
    </row>
    <row r="2030" spans="2:12">
      <c r="B2030" t="s">
        <v>326</v>
      </c>
      <c r="C2030">
        <v>9875</v>
      </c>
      <c r="F2030" t="s">
        <v>326</v>
      </c>
      <c r="G2030">
        <v>107915</v>
      </c>
      <c r="J2030" t="s">
        <v>326</v>
      </c>
      <c r="K2030">
        <v>15840</v>
      </c>
    </row>
    <row r="2031" spans="2:12">
      <c r="B2031" t="s">
        <v>323</v>
      </c>
      <c r="C2031">
        <v>7.5330000000000004</v>
      </c>
      <c r="F2031" t="s">
        <v>323</v>
      </c>
      <c r="G2031">
        <v>2.8340000000000001</v>
      </c>
      <c r="J2031" t="s">
        <v>323</v>
      </c>
      <c r="K2031">
        <v>65.39</v>
      </c>
    </row>
    <row r="2032" spans="2:12">
      <c r="B2032" t="s">
        <v>216</v>
      </c>
      <c r="F2032" t="s">
        <v>216</v>
      </c>
      <c r="J2032" t="s">
        <v>216</v>
      </c>
    </row>
    <row r="2033" spans="2:11">
      <c r="B2033" t="s">
        <v>324</v>
      </c>
      <c r="C2033">
        <v>6704</v>
      </c>
      <c r="F2033" t="s">
        <v>324</v>
      </c>
      <c r="G2033">
        <v>2112</v>
      </c>
      <c r="J2033" t="s">
        <v>324</v>
      </c>
      <c r="K2033">
        <v>17952</v>
      </c>
    </row>
    <row r="2034" spans="2:11">
      <c r="B2034" t="s">
        <v>325</v>
      </c>
      <c r="C2034">
        <v>4965</v>
      </c>
      <c r="F2034" t="s">
        <v>325</v>
      </c>
      <c r="G2034">
        <v>117304</v>
      </c>
      <c r="J2034" t="s">
        <v>325</v>
      </c>
      <c r="K2034">
        <v>0</v>
      </c>
    </row>
    <row r="2035" spans="2:11">
      <c r="B2035" t="s">
        <v>326</v>
      </c>
      <c r="C2035">
        <v>11669</v>
      </c>
      <c r="F2035" t="s">
        <v>326</v>
      </c>
      <c r="G2035">
        <v>119416</v>
      </c>
      <c r="J2035" t="s">
        <v>326</v>
      </c>
      <c r="K2035">
        <v>17952</v>
      </c>
    </row>
    <row r="2036" spans="2:11">
      <c r="B2036" t="s">
        <v>323</v>
      </c>
      <c r="C2036">
        <v>7.5510000000000002</v>
      </c>
      <c r="F2036" t="s">
        <v>323</v>
      </c>
      <c r="G2036">
        <v>3.044</v>
      </c>
      <c r="J2036" t="s">
        <v>323</v>
      </c>
      <c r="K2036">
        <v>81.903999999999996</v>
      </c>
    </row>
    <row r="2037" spans="2:11">
      <c r="B2037" t="s">
        <v>217</v>
      </c>
      <c r="F2037" t="s">
        <v>217</v>
      </c>
      <c r="J2037" t="s">
        <v>217</v>
      </c>
    </row>
    <row r="2038" spans="2:11">
      <c r="B2038" t="s">
        <v>324</v>
      </c>
      <c r="C2038">
        <v>6752</v>
      </c>
      <c r="F2038" t="s">
        <v>324</v>
      </c>
      <c r="G2038">
        <v>2112</v>
      </c>
      <c r="J2038" t="s">
        <v>324</v>
      </c>
      <c r="K2038">
        <v>17952</v>
      </c>
    </row>
    <row r="2039" spans="2:11">
      <c r="B2039" t="s">
        <v>325</v>
      </c>
      <c r="C2039">
        <v>5085</v>
      </c>
      <c r="F2039" t="s">
        <v>325</v>
      </c>
      <c r="G2039">
        <v>116357</v>
      </c>
      <c r="J2039" t="s">
        <v>325</v>
      </c>
      <c r="K2039">
        <v>0</v>
      </c>
    </row>
    <row r="2040" spans="2:11">
      <c r="B2040" t="s">
        <v>326</v>
      </c>
      <c r="C2040">
        <v>11837</v>
      </c>
      <c r="F2040" t="s">
        <v>326</v>
      </c>
      <c r="G2040">
        <v>118469</v>
      </c>
      <c r="J2040" t="s">
        <v>326</v>
      </c>
      <c r="K2040">
        <v>17952</v>
      </c>
    </row>
    <row r="2041" spans="2:11">
      <c r="B2041" t="s">
        <v>323</v>
      </c>
      <c r="C2041">
        <v>7.76</v>
      </c>
      <c r="F2041" t="s">
        <v>323</v>
      </c>
      <c r="G2041">
        <v>3.0430000000000001</v>
      </c>
      <c r="J2041" t="s">
        <v>323</v>
      </c>
      <c r="K2041">
        <v>82.218999999999994</v>
      </c>
    </row>
    <row r="2042" spans="2:11">
      <c r="B2042" t="s">
        <v>218</v>
      </c>
      <c r="F2042" t="s">
        <v>218</v>
      </c>
      <c r="J2042" t="s">
        <v>218</v>
      </c>
    </row>
    <row r="2043" spans="2:11">
      <c r="B2043" t="s">
        <v>324</v>
      </c>
      <c r="C2043">
        <v>6656</v>
      </c>
      <c r="F2043" t="s">
        <v>324</v>
      </c>
      <c r="G2043">
        <v>2112</v>
      </c>
      <c r="J2043" t="s">
        <v>324</v>
      </c>
      <c r="K2043">
        <v>17952</v>
      </c>
    </row>
    <row r="2044" spans="2:11">
      <c r="B2044" t="s">
        <v>325</v>
      </c>
      <c r="C2044">
        <v>4785</v>
      </c>
      <c r="F2044" t="s">
        <v>325</v>
      </c>
      <c r="G2044">
        <v>112374</v>
      </c>
      <c r="J2044" t="s">
        <v>325</v>
      </c>
      <c r="K2044">
        <v>0</v>
      </c>
    </row>
    <row r="2045" spans="2:11">
      <c r="B2045" t="s">
        <v>326</v>
      </c>
      <c r="C2045">
        <v>11441</v>
      </c>
      <c r="F2045" t="s">
        <v>326</v>
      </c>
      <c r="G2045">
        <v>114486</v>
      </c>
      <c r="J2045" t="s">
        <v>326</v>
      </c>
      <c r="K2045">
        <v>17952</v>
      </c>
    </row>
    <row r="2046" spans="2:11">
      <c r="B2046" t="s">
        <v>323</v>
      </c>
      <c r="C2046">
        <v>7.5469999999999997</v>
      </c>
      <c r="F2046" t="s">
        <v>323</v>
      </c>
      <c r="G2046">
        <v>2.9590000000000001</v>
      </c>
      <c r="J2046" t="s">
        <v>323</v>
      </c>
      <c r="K2046">
        <v>74.593999999999994</v>
      </c>
    </row>
    <row r="2047" spans="2:11">
      <c r="B2047" t="s">
        <v>219</v>
      </c>
      <c r="F2047" t="s">
        <v>219</v>
      </c>
      <c r="J2047" t="s">
        <v>219</v>
      </c>
    </row>
    <row r="2048" spans="2:11">
      <c r="B2048" t="s">
        <v>324</v>
      </c>
      <c r="C2048">
        <v>6432</v>
      </c>
      <c r="F2048" t="s">
        <v>324</v>
      </c>
      <c r="G2048">
        <v>2112</v>
      </c>
      <c r="J2048" t="s">
        <v>324</v>
      </c>
      <c r="K2048">
        <v>17248</v>
      </c>
    </row>
    <row r="2049" spans="2:11">
      <c r="B2049" t="s">
        <v>325</v>
      </c>
      <c r="C2049">
        <v>4635</v>
      </c>
      <c r="F2049" t="s">
        <v>325</v>
      </c>
      <c r="G2049">
        <v>111091</v>
      </c>
      <c r="J2049" t="s">
        <v>325</v>
      </c>
      <c r="K2049">
        <v>0</v>
      </c>
    </row>
    <row r="2050" spans="2:11">
      <c r="B2050" t="s">
        <v>326</v>
      </c>
      <c r="C2050">
        <v>11067</v>
      </c>
      <c r="F2050" t="s">
        <v>326</v>
      </c>
      <c r="G2050">
        <v>113203</v>
      </c>
      <c r="J2050" t="s">
        <v>326</v>
      </c>
      <c r="K2050">
        <v>17248</v>
      </c>
    </row>
    <row r="2051" spans="2:11">
      <c r="B2051" t="s">
        <v>323</v>
      </c>
      <c r="C2051">
        <v>7.633</v>
      </c>
      <c r="F2051" t="s">
        <v>323</v>
      </c>
      <c r="G2051">
        <v>2.944</v>
      </c>
      <c r="J2051" t="s">
        <v>323</v>
      </c>
      <c r="K2051">
        <v>73.974000000000004</v>
      </c>
    </row>
    <row r="2052" spans="2:11">
      <c r="B2052" t="s">
        <v>220</v>
      </c>
      <c r="F2052" t="s">
        <v>220</v>
      </c>
      <c r="J2052" t="s">
        <v>220</v>
      </c>
    </row>
    <row r="2053" spans="2:11">
      <c r="B2053" t="s">
        <v>324</v>
      </c>
      <c r="C2053">
        <v>6896</v>
      </c>
      <c r="F2053" t="s">
        <v>324</v>
      </c>
      <c r="G2053">
        <v>2112</v>
      </c>
      <c r="J2053" t="s">
        <v>324</v>
      </c>
      <c r="K2053">
        <v>18304</v>
      </c>
    </row>
    <row r="2054" spans="2:11">
      <c r="B2054" t="s">
        <v>325</v>
      </c>
      <c r="C2054">
        <v>5280</v>
      </c>
      <c r="F2054" t="s">
        <v>325</v>
      </c>
      <c r="G2054">
        <v>120227</v>
      </c>
      <c r="J2054" t="s">
        <v>325</v>
      </c>
      <c r="K2054">
        <v>0</v>
      </c>
    </row>
    <row r="2055" spans="2:11">
      <c r="B2055" t="s">
        <v>326</v>
      </c>
      <c r="C2055">
        <v>12176</v>
      </c>
      <c r="F2055" t="s">
        <v>326</v>
      </c>
      <c r="G2055">
        <v>122339</v>
      </c>
      <c r="J2055" t="s">
        <v>326</v>
      </c>
      <c r="K2055">
        <v>18304</v>
      </c>
    </row>
    <row r="2056" spans="2:11">
      <c r="B2056" t="s">
        <v>323</v>
      </c>
      <c r="C2056">
        <v>7.681</v>
      </c>
      <c r="F2056" t="s">
        <v>323</v>
      </c>
      <c r="G2056">
        <v>3.0990000000000002</v>
      </c>
      <c r="J2056" t="s">
        <v>323</v>
      </c>
      <c r="K2056">
        <v>86.838999999999999</v>
      </c>
    </row>
    <row r="2057" spans="2:11">
      <c r="B2057" t="s">
        <v>221</v>
      </c>
      <c r="F2057" t="s">
        <v>221</v>
      </c>
      <c r="J2057" t="s">
        <v>221</v>
      </c>
    </row>
    <row r="2058" spans="2:11">
      <c r="B2058" t="s">
        <v>324</v>
      </c>
      <c r="C2058">
        <v>7264</v>
      </c>
      <c r="F2058" t="s">
        <v>324</v>
      </c>
      <c r="G2058">
        <v>2112</v>
      </c>
      <c r="J2058" t="s">
        <v>324</v>
      </c>
      <c r="K2058">
        <v>19360</v>
      </c>
    </row>
    <row r="2059" spans="2:11">
      <c r="B2059" t="s">
        <v>325</v>
      </c>
      <c r="C2059">
        <v>5685</v>
      </c>
      <c r="F2059" t="s">
        <v>325</v>
      </c>
      <c r="G2059">
        <v>124025</v>
      </c>
      <c r="J2059" t="s">
        <v>325</v>
      </c>
      <c r="K2059">
        <v>0</v>
      </c>
    </row>
    <row r="2060" spans="2:11">
      <c r="B2060" t="s">
        <v>326</v>
      </c>
      <c r="C2060">
        <v>12949</v>
      </c>
      <c r="F2060" t="s">
        <v>326</v>
      </c>
      <c r="G2060">
        <v>126137</v>
      </c>
      <c r="J2060" t="s">
        <v>326</v>
      </c>
      <c r="K2060">
        <v>19360</v>
      </c>
    </row>
    <row r="2061" spans="2:11">
      <c r="B2061" t="s">
        <v>323</v>
      </c>
      <c r="C2061">
        <v>7.6909999999999998</v>
      </c>
      <c r="F2061" t="s">
        <v>323</v>
      </c>
      <c r="G2061">
        <v>3.161</v>
      </c>
      <c r="J2061" t="s">
        <v>323</v>
      </c>
      <c r="K2061">
        <v>91.433000000000007</v>
      </c>
    </row>
    <row r="2062" spans="2:11">
      <c r="B2062" t="s">
        <v>222</v>
      </c>
      <c r="F2062" t="s">
        <v>222</v>
      </c>
      <c r="J2062" t="s">
        <v>222</v>
      </c>
    </row>
    <row r="2063" spans="2:11">
      <c r="B2063" t="s">
        <v>324</v>
      </c>
      <c r="C2063">
        <v>7120</v>
      </c>
      <c r="F2063" t="s">
        <v>324</v>
      </c>
      <c r="G2063">
        <v>2112</v>
      </c>
      <c r="J2063" t="s">
        <v>324</v>
      </c>
      <c r="K2063">
        <v>19008</v>
      </c>
    </row>
    <row r="2064" spans="2:11">
      <c r="B2064" t="s">
        <v>325</v>
      </c>
      <c r="C2064">
        <v>5490</v>
      </c>
      <c r="F2064" t="s">
        <v>325</v>
      </c>
      <c r="G2064">
        <v>118923</v>
      </c>
      <c r="J2064" t="s">
        <v>325</v>
      </c>
      <c r="K2064">
        <v>0</v>
      </c>
    </row>
    <row r="2065" spans="2:12">
      <c r="B2065" t="s">
        <v>326</v>
      </c>
      <c r="C2065">
        <v>12610</v>
      </c>
      <c r="F2065" t="s">
        <v>326</v>
      </c>
      <c r="G2065">
        <v>121035</v>
      </c>
      <c r="J2065" t="s">
        <v>326</v>
      </c>
      <c r="K2065">
        <v>19008</v>
      </c>
    </row>
    <row r="2066" spans="2:12">
      <c r="B2066" t="s">
        <v>323</v>
      </c>
      <c r="C2066">
        <v>7.6950000000000003</v>
      </c>
      <c r="F2066" t="s">
        <v>323</v>
      </c>
      <c r="G2066">
        <v>3.08</v>
      </c>
      <c r="J2066" t="s">
        <v>323</v>
      </c>
      <c r="K2066">
        <v>84.316000000000003</v>
      </c>
    </row>
    <row r="2067" spans="2:12">
      <c r="B2067" t="s">
        <v>223</v>
      </c>
      <c r="F2067" t="s">
        <v>223</v>
      </c>
      <c r="J2067" t="s">
        <v>223</v>
      </c>
    </row>
    <row r="2068" spans="2:12">
      <c r="B2068" t="s">
        <v>324</v>
      </c>
      <c r="C2068">
        <v>6688</v>
      </c>
      <c r="D2068">
        <f>(C2070+C2075+C2080+C2085+C2090+C2095+C2100+C2105+C2110+C2115)/10</f>
        <v>11680.3</v>
      </c>
      <c r="F2068" t="s">
        <v>324</v>
      </c>
      <c r="G2068">
        <v>2208</v>
      </c>
      <c r="H2068">
        <f>(G2070+G2075+G2080+G2085+G2090+G2095+G2100+G2105+G2110+G2115)/10</f>
        <v>126849</v>
      </c>
      <c r="J2068" t="s">
        <v>324</v>
      </c>
      <c r="K2068">
        <v>18768</v>
      </c>
      <c r="L2068">
        <f>(K2070+K2075+K2080+K2085+K2090+K2095+K2100+K2105+K2110+K2115)/10</f>
        <v>18731.2</v>
      </c>
    </row>
    <row r="2069" spans="2:12">
      <c r="B2069" t="s">
        <v>325</v>
      </c>
      <c r="C2069">
        <v>4965</v>
      </c>
      <c r="F2069" t="s">
        <v>325</v>
      </c>
      <c r="G2069">
        <v>125287</v>
      </c>
      <c r="J2069" t="s">
        <v>325</v>
      </c>
      <c r="K2069">
        <v>0</v>
      </c>
    </row>
    <row r="2070" spans="2:12">
      <c r="B2070" t="s">
        <v>326</v>
      </c>
      <c r="C2070">
        <v>11653</v>
      </c>
      <c r="F2070" t="s">
        <v>326</v>
      </c>
      <c r="G2070">
        <v>127495</v>
      </c>
      <c r="J2070" t="s">
        <v>326</v>
      </c>
      <c r="K2070">
        <v>18768</v>
      </c>
    </row>
    <row r="2071" spans="2:12">
      <c r="B2071" t="s">
        <v>323</v>
      </c>
      <c r="C2071">
        <v>7.61</v>
      </c>
      <c r="F2071" t="s">
        <v>323</v>
      </c>
      <c r="G2071">
        <v>2.9980000000000002</v>
      </c>
      <c r="J2071" t="s">
        <v>323</v>
      </c>
      <c r="K2071">
        <v>83.102999999999994</v>
      </c>
    </row>
    <row r="2072" spans="2:12">
      <c r="B2072" t="s">
        <v>224</v>
      </c>
      <c r="F2072" t="s">
        <v>224</v>
      </c>
      <c r="J2072" t="s">
        <v>224</v>
      </c>
    </row>
    <row r="2073" spans="2:12">
      <c r="B2073" t="s">
        <v>324</v>
      </c>
      <c r="C2073">
        <v>6576</v>
      </c>
      <c r="F2073" t="s">
        <v>324</v>
      </c>
      <c r="G2073">
        <v>2208</v>
      </c>
      <c r="J2073" t="s">
        <v>324</v>
      </c>
      <c r="K2073">
        <v>18400</v>
      </c>
    </row>
    <row r="2074" spans="2:12">
      <c r="B2074" t="s">
        <v>325</v>
      </c>
      <c r="C2074">
        <v>4950</v>
      </c>
      <c r="F2074" t="s">
        <v>325</v>
      </c>
      <c r="G2074">
        <v>122667</v>
      </c>
      <c r="J2074" t="s">
        <v>325</v>
      </c>
      <c r="K2074">
        <v>0</v>
      </c>
    </row>
    <row r="2075" spans="2:12">
      <c r="B2075" t="s">
        <v>326</v>
      </c>
      <c r="C2075">
        <v>11526</v>
      </c>
      <c r="F2075" t="s">
        <v>326</v>
      </c>
      <c r="G2075">
        <v>124875</v>
      </c>
      <c r="J2075" t="s">
        <v>326</v>
      </c>
      <c r="K2075">
        <v>18400</v>
      </c>
    </row>
    <row r="2076" spans="2:12">
      <c r="B2076" t="s">
        <v>323</v>
      </c>
      <c r="C2076">
        <v>7.657</v>
      </c>
      <c r="F2076" t="s">
        <v>323</v>
      </c>
      <c r="G2076">
        <v>2.9569999999999999</v>
      </c>
      <c r="J2076" t="s">
        <v>323</v>
      </c>
      <c r="K2076">
        <v>79.677999999999997</v>
      </c>
    </row>
    <row r="2077" spans="2:12">
      <c r="B2077" t="s">
        <v>225</v>
      </c>
      <c r="F2077" t="s">
        <v>225</v>
      </c>
      <c r="J2077" t="s">
        <v>225</v>
      </c>
    </row>
    <row r="2078" spans="2:12">
      <c r="B2078" t="s">
        <v>324</v>
      </c>
      <c r="C2078">
        <v>5840</v>
      </c>
      <c r="F2078" t="s">
        <v>324</v>
      </c>
      <c r="G2078">
        <v>2208</v>
      </c>
      <c r="J2078" t="s">
        <v>324</v>
      </c>
      <c r="K2078">
        <v>16560</v>
      </c>
    </row>
    <row r="2079" spans="2:12">
      <c r="B2079" t="s">
        <v>325</v>
      </c>
      <c r="C2079">
        <v>4035</v>
      </c>
      <c r="F2079" t="s">
        <v>325</v>
      </c>
      <c r="G2079">
        <v>115438</v>
      </c>
      <c r="J2079" t="s">
        <v>325</v>
      </c>
      <c r="K2079">
        <v>0</v>
      </c>
    </row>
    <row r="2080" spans="2:12">
      <c r="B2080" t="s">
        <v>326</v>
      </c>
      <c r="C2080">
        <v>9875</v>
      </c>
      <c r="F2080" t="s">
        <v>326</v>
      </c>
      <c r="G2080">
        <v>117646</v>
      </c>
      <c r="J2080" t="s">
        <v>326</v>
      </c>
      <c r="K2080">
        <v>16560</v>
      </c>
    </row>
    <row r="2081" spans="2:11">
      <c r="B2081" t="s">
        <v>323</v>
      </c>
      <c r="C2081">
        <v>7.5</v>
      </c>
      <c r="F2081" t="s">
        <v>323</v>
      </c>
      <c r="G2081">
        <v>2.8210000000000002</v>
      </c>
      <c r="J2081" t="s">
        <v>323</v>
      </c>
      <c r="K2081">
        <v>68.353999999999999</v>
      </c>
    </row>
    <row r="2082" spans="2:11">
      <c r="B2082" t="s">
        <v>226</v>
      </c>
      <c r="F2082" t="s">
        <v>226</v>
      </c>
      <c r="J2082" t="s">
        <v>226</v>
      </c>
    </row>
    <row r="2083" spans="2:11">
      <c r="B2083" t="s">
        <v>324</v>
      </c>
      <c r="C2083">
        <v>6704</v>
      </c>
      <c r="F2083" t="s">
        <v>324</v>
      </c>
      <c r="G2083">
        <v>2208</v>
      </c>
      <c r="J2083" t="s">
        <v>324</v>
      </c>
      <c r="K2083">
        <v>18768</v>
      </c>
    </row>
    <row r="2084" spans="2:11">
      <c r="B2084" t="s">
        <v>325</v>
      </c>
      <c r="C2084">
        <v>4965</v>
      </c>
      <c r="F2084" t="s">
        <v>325</v>
      </c>
      <c r="G2084">
        <v>127428</v>
      </c>
      <c r="J2084" t="s">
        <v>325</v>
      </c>
      <c r="K2084">
        <v>0</v>
      </c>
    </row>
    <row r="2085" spans="2:11">
      <c r="B2085" t="s">
        <v>326</v>
      </c>
      <c r="C2085">
        <v>11669</v>
      </c>
      <c r="F2085" t="s">
        <v>326</v>
      </c>
      <c r="G2085">
        <v>129636</v>
      </c>
      <c r="J2085" t="s">
        <v>326</v>
      </c>
      <c r="K2085">
        <v>18768</v>
      </c>
    </row>
    <row r="2086" spans="2:11">
      <c r="B2086" t="s">
        <v>323</v>
      </c>
      <c r="C2086">
        <v>7.5140000000000002</v>
      </c>
      <c r="F2086" t="s">
        <v>323</v>
      </c>
      <c r="G2086">
        <v>3.0230000000000001</v>
      </c>
      <c r="J2086" t="s">
        <v>323</v>
      </c>
      <c r="K2086">
        <v>85.296000000000006</v>
      </c>
    </row>
    <row r="2087" spans="2:11">
      <c r="B2087" t="s">
        <v>227</v>
      </c>
      <c r="F2087" t="s">
        <v>227</v>
      </c>
      <c r="J2087" t="s">
        <v>227</v>
      </c>
    </row>
    <row r="2088" spans="2:11">
      <c r="B2088" t="s">
        <v>324</v>
      </c>
      <c r="C2088">
        <v>6752</v>
      </c>
      <c r="F2088" t="s">
        <v>324</v>
      </c>
      <c r="G2088">
        <v>2208</v>
      </c>
      <c r="J2088" t="s">
        <v>324</v>
      </c>
      <c r="K2088">
        <v>18768</v>
      </c>
    </row>
    <row r="2089" spans="2:11">
      <c r="B2089" t="s">
        <v>325</v>
      </c>
      <c r="C2089">
        <v>5085</v>
      </c>
      <c r="F2089" t="s">
        <v>325</v>
      </c>
      <c r="G2089">
        <v>125219</v>
      </c>
      <c r="J2089" t="s">
        <v>325</v>
      </c>
      <c r="K2089">
        <v>0</v>
      </c>
    </row>
    <row r="2090" spans="2:11">
      <c r="B2090" t="s">
        <v>326</v>
      </c>
      <c r="C2090">
        <v>11837</v>
      </c>
      <c r="F2090" t="s">
        <v>326</v>
      </c>
      <c r="G2090">
        <v>127427</v>
      </c>
      <c r="J2090" t="s">
        <v>326</v>
      </c>
      <c r="K2090">
        <v>18768</v>
      </c>
    </row>
    <row r="2091" spans="2:11">
      <c r="B2091" t="s">
        <v>323</v>
      </c>
      <c r="C2091">
        <v>7.7450000000000001</v>
      </c>
      <c r="F2091" t="s">
        <v>323</v>
      </c>
      <c r="G2091">
        <v>3.0030000000000001</v>
      </c>
      <c r="J2091" t="s">
        <v>323</v>
      </c>
      <c r="K2091">
        <v>83.751000000000005</v>
      </c>
    </row>
    <row r="2092" spans="2:11">
      <c r="B2092" t="s">
        <v>228</v>
      </c>
      <c r="F2092" t="s">
        <v>228</v>
      </c>
      <c r="J2092" t="s">
        <v>228</v>
      </c>
    </row>
    <row r="2093" spans="2:11">
      <c r="B2093" t="s">
        <v>324</v>
      </c>
      <c r="C2093">
        <v>6656</v>
      </c>
      <c r="F2093" t="s">
        <v>324</v>
      </c>
      <c r="G2093">
        <v>2208</v>
      </c>
      <c r="J2093" t="s">
        <v>324</v>
      </c>
      <c r="K2093">
        <v>18768</v>
      </c>
    </row>
    <row r="2094" spans="2:11">
      <c r="B2094" t="s">
        <v>325</v>
      </c>
      <c r="C2094">
        <v>4785</v>
      </c>
      <c r="F2094" t="s">
        <v>325</v>
      </c>
      <c r="G2094">
        <v>122141</v>
      </c>
      <c r="J2094" t="s">
        <v>325</v>
      </c>
      <c r="K2094">
        <v>0</v>
      </c>
    </row>
    <row r="2095" spans="2:11">
      <c r="B2095" t="s">
        <v>326</v>
      </c>
      <c r="C2095">
        <v>11441</v>
      </c>
      <c r="F2095" t="s">
        <v>326</v>
      </c>
      <c r="G2095">
        <v>124349</v>
      </c>
      <c r="J2095" t="s">
        <v>326</v>
      </c>
      <c r="K2095">
        <v>18768</v>
      </c>
    </row>
    <row r="2096" spans="2:11">
      <c r="B2096" t="s">
        <v>323</v>
      </c>
      <c r="C2096">
        <v>7.5140000000000002</v>
      </c>
      <c r="F2096" t="s">
        <v>323</v>
      </c>
      <c r="G2096">
        <v>2.9380000000000002</v>
      </c>
      <c r="J2096" t="s">
        <v>323</v>
      </c>
      <c r="K2096">
        <v>77.366</v>
      </c>
    </row>
    <row r="2097" spans="2:11">
      <c r="B2097" t="s">
        <v>229</v>
      </c>
      <c r="F2097" t="s">
        <v>229</v>
      </c>
      <c r="J2097" t="s">
        <v>229</v>
      </c>
    </row>
    <row r="2098" spans="2:11">
      <c r="B2098" t="s">
        <v>324</v>
      </c>
      <c r="C2098">
        <v>6432</v>
      </c>
      <c r="F2098" t="s">
        <v>324</v>
      </c>
      <c r="G2098">
        <v>2208</v>
      </c>
      <c r="J2098" t="s">
        <v>324</v>
      </c>
      <c r="K2098">
        <v>18032</v>
      </c>
    </row>
    <row r="2099" spans="2:11">
      <c r="B2099" t="s">
        <v>325</v>
      </c>
      <c r="C2099">
        <v>4635</v>
      </c>
      <c r="F2099" t="s">
        <v>325</v>
      </c>
      <c r="G2099">
        <v>118300</v>
      </c>
      <c r="J2099" t="s">
        <v>325</v>
      </c>
      <c r="K2099">
        <v>0</v>
      </c>
    </row>
    <row r="2100" spans="2:11">
      <c r="B2100" t="s">
        <v>326</v>
      </c>
      <c r="C2100">
        <v>11067</v>
      </c>
      <c r="F2100" t="s">
        <v>326</v>
      </c>
      <c r="G2100">
        <v>120508</v>
      </c>
      <c r="J2100" t="s">
        <v>326</v>
      </c>
      <c r="K2100">
        <v>18032</v>
      </c>
    </row>
    <row r="2101" spans="2:11">
      <c r="B2101" t="s">
        <v>323</v>
      </c>
      <c r="C2101">
        <v>7.649</v>
      </c>
      <c r="F2101" t="s">
        <v>323</v>
      </c>
      <c r="G2101">
        <v>2.8809999999999998</v>
      </c>
      <c r="J2101" t="s">
        <v>323</v>
      </c>
      <c r="K2101">
        <v>73.12</v>
      </c>
    </row>
    <row r="2102" spans="2:11">
      <c r="B2102" t="s">
        <v>230</v>
      </c>
      <c r="F2102" t="s">
        <v>230</v>
      </c>
      <c r="J2102" t="s">
        <v>230</v>
      </c>
    </row>
    <row r="2103" spans="2:11">
      <c r="B2103" t="s">
        <v>324</v>
      </c>
      <c r="C2103">
        <v>6896</v>
      </c>
      <c r="F2103" t="s">
        <v>324</v>
      </c>
      <c r="G2103">
        <v>2208</v>
      </c>
      <c r="J2103" t="s">
        <v>324</v>
      </c>
      <c r="K2103">
        <v>19136</v>
      </c>
    </row>
    <row r="2104" spans="2:11">
      <c r="B2104" t="s">
        <v>325</v>
      </c>
      <c r="C2104">
        <v>5280</v>
      </c>
      <c r="F2104" t="s">
        <v>325</v>
      </c>
      <c r="G2104">
        <v>129093</v>
      </c>
      <c r="J2104" t="s">
        <v>325</v>
      </c>
      <c r="K2104">
        <v>0</v>
      </c>
    </row>
    <row r="2105" spans="2:11">
      <c r="B2105" t="s">
        <v>326</v>
      </c>
      <c r="C2105">
        <v>12176</v>
      </c>
      <c r="F2105" t="s">
        <v>326</v>
      </c>
      <c r="G2105">
        <v>131301</v>
      </c>
      <c r="J2105" t="s">
        <v>326</v>
      </c>
      <c r="K2105">
        <v>19136</v>
      </c>
    </row>
    <row r="2106" spans="2:11">
      <c r="B2106" t="s">
        <v>323</v>
      </c>
      <c r="C2106">
        <v>7.665</v>
      </c>
      <c r="F2106" t="s">
        <v>323</v>
      </c>
      <c r="G2106">
        <v>3.056</v>
      </c>
      <c r="J2106" t="s">
        <v>323</v>
      </c>
      <c r="K2106">
        <v>88.314999999999998</v>
      </c>
    </row>
    <row r="2107" spans="2:11">
      <c r="B2107" t="s">
        <v>231</v>
      </c>
      <c r="F2107" t="s">
        <v>231</v>
      </c>
      <c r="J2107" t="s">
        <v>231</v>
      </c>
    </row>
    <row r="2108" spans="2:11">
      <c r="B2108" t="s">
        <v>324</v>
      </c>
      <c r="C2108">
        <v>7264</v>
      </c>
      <c r="F2108" t="s">
        <v>324</v>
      </c>
      <c r="G2108">
        <v>2208</v>
      </c>
      <c r="J2108" t="s">
        <v>324</v>
      </c>
      <c r="K2108">
        <v>20240</v>
      </c>
    </row>
    <row r="2109" spans="2:11">
      <c r="B2109" t="s">
        <v>325</v>
      </c>
      <c r="C2109">
        <v>5685</v>
      </c>
      <c r="F2109" t="s">
        <v>325</v>
      </c>
      <c r="G2109">
        <v>133513</v>
      </c>
      <c r="J2109" t="s">
        <v>325</v>
      </c>
      <c r="K2109">
        <v>0</v>
      </c>
    </row>
    <row r="2110" spans="2:11">
      <c r="B2110" t="s">
        <v>326</v>
      </c>
      <c r="C2110">
        <v>12949</v>
      </c>
      <c r="F2110" t="s">
        <v>326</v>
      </c>
      <c r="G2110">
        <v>135721</v>
      </c>
      <c r="J2110" t="s">
        <v>326</v>
      </c>
      <c r="K2110">
        <v>20240</v>
      </c>
    </row>
    <row r="2111" spans="2:11">
      <c r="B2111" t="s">
        <v>323</v>
      </c>
      <c r="C2111">
        <v>7.6669999999999998</v>
      </c>
      <c r="F2111" t="s">
        <v>323</v>
      </c>
      <c r="G2111">
        <v>3.1240000000000001</v>
      </c>
      <c r="J2111" t="s">
        <v>323</v>
      </c>
      <c r="K2111">
        <v>93.697000000000003</v>
      </c>
    </row>
    <row r="2112" spans="2:11">
      <c r="B2112" t="s">
        <v>232</v>
      </c>
      <c r="F2112" t="s">
        <v>232</v>
      </c>
      <c r="J2112" t="s">
        <v>232</v>
      </c>
    </row>
    <row r="2113" spans="2:12">
      <c r="B2113" t="s">
        <v>324</v>
      </c>
      <c r="C2113">
        <v>7120</v>
      </c>
      <c r="F2113" t="s">
        <v>324</v>
      </c>
      <c r="G2113">
        <v>2208</v>
      </c>
      <c r="J2113" t="s">
        <v>324</v>
      </c>
      <c r="K2113">
        <v>19872</v>
      </c>
    </row>
    <row r="2114" spans="2:12">
      <c r="B2114" t="s">
        <v>325</v>
      </c>
      <c r="C2114">
        <v>5490</v>
      </c>
      <c r="F2114" t="s">
        <v>325</v>
      </c>
      <c r="G2114">
        <v>127324</v>
      </c>
      <c r="J2114" t="s">
        <v>325</v>
      </c>
      <c r="K2114">
        <v>0</v>
      </c>
    </row>
    <row r="2115" spans="2:12">
      <c r="B2115" t="s">
        <v>326</v>
      </c>
      <c r="C2115">
        <v>12610</v>
      </c>
      <c r="F2115" t="s">
        <v>326</v>
      </c>
      <c r="G2115">
        <v>129532</v>
      </c>
      <c r="J2115" t="s">
        <v>326</v>
      </c>
      <c r="K2115">
        <v>19872</v>
      </c>
    </row>
    <row r="2116" spans="2:12">
      <c r="B2116" t="s">
        <v>323</v>
      </c>
      <c r="C2116">
        <v>7.6870000000000003</v>
      </c>
      <c r="F2116" t="s">
        <v>323</v>
      </c>
      <c r="G2116">
        <v>3.0310000000000001</v>
      </c>
      <c r="J2116" t="s">
        <v>323</v>
      </c>
      <c r="K2116">
        <v>85.105999999999995</v>
      </c>
    </row>
    <row r="2117" spans="2:12">
      <c r="B2117" t="s">
        <v>233</v>
      </c>
      <c r="F2117" t="s">
        <v>233</v>
      </c>
      <c r="J2117" t="s">
        <v>233</v>
      </c>
    </row>
    <row r="2118" spans="2:12">
      <c r="B2118" t="s">
        <v>324</v>
      </c>
      <c r="C2118">
        <v>6688</v>
      </c>
      <c r="D2118">
        <f>(C2120+C2125+C2130+C2135+C2140+C2145+C2150+C2155+C2160+C2165)/10</f>
        <v>11680.3</v>
      </c>
      <c r="F2118" t="s">
        <v>324</v>
      </c>
      <c r="G2118">
        <v>2304</v>
      </c>
      <c r="H2118">
        <f>(G2120+G2125+G2130+G2135+G2140+G2145+G2150+G2155+G2160+G2165)/10</f>
        <v>136046.1</v>
      </c>
      <c r="J2118" t="s">
        <v>324</v>
      </c>
      <c r="K2118">
        <v>19584</v>
      </c>
      <c r="L2118">
        <f>(K2120+K2125+K2130+K2135+K2140+K2145+K2150+K2155+K2160+K2165)/10</f>
        <v>19545.599999999999</v>
      </c>
    </row>
    <row r="2119" spans="2:12">
      <c r="B2119" t="s">
        <v>325</v>
      </c>
      <c r="C2119">
        <v>4965</v>
      </c>
      <c r="F2119" t="s">
        <v>325</v>
      </c>
      <c r="G2119">
        <v>131183</v>
      </c>
      <c r="J2119" t="s">
        <v>325</v>
      </c>
      <c r="K2119">
        <v>0</v>
      </c>
    </row>
    <row r="2120" spans="2:12">
      <c r="B2120" t="s">
        <v>326</v>
      </c>
      <c r="C2120">
        <v>11653</v>
      </c>
      <c r="F2120" t="s">
        <v>326</v>
      </c>
      <c r="G2120">
        <v>133487</v>
      </c>
      <c r="J2120" t="s">
        <v>326</v>
      </c>
      <c r="K2120">
        <v>19584</v>
      </c>
    </row>
    <row r="2121" spans="2:12">
      <c r="B2121" t="s">
        <v>323</v>
      </c>
      <c r="C2121">
        <v>7.6529999999999996</v>
      </c>
      <c r="F2121" t="s">
        <v>323</v>
      </c>
      <c r="G2121">
        <v>2.911</v>
      </c>
      <c r="J2121" t="s">
        <v>323</v>
      </c>
      <c r="K2121">
        <v>79.772000000000006</v>
      </c>
    </row>
    <row r="2122" spans="2:12">
      <c r="B2122" t="s">
        <v>234</v>
      </c>
      <c r="F2122" t="s">
        <v>234</v>
      </c>
      <c r="J2122" t="s">
        <v>234</v>
      </c>
    </row>
    <row r="2123" spans="2:12">
      <c r="B2123" t="s">
        <v>324</v>
      </c>
      <c r="C2123">
        <v>6576</v>
      </c>
      <c r="F2123" t="s">
        <v>324</v>
      </c>
      <c r="G2123">
        <v>2304</v>
      </c>
      <c r="J2123" t="s">
        <v>324</v>
      </c>
      <c r="K2123">
        <v>19200</v>
      </c>
    </row>
    <row r="2124" spans="2:12">
      <c r="B2124" t="s">
        <v>325</v>
      </c>
      <c r="C2124">
        <v>4950</v>
      </c>
      <c r="F2124" t="s">
        <v>325</v>
      </c>
      <c r="G2124">
        <v>130545</v>
      </c>
      <c r="J2124" t="s">
        <v>325</v>
      </c>
      <c r="K2124">
        <v>0</v>
      </c>
    </row>
    <row r="2125" spans="2:12">
      <c r="B2125" t="s">
        <v>326</v>
      </c>
      <c r="C2125">
        <v>11526</v>
      </c>
      <c r="F2125" t="s">
        <v>326</v>
      </c>
      <c r="G2125">
        <v>132849</v>
      </c>
      <c r="J2125" t="s">
        <v>326</v>
      </c>
      <c r="K2125">
        <v>19200</v>
      </c>
    </row>
    <row r="2126" spans="2:12">
      <c r="B2126" t="s">
        <v>323</v>
      </c>
      <c r="C2126">
        <v>7.665</v>
      </c>
      <c r="F2126" t="s">
        <v>323</v>
      </c>
      <c r="G2126">
        <v>2.9009999999999998</v>
      </c>
      <c r="J2126" t="s">
        <v>323</v>
      </c>
      <c r="K2126">
        <v>79.132999999999996</v>
      </c>
    </row>
    <row r="2127" spans="2:12">
      <c r="B2127" t="s">
        <v>235</v>
      </c>
      <c r="F2127" t="s">
        <v>235</v>
      </c>
      <c r="J2127" t="s">
        <v>235</v>
      </c>
    </row>
    <row r="2128" spans="2:12">
      <c r="B2128" t="s">
        <v>324</v>
      </c>
      <c r="C2128">
        <v>5840</v>
      </c>
      <c r="F2128" t="s">
        <v>324</v>
      </c>
      <c r="G2128">
        <v>2304</v>
      </c>
      <c r="J2128" t="s">
        <v>324</v>
      </c>
      <c r="K2128">
        <v>17280</v>
      </c>
    </row>
    <row r="2129" spans="2:11">
      <c r="B2129" t="s">
        <v>325</v>
      </c>
      <c r="C2129">
        <v>4035</v>
      </c>
      <c r="F2129" t="s">
        <v>325</v>
      </c>
      <c r="G2129">
        <v>125659</v>
      </c>
      <c r="J2129" t="s">
        <v>325</v>
      </c>
      <c r="K2129">
        <v>0</v>
      </c>
    </row>
    <row r="2130" spans="2:11">
      <c r="B2130" t="s">
        <v>326</v>
      </c>
      <c r="C2130">
        <v>9875</v>
      </c>
      <c r="F2130" t="s">
        <v>326</v>
      </c>
      <c r="G2130">
        <v>127963</v>
      </c>
      <c r="J2130" t="s">
        <v>326</v>
      </c>
      <c r="K2130">
        <v>17280</v>
      </c>
    </row>
    <row r="2131" spans="2:11">
      <c r="B2131" t="s">
        <v>323</v>
      </c>
      <c r="C2131">
        <v>7.4619999999999997</v>
      </c>
      <c r="F2131" t="s">
        <v>323</v>
      </c>
      <c r="G2131">
        <v>2.8109999999999999</v>
      </c>
      <c r="J2131" t="s">
        <v>323</v>
      </c>
      <c r="K2131">
        <v>71.631</v>
      </c>
    </row>
    <row r="2132" spans="2:11">
      <c r="B2132" t="s">
        <v>236</v>
      </c>
      <c r="F2132" t="s">
        <v>236</v>
      </c>
      <c r="J2132" t="s">
        <v>236</v>
      </c>
    </row>
    <row r="2133" spans="2:11">
      <c r="B2133" t="s">
        <v>324</v>
      </c>
      <c r="C2133">
        <v>6704</v>
      </c>
      <c r="F2133" t="s">
        <v>324</v>
      </c>
      <c r="G2133">
        <v>2304</v>
      </c>
      <c r="J2133" t="s">
        <v>324</v>
      </c>
      <c r="K2133">
        <v>19584</v>
      </c>
    </row>
    <row r="2134" spans="2:11">
      <c r="B2134" t="s">
        <v>325</v>
      </c>
      <c r="C2134">
        <v>4965</v>
      </c>
      <c r="F2134" t="s">
        <v>325</v>
      </c>
      <c r="G2134">
        <v>137444</v>
      </c>
      <c r="J2134" t="s">
        <v>325</v>
      </c>
      <c r="K2134">
        <v>0</v>
      </c>
    </row>
    <row r="2135" spans="2:11">
      <c r="B2135" t="s">
        <v>326</v>
      </c>
      <c r="C2135">
        <v>11669</v>
      </c>
      <c r="F2135" t="s">
        <v>326</v>
      </c>
      <c r="G2135">
        <v>139748</v>
      </c>
      <c r="J2135" t="s">
        <v>326</v>
      </c>
      <c r="K2135">
        <v>19584</v>
      </c>
    </row>
    <row r="2136" spans="2:11">
      <c r="B2136" t="s">
        <v>323</v>
      </c>
      <c r="C2136">
        <v>7.484</v>
      </c>
      <c r="F2136" t="s">
        <v>323</v>
      </c>
      <c r="G2136">
        <v>2.996</v>
      </c>
      <c r="J2136" t="s">
        <v>323</v>
      </c>
      <c r="K2136">
        <v>87.86</v>
      </c>
    </row>
    <row r="2137" spans="2:11">
      <c r="B2137" t="s">
        <v>237</v>
      </c>
      <c r="F2137" t="s">
        <v>237</v>
      </c>
      <c r="J2137" t="s">
        <v>237</v>
      </c>
    </row>
    <row r="2138" spans="2:11">
      <c r="B2138" t="s">
        <v>324</v>
      </c>
      <c r="C2138">
        <v>6752</v>
      </c>
      <c r="F2138" t="s">
        <v>324</v>
      </c>
      <c r="G2138">
        <v>2304</v>
      </c>
      <c r="J2138" t="s">
        <v>324</v>
      </c>
      <c r="K2138">
        <v>19584</v>
      </c>
    </row>
    <row r="2139" spans="2:11">
      <c r="B2139" t="s">
        <v>325</v>
      </c>
      <c r="C2139">
        <v>5085</v>
      </c>
      <c r="F2139" t="s">
        <v>325</v>
      </c>
      <c r="G2139">
        <v>131437</v>
      </c>
      <c r="J2139" t="s">
        <v>325</v>
      </c>
      <c r="K2139">
        <v>0</v>
      </c>
    </row>
    <row r="2140" spans="2:11">
      <c r="B2140" t="s">
        <v>326</v>
      </c>
      <c r="C2140">
        <v>11837</v>
      </c>
      <c r="F2140" t="s">
        <v>326</v>
      </c>
      <c r="G2140">
        <v>133741</v>
      </c>
      <c r="J2140" t="s">
        <v>326</v>
      </c>
      <c r="K2140">
        <v>19584</v>
      </c>
    </row>
    <row r="2141" spans="2:11">
      <c r="B2141" t="s">
        <v>323</v>
      </c>
      <c r="C2141">
        <v>7.7789999999999999</v>
      </c>
      <c r="F2141" t="s">
        <v>323</v>
      </c>
      <c r="G2141">
        <v>2.919</v>
      </c>
      <c r="J2141" t="s">
        <v>323</v>
      </c>
      <c r="K2141">
        <v>80.680000000000007</v>
      </c>
    </row>
    <row r="2142" spans="2:11">
      <c r="B2142" t="s">
        <v>238</v>
      </c>
      <c r="F2142" t="s">
        <v>238</v>
      </c>
      <c r="J2142" t="s">
        <v>238</v>
      </c>
    </row>
    <row r="2143" spans="2:11">
      <c r="B2143" t="s">
        <v>324</v>
      </c>
      <c r="C2143">
        <v>6656</v>
      </c>
      <c r="F2143" t="s">
        <v>324</v>
      </c>
      <c r="G2143">
        <v>2304</v>
      </c>
      <c r="J2143" t="s">
        <v>324</v>
      </c>
      <c r="K2143">
        <v>19584</v>
      </c>
    </row>
    <row r="2144" spans="2:11">
      <c r="B2144" t="s">
        <v>325</v>
      </c>
      <c r="C2144">
        <v>4785</v>
      </c>
      <c r="F2144" t="s">
        <v>325</v>
      </c>
      <c r="G2144">
        <v>131859</v>
      </c>
      <c r="J2144" t="s">
        <v>325</v>
      </c>
      <c r="K2144">
        <v>0</v>
      </c>
    </row>
    <row r="2145" spans="2:11">
      <c r="B2145" t="s">
        <v>326</v>
      </c>
      <c r="C2145">
        <v>11441</v>
      </c>
      <c r="F2145" t="s">
        <v>326</v>
      </c>
      <c r="G2145">
        <v>134163</v>
      </c>
      <c r="J2145" t="s">
        <v>326</v>
      </c>
      <c r="K2145">
        <v>19584</v>
      </c>
    </row>
    <row r="2146" spans="2:11">
      <c r="B2146" t="s">
        <v>323</v>
      </c>
      <c r="C2146">
        <v>7.4859999999999998</v>
      </c>
      <c r="F2146" t="s">
        <v>323</v>
      </c>
      <c r="G2146">
        <v>2.911</v>
      </c>
      <c r="J2146" t="s">
        <v>323</v>
      </c>
      <c r="K2146">
        <v>79.415000000000006</v>
      </c>
    </row>
    <row r="2147" spans="2:11">
      <c r="B2147" t="s">
        <v>239</v>
      </c>
      <c r="F2147" t="s">
        <v>239</v>
      </c>
      <c r="J2147" t="s">
        <v>239</v>
      </c>
    </row>
    <row r="2148" spans="2:11">
      <c r="B2148" t="s">
        <v>324</v>
      </c>
      <c r="C2148">
        <v>6432</v>
      </c>
      <c r="F2148" t="s">
        <v>324</v>
      </c>
      <c r="G2148">
        <v>2304</v>
      </c>
      <c r="J2148" t="s">
        <v>324</v>
      </c>
      <c r="K2148">
        <v>18816</v>
      </c>
    </row>
    <row r="2149" spans="2:11">
      <c r="B2149" t="s">
        <v>325</v>
      </c>
      <c r="C2149">
        <v>4635</v>
      </c>
      <c r="F2149" t="s">
        <v>325</v>
      </c>
      <c r="G2149">
        <v>129109</v>
      </c>
      <c r="J2149" t="s">
        <v>325</v>
      </c>
      <c r="K2149">
        <v>0</v>
      </c>
    </row>
    <row r="2150" spans="2:11">
      <c r="B2150" t="s">
        <v>326</v>
      </c>
      <c r="C2150">
        <v>11067</v>
      </c>
      <c r="F2150" t="s">
        <v>326</v>
      </c>
      <c r="G2150">
        <v>131413</v>
      </c>
      <c r="J2150" t="s">
        <v>326</v>
      </c>
      <c r="K2150">
        <v>18816</v>
      </c>
    </row>
    <row r="2151" spans="2:11">
      <c r="B2151" t="s">
        <v>323</v>
      </c>
      <c r="C2151">
        <v>7.6020000000000003</v>
      </c>
      <c r="F2151" t="s">
        <v>323</v>
      </c>
      <c r="G2151">
        <v>2.8759999999999999</v>
      </c>
      <c r="J2151" t="s">
        <v>323</v>
      </c>
      <c r="K2151">
        <v>76.968000000000004</v>
      </c>
    </row>
    <row r="2152" spans="2:11">
      <c r="B2152" t="s">
        <v>240</v>
      </c>
      <c r="F2152" t="s">
        <v>240</v>
      </c>
      <c r="J2152" t="s">
        <v>240</v>
      </c>
    </row>
    <row r="2153" spans="2:11">
      <c r="B2153" t="s">
        <v>324</v>
      </c>
      <c r="C2153">
        <v>6896</v>
      </c>
      <c r="F2153" t="s">
        <v>324</v>
      </c>
      <c r="G2153">
        <v>2304</v>
      </c>
      <c r="J2153" t="s">
        <v>324</v>
      </c>
      <c r="K2153">
        <v>19968</v>
      </c>
    </row>
    <row r="2154" spans="2:11">
      <c r="B2154" t="s">
        <v>325</v>
      </c>
      <c r="C2154">
        <v>5280</v>
      </c>
      <c r="F2154" t="s">
        <v>325</v>
      </c>
      <c r="G2154">
        <v>139009</v>
      </c>
      <c r="J2154" t="s">
        <v>325</v>
      </c>
      <c r="K2154">
        <v>0</v>
      </c>
    </row>
    <row r="2155" spans="2:11">
      <c r="B2155" t="s">
        <v>326</v>
      </c>
      <c r="C2155">
        <v>12176</v>
      </c>
      <c r="F2155" t="s">
        <v>326</v>
      </c>
      <c r="G2155">
        <v>141313</v>
      </c>
      <c r="J2155" t="s">
        <v>326</v>
      </c>
      <c r="K2155">
        <v>19968</v>
      </c>
    </row>
    <row r="2156" spans="2:11">
      <c r="B2156" t="s">
        <v>323</v>
      </c>
      <c r="C2156">
        <v>7.6390000000000002</v>
      </c>
      <c r="F2156" t="s">
        <v>323</v>
      </c>
      <c r="G2156">
        <v>3.0259999999999998</v>
      </c>
      <c r="J2156" t="s">
        <v>323</v>
      </c>
      <c r="K2156">
        <v>90.784999999999997</v>
      </c>
    </row>
    <row r="2157" spans="2:11">
      <c r="B2157" t="s">
        <v>241</v>
      </c>
      <c r="F2157" t="s">
        <v>241</v>
      </c>
      <c r="J2157" t="s">
        <v>241</v>
      </c>
    </row>
    <row r="2158" spans="2:11">
      <c r="B2158" t="s">
        <v>324</v>
      </c>
      <c r="C2158">
        <v>7264</v>
      </c>
      <c r="F2158" t="s">
        <v>324</v>
      </c>
      <c r="G2158">
        <v>2304</v>
      </c>
      <c r="J2158" t="s">
        <v>324</v>
      </c>
      <c r="K2158">
        <v>21120</v>
      </c>
    </row>
    <row r="2159" spans="2:11">
      <c r="B2159" t="s">
        <v>325</v>
      </c>
      <c r="C2159">
        <v>5685</v>
      </c>
      <c r="F2159" t="s">
        <v>325</v>
      </c>
      <c r="G2159">
        <v>144291</v>
      </c>
      <c r="J2159" t="s">
        <v>325</v>
      </c>
      <c r="K2159">
        <v>0</v>
      </c>
    </row>
    <row r="2160" spans="2:11">
      <c r="B2160" t="s">
        <v>326</v>
      </c>
      <c r="C2160">
        <v>12949</v>
      </c>
      <c r="F2160" t="s">
        <v>326</v>
      </c>
      <c r="G2160">
        <v>146595</v>
      </c>
      <c r="J2160" t="s">
        <v>326</v>
      </c>
      <c r="K2160">
        <v>21120</v>
      </c>
    </row>
    <row r="2161" spans="2:12">
      <c r="B2161" t="s">
        <v>323</v>
      </c>
      <c r="C2161">
        <v>7.63</v>
      </c>
      <c r="F2161" t="s">
        <v>323</v>
      </c>
      <c r="G2161">
        <v>3.1019999999999999</v>
      </c>
      <c r="J2161" t="s">
        <v>323</v>
      </c>
      <c r="K2161">
        <v>97.346000000000004</v>
      </c>
    </row>
    <row r="2162" spans="2:12">
      <c r="B2162" t="s">
        <v>242</v>
      </c>
      <c r="F2162" t="s">
        <v>242</v>
      </c>
      <c r="J2162" t="s">
        <v>242</v>
      </c>
    </row>
    <row r="2163" spans="2:12">
      <c r="B2163" t="s">
        <v>324</v>
      </c>
      <c r="C2163">
        <v>7120</v>
      </c>
      <c r="F2163" t="s">
        <v>324</v>
      </c>
      <c r="G2163">
        <v>2304</v>
      </c>
      <c r="J2163" t="s">
        <v>324</v>
      </c>
      <c r="K2163">
        <v>20736</v>
      </c>
    </row>
    <row r="2164" spans="2:12">
      <c r="B2164" t="s">
        <v>325</v>
      </c>
      <c r="C2164">
        <v>5490</v>
      </c>
      <c r="F2164" t="s">
        <v>325</v>
      </c>
      <c r="G2164">
        <v>136885</v>
      </c>
      <c r="J2164" t="s">
        <v>325</v>
      </c>
      <c r="K2164">
        <v>0</v>
      </c>
    </row>
    <row r="2165" spans="2:12">
      <c r="B2165" t="s">
        <v>326</v>
      </c>
      <c r="C2165">
        <v>12610</v>
      </c>
      <c r="F2165" t="s">
        <v>326</v>
      </c>
      <c r="G2165">
        <v>139189</v>
      </c>
      <c r="J2165" t="s">
        <v>326</v>
      </c>
      <c r="K2165">
        <v>20736</v>
      </c>
    </row>
    <row r="2166" spans="2:12">
      <c r="B2166" t="s">
        <v>323</v>
      </c>
      <c r="C2166">
        <v>7.6660000000000004</v>
      </c>
      <c r="F2166" t="s">
        <v>323</v>
      </c>
      <c r="G2166">
        <v>2.996</v>
      </c>
      <c r="J2166" t="s">
        <v>323</v>
      </c>
      <c r="K2166">
        <v>86.956999999999994</v>
      </c>
    </row>
    <row r="2167" spans="2:12">
      <c r="B2167" t="s">
        <v>243</v>
      </c>
      <c r="F2167" t="s">
        <v>243</v>
      </c>
      <c r="J2167" t="s">
        <v>243</v>
      </c>
    </row>
    <row r="2168" spans="2:12">
      <c r="B2168" t="s">
        <v>324</v>
      </c>
      <c r="C2168">
        <v>6688</v>
      </c>
      <c r="D2168">
        <f>(C2170+C2175+C2180+C2185+C2190+C2195+C2200+C2205+C2210+C2215)/10</f>
        <v>11680.3</v>
      </c>
      <c r="F2168" t="s">
        <v>324</v>
      </c>
      <c r="G2168">
        <v>2400</v>
      </c>
      <c r="H2168">
        <f>(G2170+G2175+G2180+G2185+G2190+G2195+G2200+G2205+G2210+G2215)/10</f>
        <v>148263.1</v>
      </c>
      <c r="J2168" t="s">
        <v>324</v>
      </c>
      <c r="K2168">
        <v>20400</v>
      </c>
      <c r="L2168">
        <f>(K2170+K2175+K2180+K2185+K2190+K2195+K2200+K2205+K2210+K2215)/10</f>
        <v>20360</v>
      </c>
    </row>
    <row r="2169" spans="2:12">
      <c r="B2169" t="s">
        <v>325</v>
      </c>
      <c r="C2169">
        <v>4965</v>
      </c>
      <c r="F2169" t="s">
        <v>325</v>
      </c>
      <c r="G2169">
        <v>144424</v>
      </c>
      <c r="J2169" t="s">
        <v>325</v>
      </c>
      <c r="K2169">
        <v>0</v>
      </c>
    </row>
    <row r="2170" spans="2:12">
      <c r="B2170" t="s">
        <v>326</v>
      </c>
      <c r="C2170">
        <v>11653</v>
      </c>
      <c r="F2170" t="s">
        <v>326</v>
      </c>
      <c r="G2170">
        <v>146824</v>
      </c>
      <c r="J2170" t="s">
        <v>326</v>
      </c>
      <c r="K2170">
        <v>20400</v>
      </c>
    </row>
    <row r="2171" spans="2:12">
      <c r="B2171" t="s">
        <v>323</v>
      </c>
      <c r="C2171">
        <v>7.5739999999999998</v>
      </c>
      <c r="F2171" t="s">
        <v>323</v>
      </c>
      <c r="G2171">
        <v>2.9319999999999999</v>
      </c>
      <c r="J2171" t="s">
        <v>323</v>
      </c>
      <c r="K2171">
        <v>86.632999999999996</v>
      </c>
    </row>
    <row r="2172" spans="2:12">
      <c r="B2172" t="s">
        <v>244</v>
      </c>
      <c r="F2172" t="s">
        <v>244</v>
      </c>
      <c r="J2172" t="s">
        <v>244</v>
      </c>
    </row>
    <row r="2173" spans="2:12">
      <c r="B2173" t="s">
        <v>324</v>
      </c>
      <c r="C2173">
        <v>6576</v>
      </c>
      <c r="F2173" t="s">
        <v>324</v>
      </c>
      <c r="G2173">
        <v>2400</v>
      </c>
      <c r="J2173" t="s">
        <v>324</v>
      </c>
      <c r="K2173">
        <v>20000</v>
      </c>
    </row>
    <row r="2174" spans="2:12">
      <c r="B2174" t="s">
        <v>325</v>
      </c>
      <c r="C2174">
        <v>4950</v>
      </c>
      <c r="F2174" t="s">
        <v>325</v>
      </c>
      <c r="G2174">
        <v>144057</v>
      </c>
      <c r="J2174" t="s">
        <v>325</v>
      </c>
      <c r="K2174">
        <v>0</v>
      </c>
    </row>
    <row r="2175" spans="2:12">
      <c r="B2175" t="s">
        <v>326</v>
      </c>
      <c r="C2175">
        <v>11526</v>
      </c>
      <c r="F2175" t="s">
        <v>326</v>
      </c>
      <c r="G2175">
        <v>146457</v>
      </c>
      <c r="J2175" t="s">
        <v>326</v>
      </c>
      <c r="K2175">
        <v>20000</v>
      </c>
    </row>
    <row r="2176" spans="2:12">
      <c r="B2176" t="s">
        <v>323</v>
      </c>
      <c r="C2176">
        <v>7.58</v>
      </c>
      <c r="F2176" t="s">
        <v>323</v>
      </c>
      <c r="G2176">
        <v>2.9260000000000002</v>
      </c>
      <c r="J2176" t="s">
        <v>323</v>
      </c>
      <c r="K2176">
        <v>86.483000000000004</v>
      </c>
    </row>
    <row r="2177" spans="2:11">
      <c r="B2177" t="s">
        <v>245</v>
      </c>
      <c r="F2177" t="s">
        <v>245</v>
      </c>
      <c r="J2177" t="s">
        <v>245</v>
      </c>
    </row>
    <row r="2178" spans="2:11">
      <c r="B2178" t="s">
        <v>324</v>
      </c>
      <c r="C2178">
        <v>5840</v>
      </c>
      <c r="F2178" t="s">
        <v>324</v>
      </c>
      <c r="G2178">
        <v>2400</v>
      </c>
      <c r="J2178" t="s">
        <v>324</v>
      </c>
      <c r="K2178">
        <v>18000</v>
      </c>
    </row>
    <row r="2179" spans="2:11">
      <c r="B2179" t="s">
        <v>325</v>
      </c>
      <c r="C2179">
        <v>4035</v>
      </c>
      <c r="F2179" t="s">
        <v>325</v>
      </c>
      <c r="G2179">
        <v>135902</v>
      </c>
      <c r="J2179" t="s">
        <v>325</v>
      </c>
      <c r="K2179">
        <v>0</v>
      </c>
    </row>
    <row r="2180" spans="2:11">
      <c r="B2180" t="s">
        <v>326</v>
      </c>
      <c r="C2180">
        <v>9875</v>
      </c>
      <c r="F2180" t="s">
        <v>326</v>
      </c>
      <c r="G2180">
        <v>138302</v>
      </c>
      <c r="J2180" t="s">
        <v>326</v>
      </c>
      <c r="K2180">
        <v>18000</v>
      </c>
    </row>
    <row r="2181" spans="2:11">
      <c r="B2181" t="s">
        <v>323</v>
      </c>
      <c r="C2181">
        <v>7.4269999999999996</v>
      </c>
      <c r="F2181" t="s">
        <v>323</v>
      </c>
      <c r="G2181">
        <v>2.7949999999999999</v>
      </c>
      <c r="J2181" t="s">
        <v>323</v>
      </c>
      <c r="K2181">
        <v>74.167000000000002</v>
      </c>
    </row>
    <row r="2182" spans="2:11">
      <c r="B2182" t="s">
        <v>246</v>
      </c>
      <c r="F2182" t="s">
        <v>246</v>
      </c>
      <c r="J2182" t="s">
        <v>246</v>
      </c>
    </row>
    <row r="2183" spans="2:11">
      <c r="B2183" t="s">
        <v>324</v>
      </c>
      <c r="C2183">
        <v>6704</v>
      </c>
      <c r="F2183" t="s">
        <v>324</v>
      </c>
      <c r="G2183">
        <v>2400</v>
      </c>
      <c r="J2183" t="s">
        <v>324</v>
      </c>
      <c r="K2183">
        <v>20400</v>
      </c>
    </row>
    <row r="2184" spans="2:11">
      <c r="B2184" t="s">
        <v>325</v>
      </c>
      <c r="C2184">
        <v>4965</v>
      </c>
      <c r="F2184" t="s">
        <v>325</v>
      </c>
      <c r="G2184">
        <v>148328</v>
      </c>
      <c r="J2184" t="s">
        <v>325</v>
      </c>
      <c r="K2184">
        <v>0</v>
      </c>
    </row>
    <row r="2185" spans="2:11">
      <c r="B2185" t="s">
        <v>326</v>
      </c>
      <c r="C2185">
        <v>11669</v>
      </c>
      <c r="F2185" t="s">
        <v>326</v>
      </c>
      <c r="G2185">
        <v>150728</v>
      </c>
      <c r="J2185" t="s">
        <v>326</v>
      </c>
      <c r="K2185">
        <v>20400</v>
      </c>
    </row>
    <row r="2186" spans="2:11">
      <c r="B2186" t="s">
        <v>323</v>
      </c>
      <c r="C2186">
        <v>7.4450000000000003</v>
      </c>
      <c r="F2186" t="s">
        <v>323</v>
      </c>
      <c r="G2186">
        <v>2.9769999999999999</v>
      </c>
      <c r="J2186" t="s">
        <v>323</v>
      </c>
      <c r="K2186">
        <v>91.197999999999993</v>
      </c>
    </row>
    <row r="2187" spans="2:11">
      <c r="B2187" t="s">
        <v>247</v>
      </c>
      <c r="F2187" t="s">
        <v>247</v>
      </c>
      <c r="J2187" t="s">
        <v>247</v>
      </c>
    </row>
    <row r="2188" spans="2:11">
      <c r="B2188" t="s">
        <v>324</v>
      </c>
      <c r="C2188">
        <v>6752</v>
      </c>
      <c r="F2188" t="s">
        <v>324</v>
      </c>
      <c r="G2188">
        <v>2400</v>
      </c>
      <c r="J2188" t="s">
        <v>324</v>
      </c>
      <c r="K2188">
        <v>20400</v>
      </c>
    </row>
    <row r="2189" spans="2:11">
      <c r="B2189" t="s">
        <v>325</v>
      </c>
      <c r="C2189">
        <v>5085</v>
      </c>
      <c r="F2189" t="s">
        <v>325</v>
      </c>
      <c r="G2189">
        <v>146865</v>
      </c>
      <c r="J2189" t="s">
        <v>325</v>
      </c>
      <c r="K2189">
        <v>0</v>
      </c>
    </row>
    <row r="2190" spans="2:11">
      <c r="B2190" t="s">
        <v>326</v>
      </c>
      <c r="C2190">
        <v>11837</v>
      </c>
      <c r="F2190" t="s">
        <v>326</v>
      </c>
      <c r="G2190">
        <v>149265</v>
      </c>
      <c r="J2190" t="s">
        <v>326</v>
      </c>
      <c r="K2190">
        <v>20400</v>
      </c>
    </row>
    <row r="2191" spans="2:11">
      <c r="B2191" t="s">
        <v>323</v>
      </c>
      <c r="C2191">
        <v>7.6669999999999998</v>
      </c>
      <c r="F2191" t="s">
        <v>323</v>
      </c>
      <c r="G2191">
        <v>2.97</v>
      </c>
      <c r="J2191" t="s">
        <v>323</v>
      </c>
      <c r="K2191">
        <v>90.956000000000003</v>
      </c>
    </row>
    <row r="2192" spans="2:11">
      <c r="B2192" t="s">
        <v>248</v>
      </c>
      <c r="F2192" t="s">
        <v>248</v>
      </c>
      <c r="J2192" t="s">
        <v>248</v>
      </c>
    </row>
    <row r="2193" spans="2:11">
      <c r="B2193" t="s">
        <v>324</v>
      </c>
      <c r="C2193">
        <v>6656</v>
      </c>
      <c r="F2193" t="s">
        <v>324</v>
      </c>
      <c r="G2193">
        <v>2400</v>
      </c>
      <c r="J2193" t="s">
        <v>324</v>
      </c>
      <c r="K2193">
        <v>20400</v>
      </c>
    </row>
    <row r="2194" spans="2:11">
      <c r="B2194" t="s">
        <v>325</v>
      </c>
      <c r="C2194">
        <v>4785</v>
      </c>
      <c r="F2194" t="s">
        <v>325</v>
      </c>
      <c r="G2194">
        <v>143482</v>
      </c>
      <c r="J2194" t="s">
        <v>325</v>
      </c>
      <c r="K2194">
        <v>0</v>
      </c>
    </row>
    <row r="2195" spans="2:11">
      <c r="B2195" t="s">
        <v>326</v>
      </c>
      <c r="C2195">
        <v>11441</v>
      </c>
      <c r="F2195" t="s">
        <v>326</v>
      </c>
      <c r="G2195">
        <v>145882</v>
      </c>
      <c r="J2195" t="s">
        <v>326</v>
      </c>
      <c r="K2195">
        <v>20400</v>
      </c>
    </row>
    <row r="2196" spans="2:11">
      <c r="B2196" t="s">
        <v>323</v>
      </c>
      <c r="C2196">
        <v>7.4329999999999998</v>
      </c>
      <c r="F2196" t="s">
        <v>323</v>
      </c>
      <c r="G2196">
        <v>2.9079999999999999</v>
      </c>
      <c r="J2196" t="s">
        <v>323</v>
      </c>
      <c r="K2196">
        <v>83.805000000000007</v>
      </c>
    </row>
    <row r="2197" spans="2:11">
      <c r="B2197" t="s">
        <v>249</v>
      </c>
      <c r="F2197" t="s">
        <v>249</v>
      </c>
      <c r="J2197" t="s">
        <v>249</v>
      </c>
    </row>
    <row r="2198" spans="2:11">
      <c r="B2198" t="s">
        <v>324</v>
      </c>
      <c r="C2198">
        <v>6432</v>
      </c>
      <c r="F2198" t="s">
        <v>324</v>
      </c>
      <c r="G2198">
        <v>2400</v>
      </c>
      <c r="J2198" t="s">
        <v>324</v>
      </c>
      <c r="K2198">
        <v>19600</v>
      </c>
    </row>
    <row r="2199" spans="2:11">
      <c r="B2199" t="s">
        <v>325</v>
      </c>
      <c r="C2199">
        <v>4635</v>
      </c>
      <c r="F2199" t="s">
        <v>325</v>
      </c>
      <c r="G2199">
        <v>141328</v>
      </c>
      <c r="J2199" t="s">
        <v>325</v>
      </c>
      <c r="K2199">
        <v>0</v>
      </c>
    </row>
    <row r="2200" spans="2:11">
      <c r="B2200" t="s">
        <v>326</v>
      </c>
      <c r="C2200">
        <v>11067</v>
      </c>
      <c r="F2200" t="s">
        <v>326</v>
      </c>
      <c r="G2200">
        <v>143728</v>
      </c>
      <c r="J2200" t="s">
        <v>326</v>
      </c>
      <c r="K2200">
        <v>19600</v>
      </c>
    </row>
    <row r="2201" spans="2:11">
      <c r="B2201" t="s">
        <v>323</v>
      </c>
      <c r="C2201">
        <v>7.5369999999999999</v>
      </c>
      <c r="F2201" t="s">
        <v>323</v>
      </c>
      <c r="G2201">
        <v>2.8849999999999998</v>
      </c>
      <c r="J2201" t="s">
        <v>323</v>
      </c>
      <c r="K2201">
        <v>82.477999999999994</v>
      </c>
    </row>
    <row r="2202" spans="2:11">
      <c r="B2202" t="s">
        <v>250</v>
      </c>
      <c r="F2202" t="s">
        <v>250</v>
      </c>
      <c r="J2202" t="s">
        <v>250</v>
      </c>
    </row>
    <row r="2203" spans="2:11">
      <c r="B2203" t="s">
        <v>324</v>
      </c>
      <c r="C2203">
        <v>6896</v>
      </c>
      <c r="F2203" t="s">
        <v>324</v>
      </c>
      <c r="G2203">
        <v>2400</v>
      </c>
      <c r="J2203" t="s">
        <v>324</v>
      </c>
      <c r="K2203">
        <v>20800</v>
      </c>
    </row>
    <row r="2204" spans="2:11">
      <c r="B2204" t="s">
        <v>325</v>
      </c>
      <c r="C2204">
        <v>5280</v>
      </c>
      <c r="F2204" t="s">
        <v>325</v>
      </c>
      <c r="G2204">
        <v>149916</v>
      </c>
      <c r="J2204" t="s">
        <v>325</v>
      </c>
      <c r="K2204">
        <v>0</v>
      </c>
    </row>
    <row r="2205" spans="2:11">
      <c r="B2205" t="s">
        <v>326</v>
      </c>
      <c r="C2205">
        <v>12176</v>
      </c>
      <c r="F2205" t="s">
        <v>326</v>
      </c>
      <c r="G2205">
        <v>152316</v>
      </c>
      <c r="J2205" t="s">
        <v>326</v>
      </c>
      <c r="K2205">
        <v>20800</v>
      </c>
    </row>
    <row r="2206" spans="2:11">
      <c r="B2206" t="s">
        <v>323</v>
      </c>
      <c r="C2206">
        <v>7.6020000000000003</v>
      </c>
      <c r="F2206" t="s">
        <v>323</v>
      </c>
      <c r="G2206">
        <v>3.0059999999999998</v>
      </c>
      <c r="J2206" t="s">
        <v>323</v>
      </c>
      <c r="K2206">
        <v>94.123999999999995</v>
      </c>
    </row>
    <row r="2207" spans="2:11">
      <c r="B2207" t="s">
        <v>251</v>
      </c>
      <c r="F2207" t="s">
        <v>251</v>
      </c>
      <c r="J2207" t="s">
        <v>251</v>
      </c>
    </row>
    <row r="2208" spans="2:11">
      <c r="B2208" t="s">
        <v>324</v>
      </c>
      <c r="C2208">
        <v>7264</v>
      </c>
      <c r="F2208" t="s">
        <v>324</v>
      </c>
      <c r="G2208">
        <v>2400</v>
      </c>
      <c r="J2208" t="s">
        <v>324</v>
      </c>
      <c r="K2208">
        <v>22000</v>
      </c>
    </row>
    <row r="2209" spans="2:12">
      <c r="B2209" t="s">
        <v>325</v>
      </c>
      <c r="C2209">
        <v>5685</v>
      </c>
      <c r="F2209" t="s">
        <v>325</v>
      </c>
      <c r="G2209">
        <v>155304</v>
      </c>
      <c r="J2209" t="s">
        <v>325</v>
      </c>
      <c r="K2209">
        <v>0</v>
      </c>
    </row>
    <row r="2210" spans="2:12">
      <c r="B2210" t="s">
        <v>326</v>
      </c>
      <c r="C2210">
        <v>12949</v>
      </c>
      <c r="F2210" t="s">
        <v>326</v>
      </c>
      <c r="G2210">
        <v>157704</v>
      </c>
      <c r="J2210" t="s">
        <v>326</v>
      </c>
      <c r="K2210">
        <v>22000</v>
      </c>
    </row>
    <row r="2211" spans="2:12">
      <c r="B2211" t="s">
        <v>323</v>
      </c>
      <c r="C2211">
        <v>7.5949999999999998</v>
      </c>
      <c r="F2211" t="s">
        <v>323</v>
      </c>
      <c r="G2211">
        <v>3.0790000000000002</v>
      </c>
      <c r="J2211" t="s">
        <v>323</v>
      </c>
      <c r="K2211">
        <v>100.765</v>
      </c>
    </row>
    <row r="2212" spans="2:12">
      <c r="B2212" t="s">
        <v>252</v>
      </c>
      <c r="F2212" t="s">
        <v>252</v>
      </c>
      <c r="J2212" t="s">
        <v>252</v>
      </c>
    </row>
    <row r="2213" spans="2:12">
      <c r="B2213" t="s">
        <v>324</v>
      </c>
      <c r="C2213">
        <v>7120</v>
      </c>
      <c r="F2213" t="s">
        <v>324</v>
      </c>
      <c r="G2213">
        <v>2400</v>
      </c>
      <c r="J2213" t="s">
        <v>324</v>
      </c>
      <c r="K2213">
        <v>21600</v>
      </c>
    </row>
    <row r="2214" spans="2:12">
      <c r="B2214" t="s">
        <v>325</v>
      </c>
      <c r="C2214">
        <v>5490</v>
      </c>
      <c r="F2214" t="s">
        <v>325</v>
      </c>
      <c r="G2214">
        <v>149025</v>
      </c>
      <c r="J2214" t="s">
        <v>325</v>
      </c>
      <c r="K2214">
        <v>0</v>
      </c>
    </row>
    <row r="2215" spans="2:12">
      <c r="B2215" t="s">
        <v>326</v>
      </c>
      <c r="C2215">
        <v>12610</v>
      </c>
      <c r="F2215" t="s">
        <v>326</v>
      </c>
      <c r="G2215">
        <v>151425</v>
      </c>
      <c r="J2215" t="s">
        <v>326</v>
      </c>
      <c r="K2215">
        <v>21600</v>
      </c>
    </row>
    <row r="2216" spans="2:12">
      <c r="B2216" t="s">
        <v>323</v>
      </c>
      <c r="C2216">
        <v>7.61</v>
      </c>
      <c r="F2216" t="s">
        <v>323</v>
      </c>
      <c r="G2216">
        <v>2.9940000000000002</v>
      </c>
      <c r="J2216" t="s">
        <v>323</v>
      </c>
      <c r="K2216">
        <v>91.89</v>
      </c>
    </row>
    <row r="2217" spans="2:12">
      <c r="B2217" t="s">
        <v>253</v>
      </c>
      <c r="F2217" t="s">
        <v>253</v>
      </c>
      <c r="J2217" t="s">
        <v>253</v>
      </c>
    </row>
    <row r="2218" spans="2:12">
      <c r="B2218" t="s">
        <v>324</v>
      </c>
      <c r="C2218">
        <v>6688</v>
      </c>
      <c r="D2218">
        <f>(C2220+C2225+C2230+C2235+C2240+C2245+C2250+C2255+C2260+C2265)/10</f>
        <v>11680.3</v>
      </c>
      <c r="F2218" t="s">
        <v>324</v>
      </c>
      <c r="G2218">
        <v>2496</v>
      </c>
      <c r="H2218">
        <f>(G2220+G2225+G2230+G2235+G2240+G2245+G2250+G2255+G2260+G2265)/10</f>
        <v>158329.70000000001</v>
      </c>
      <c r="J2218" t="s">
        <v>324</v>
      </c>
      <c r="K2218">
        <v>21216</v>
      </c>
      <c r="L2218">
        <f>(K2220+K2225+K2230+K2235+K2240+K2245+K2250+K2255+K2260+K2265)/10</f>
        <v>21174.400000000001</v>
      </c>
    </row>
    <row r="2219" spans="2:12">
      <c r="B2219" t="s">
        <v>325</v>
      </c>
      <c r="C2219">
        <v>4965</v>
      </c>
      <c r="F2219" t="s">
        <v>325</v>
      </c>
      <c r="G2219">
        <v>156485</v>
      </c>
      <c r="J2219" t="s">
        <v>325</v>
      </c>
      <c r="K2219">
        <v>0</v>
      </c>
    </row>
    <row r="2220" spans="2:12">
      <c r="B2220" t="s">
        <v>326</v>
      </c>
      <c r="C2220">
        <v>11653</v>
      </c>
      <c r="F2220" t="s">
        <v>326</v>
      </c>
      <c r="G2220">
        <v>158981</v>
      </c>
      <c r="J2220" t="s">
        <v>326</v>
      </c>
      <c r="K2220">
        <v>21216</v>
      </c>
    </row>
    <row r="2221" spans="2:12">
      <c r="B2221" t="s">
        <v>323</v>
      </c>
      <c r="C2221">
        <v>7.5220000000000002</v>
      </c>
      <c r="F2221" t="s">
        <v>323</v>
      </c>
      <c r="G2221">
        <v>2.927</v>
      </c>
      <c r="J2221" t="s">
        <v>323</v>
      </c>
      <c r="K2221">
        <v>91.188000000000002</v>
      </c>
    </row>
    <row r="2222" spans="2:12">
      <c r="B2222" t="s">
        <v>254</v>
      </c>
      <c r="F2222" t="s">
        <v>254</v>
      </c>
      <c r="J2222" t="s">
        <v>254</v>
      </c>
    </row>
    <row r="2223" spans="2:12">
      <c r="B2223" t="s">
        <v>324</v>
      </c>
      <c r="C2223">
        <v>6576</v>
      </c>
      <c r="F2223" t="s">
        <v>324</v>
      </c>
      <c r="G2223">
        <v>2496</v>
      </c>
      <c r="J2223" t="s">
        <v>324</v>
      </c>
      <c r="K2223">
        <v>20800</v>
      </c>
    </row>
    <row r="2224" spans="2:12">
      <c r="B2224" t="s">
        <v>325</v>
      </c>
      <c r="C2224">
        <v>4950</v>
      </c>
      <c r="F2224" t="s">
        <v>325</v>
      </c>
      <c r="G2224">
        <v>153309</v>
      </c>
      <c r="J2224" t="s">
        <v>325</v>
      </c>
      <c r="K2224">
        <v>0</v>
      </c>
    </row>
    <row r="2225" spans="2:11">
      <c r="B2225" t="s">
        <v>326</v>
      </c>
      <c r="C2225">
        <v>11526</v>
      </c>
      <c r="F2225" t="s">
        <v>326</v>
      </c>
      <c r="G2225">
        <v>155805</v>
      </c>
      <c r="J2225" t="s">
        <v>326</v>
      </c>
      <c r="K2225">
        <v>20800</v>
      </c>
    </row>
    <row r="2226" spans="2:11">
      <c r="B2226" t="s">
        <v>323</v>
      </c>
      <c r="C2226">
        <v>7.577</v>
      </c>
      <c r="F2226" t="s">
        <v>323</v>
      </c>
      <c r="G2226">
        <v>2.8849999999999998</v>
      </c>
      <c r="J2226" t="s">
        <v>323</v>
      </c>
      <c r="K2226">
        <v>86.92</v>
      </c>
    </row>
    <row r="2227" spans="2:11">
      <c r="B2227" t="s">
        <v>255</v>
      </c>
      <c r="F2227" t="s">
        <v>255</v>
      </c>
      <c r="J2227" t="s">
        <v>255</v>
      </c>
    </row>
    <row r="2228" spans="2:11">
      <c r="B2228" t="s">
        <v>324</v>
      </c>
      <c r="C2228">
        <v>5840</v>
      </c>
      <c r="F2228" t="s">
        <v>324</v>
      </c>
      <c r="G2228">
        <v>2496</v>
      </c>
      <c r="J2228" t="s">
        <v>324</v>
      </c>
      <c r="K2228">
        <v>18720</v>
      </c>
    </row>
    <row r="2229" spans="2:11">
      <c r="B2229" t="s">
        <v>325</v>
      </c>
      <c r="C2229">
        <v>4035</v>
      </c>
      <c r="F2229" t="s">
        <v>325</v>
      </c>
      <c r="G2229">
        <v>144342</v>
      </c>
      <c r="J2229" t="s">
        <v>325</v>
      </c>
      <c r="K2229">
        <v>0</v>
      </c>
    </row>
    <row r="2230" spans="2:11">
      <c r="B2230" t="s">
        <v>326</v>
      </c>
      <c r="C2230">
        <v>9875</v>
      </c>
      <c r="F2230" t="s">
        <v>326</v>
      </c>
      <c r="G2230">
        <v>146838</v>
      </c>
      <c r="J2230" t="s">
        <v>326</v>
      </c>
      <c r="K2230">
        <v>18720</v>
      </c>
    </row>
    <row r="2231" spans="2:11">
      <c r="B2231" t="s">
        <v>323</v>
      </c>
      <c r="C2231">
        <v>7.4420000000000002</v>
      </c>
      <c r="F2231" t="s">
        <v>323</v>
      </c>
      <c r="G2231">
        <v>2.7469999999999999</v>
      </c>
      <c r="J2231" t="s">
        <v>323</v>
      </c>
      <c r="K2231">
        <v>73.307000000000002</v>
      </c>
    </row>
    <row r="2232" spans="2:11">
      <c r="B2232" t="s">
        <v>256</v>
      </c>
      <c r="F2232" t="s">
        <v>256</v>
      </c>
      <c r="J2232" t="s">
        <v>256</v>
      </c>
    </row>
    <row r="2233" spans="2:11">
      <c r="B2233" t="s">
        <v>324</v>
      </c>
      <c r="C2233">
        <v>6704</v>
      </c>
      <c r="F2233" t="s">
        <v>324</v>
      </c>
      <c r="G2233">
        <v>2496</v>
      </c>
      <c r="J2233" t="s">
        <v>324</v>
      </c>
      <c r="K2233">
        <v>21216</v>
      </c>
    </row>
    <row r="2234" spans="2:11">
      <c r="B2234" t="s">
        <v>325</v>
      </c>
      <c r="C2234">
        <v>4965</v>
      </c>
      <c r="F2234" t="s">
        <v>325</v>
      </c>
      <c r="G2234">
        <v>157632</v>
      </c>
      <c r="J2234" t="s">
        <v>325</v>
      </c>
      <c r="K2234">
        <v>0</v>
      </c>
    </row>
    <row r="2235" spans="2:11">
      <c r="B2235" t="s">
        <v>326</v>
      </c>
      <c r="C2235">
        <v>11669</v>
      </c>
      <c r="F2235" t="s">
        <v>326</v>
      </c>
      <c r="G2235">
        <v>160128</v>
      </c>
      <c r="J2235" t="s">
        <v>326</v>
      </c>
      <c r="K2235">
        <v>21216</v>
      </c>
    </row>
    <row r="2236" spans="2:11">
      <c r="B2236" t="s">
        <v>323</v>
      </c>
      <c r="C2236">
        <v>7.44</v>
      </c>
      <c r="F2236" t="s">
        <v>323</v>
      </c>
      <c r="G2236">
        <v>2.9340000000000002</v>
      </c>
      <c r="J2236" t="s">
        <v>323</v>
      </c>
      <c r="K2236">
        <v>91.688999999999993</v>
      </c>
    </row>
    <row r="2237" spans="2:11">
      <c r="B2237" t="s">
        <v>257</v>
      </c>
      <c r="F2237" t="s">
        <v>257</v>
      </c>
      <c r="J2237" t="s">
        <v>257</v>
      </c>
    </row>
    <row r="2238" spans="2:11">
      <c r="B2238" t="s">
        <v>324</v>
      </c>
      <c r="C2238">
        <v>6752</v>
      </c>
      <c r="F2238" t="s">
        <v>324</v>
      </c>
      <c r="G2238">
        <v>2496</v>
      </c>
      <c r="J2238" t="s">
        <v>324</v>
      </c>
      <c r="K2238">
        <v>21216</v>
      </c>
    </row>
    <row r="2239" spans="2:11">
      <c r="B2239" t="s">
        <v>325</v>
      </c>
      <c r="C2239">
        <v>5085</v>
      </c>
      <c r="F2239" t="s">
        <v>325</v>
      </c>
      <c r="G2239">
        <v>154227</v>
      </c>
      <c r="J2239" t="s">
        <v>325</v>
      </c>
      <c r="K2239">
        <v>0</v>
      </c>
    </row>
    <row r="2240" spans="2:11">
      <c r="B2240" t="s">
        <v>326</v>
      </c>
      <c r="C2240">
        <v>11837</v>
      </c>
      <c r="F2240" t="s">
        <v>326</v>
      </c>
      <c r="G2240">
        <v>156723</v>
      </c>
      <c r="J2240" t="s">
        <v>326</v>
      </c>
      <c r="K2240">
        <v>21216</v>
      </c>
    </row>
    <row r="2241" spans="2:11">
      <c r="B2241" t="s">
        <v>323</v>
      </c>
      <c r="C2241">
        <v>7.6950000000000003</v>
      </c>
      <c r="F2241" t="s">
        <v>323</v>
      </c>
      <c r="G2241">
        <v>2.9020000000000001</v>
      </c>
      <c r="J2241" t="s">
        <v>323</v>
      </c>
      <c r="K2241">
        <v>88.552999999999997</v>
      </c>
    </row>
    <row r="2242" spans="2:11">
      <c r="B2242" t="s">
        <v>258</v>
      </c>
      <c r="F2242" t="s">
        <v>258</v>
      </c>
      <c r="J2242" t="s">
        <v>258</v>
      </c>
    </row>
    <row r="2243" spans="2:11">
      <c r="B2243" t="s">
        <v>324</v>
      </c>
      <c r="C2243">
        <v>6656</v>
      </c>
      <c r="F2243" t="s">
        <v>324</v>
      </c>
      <c r="G2243">
        <v>2496</v>
      </c>
      <c r="J2243" t="s">
        <v>324</v>
      </c>
      <c r="K2243">
        <v>21216</v>
      </c>
    </row>
    <row r="2244" spans="2:11">
      <c r="B2244" t="s">
        <v>325</v>
      </c>
      <c r="C2244">
        <v>4785</v>
      </c>
      <c r="F2244" t="s">
        <v>325</v>
      </c>
      <c r="G2244">
        <v>153481</v>
      </c>
      <c r="J2244" t="s">
        <v>325</v>
      </c>
      <c r="K2244">
        <v>0</v>
      </c>
    </row>
    <row r="2245" spans="2:11">
      <c r="B2245" t="s">
        <v>326</v>
      </c>
      <c r="C2245">
        <v>11441</v>
      </c>
      <c r="F2245" t="s">
        <v>326</v>
      </c>
      <c r="G2245">
        <v>155977</v>
      </c>
      <c r="J2245" t="s">
        <v>326</v>
      </c>
      <c r="K2245">
        <v>21216</v>
      </c>
    </row>
    <row r="2246" spans="2:11">
      <c r="B2246" t="s">
        <v>323</v>
      </c>
      <c r="C2246">
        <v>7.415</v>
      </c>
      <c r="F2246" t="s">
        <v>323</v>
      </c>
      <c r="G2246">
        <v>2.8780000000000001</v>
      </c>
      <c r="J2246" t="s">
        <v>323</v>
      </c>
      <c r="K2246">
        <v>85.272000000000006</v>
      </c>
    </row>
    <row r="2247" spans="2:11">
      <c r="B2247" t="s">
        <v>259</v>
      </c>
      <c r="F2247" t="s">
        <v>259</v>
      </c>
      <c r="J2247" t="s">
        <v>259</v>
      </c>
    </row>
    <row r="2248" spans="2:11">
      <c r="B2248" t="s">
        <v>324</v>
      </c>
      <c r="C2248">
        <v>6432</v>
      </c>
      <c r="F2248" t="s">
        <v>324</v>
      </c>
      <c r="G2248">
        <v>2496</v>
      </c>
      <c r="J2248" t="s">
        <v>324</v>
      </c>
      <c r="K2248">
        <v>20384</v>
      </c>
    </row>
    <row r="2249" spans="2:11">
      <c r="B2249" t="s">
        <v>325</v>
      </c>
      <c r="C2249">
        <v>4635</v>
      </c>
      <c r="F2249" t="s">
        <v>325</v>
      </c>
      <c r="G2249">
        <v>150516</v>
      </c>
      <c r="J2249" t="s">
        <v>325</v>
      </c>
      <c r="K2249">
        <v>0</v>
      </c>
    </row>
    <row r="2250" spans="2:11">
      <c r="B2250" t="s">
        <v>326</v>
      </c>
      <c r="C2250">
        <v>11067</v>
      </c>
      <c r="F2250" t="s">
        <v>326</v>
      </c>
      <c r="G2250">
        <v>153012</v>
      </c>
      <c r="J2250" t="s">
        <v>326</v>
      </c>
      <c r="K2250">
        <v>20384</v>
      </c>
    </row>
    <row r="2251" spans="2:11">
      <c r="B2251" t="s">
        <v>323</v>
      </c>
      <c r="C2251">
        <v>7.5350000000000001</v>
      </c>
      <c r="F2251" t="s">
        <v>323</v>
      </c>
      <c r="G2251">
        <v>2.8439999999999999</v>
      </c>
      <c r="J2251" t="s">
        <v>323</v>
      </c>
      <c r="K2251">
        <v>82.802000000000007</v>
      </c>
    </row>
    <row r="2252" spans="2:11">
      <c r="B2252" t="s">
        <v>260</v>
      </c>
      <c r="F2252" t="s">
        <v>260</v>
      </c>
      <c r="J2252" t="s">
        <v>260</v>
      </c>
    </row>
    <row r="2253" spans="2:11">
      <c r="B2253" t="s">
        <v>324</v>
      </c>
      <c r="C2253">
        <v>6896</v>
      </c>
      <c r="F2253" t="s">
        <v>324</v>
      </c>
      <c r="G2253">
        <v>2496</v>
      </c>
      <c r="J2253" t="s">
        <v>324</v>
      </c>
      <c r="K2253">
        <v>21632</v>
      </c>
    </row>
    <row r="2254" spans="2:11">
      <c r="B2254" t="s">
        <v>325</v>
      </c>
      <c r="C2254">
        <v>5280</v>
      </c>
      <c r="F2254" t="s">
        <v>325</v>
      </c>
      <c r="G2254">
        <v>161778</v>
      </c>
      <c r="J2254" t="s">
        <v>325</v>
      </c>
      <c r="K2254">
        <v>0</v>
      </c>
    </row>
    <row r="2255" spans="2:11">
      <c r="B2255" t="s">
        <v>326</v>
      </c>
      <c r="C2255">
        <v>12176</v>
      </c>
      <c r="F2255" t="s">
        <v>326</v>
      </c>
      <c r="G2255">
        <v>164274</v>
      </c>
      <c r="J2255" t="s">
        <v>326</v>
      </c>
      <c r="K2255">
        <v>21632</v>
      </c>
    </row>
    <row r="2256" spans="2:11">
      <c r="B2256" t="s">
        <v>323</v>
      </c>
      <c r="C2256">
        <v>7.5549999999999997</v>
      </c>
      <c r="F2256" t="s">
        <v>323</v>
      </c>
      <c r="G2256">
        <v>2.9929999999999999</v>
      </c>
      <c r="J2256" t="s">
        <v>323</v>
      </c>
      <c r="K2256">
        <v>98.316000000000003</v>
      </c>
    </row>
    <row r="2257" spans="2:12">
      <c r="B2257" t="s">
        <v>261</v>
      </c>
      <c r="F2257" t="s">
        <v>261</v>
      </c>
      <c r="J2257" t="s">
        <v>261</v>
      </c>
    </row>
    <row r="2258" spans="2:12">
      <c r="B2258" t="s">
        <v>324</v>
      </c>
      <c r="C2258">
        <v>7264</v>
      </c>
      <c r="F2258" t="s">
        <v>324</v>
      </c>
      <c r="G2258">
        <v>2496</v>
      </c>
      <c r="J2258" t="s">
        <v>324</v>
      </c>
      <c r="K2258">
        <v>22880</v>
      </c>
    </row>
    <row r="2259" spans="2:12">
      <c r="B2259" t="s">
        <v>325</v>
      </c>
      <c r="C2259">
        <v>5685</v>
      </c>
      <c r="F2259" t="s">
        <v>325</v>
      </c>
      <c r="G2259">
        <v>166696</v>
      </c>
      <c r="J2259" t="s">
        <v>325</v>
      </c>
      <c r="K2259">
        <v>0</v>
      </c>
    </row>
    <row r="2260" spans="2:12">
      <c r="B2260" t="s">
        <v>326</v>
      </c>
      <c r="C2260">
        <v>12949</v>
      </c>
      <c r="F2260" t="s">
        <v>326</v>
      </c>
      <c r="G2260">
        <v>169192</v>
      </c>
      <c r="J2260" t="s">
        <v>326</v>
      </c>
      <c r="K2260">
        <v>22880</v>
      </c>
    </row>
    <row r="2261" spans="2:12">
      <c r="B2261" t="s">
        <v>323</v>
      </c>
      <c r="C2261">
        <v>7.556</v>
      </c>
      <c r="F2261" t="s">
        <v>323</v>
      </c>
      <c r="G2261">
        <v>3.056</v>
      </c>
      <c r="J2261" t="s">
        <v>323</v>
      </c>
      <c r="K2261">
        <v>103.979</v>
      </c>
    </row>
    <row r="2262" spans="2:12">
      <c r="B2262" t="s">
        <v>262</v>
      </c>
      <c r="F2262" t="s">
        <v>262</v>
      </c>
      <c r="J2262" t="s">
        <v>262</v>
      </c>
    </row>
    <row r="2263" spans="2:12">
      <c r="B2263" t="s">
        <v>324</v>
      </c>
      <c r="C2263">
        <v>7120</v>
      </c>
      <c r="F2263" t="s">
        <v>324</v>
      </c>
      <c r="G2263">
        <v>2496</v>
      </c>
      <c r="J2263" t="s">
        <v>324</v>
      </c>
      <c r="K2263">
        <v>22464</v>
      </c>
    </row>
    <row r="2264" spans="2:12">
      <c r="B2264" t="s">
        <v>325</v>
      </c>
      <c r="C2264">
        <v>5490</v>
      </c>
      <c r="F2264" t="s">
        <v>325</v>
      </c>
      <c r="G2264">
        <v>159871</v>
      </c>
      <c r="J2264" t="s">
        <v>325</v>
      </c>
      <c r="K2264">
        <v>0</v>
      </c>
    </row>
    <row r="2265" spans="2:12">
      <c r="B2265" t="s">
        <v>326</v>
      </c>
      <c r="C2265">
        <v>12610</v>
      </c>
      <c r="F2265" t="s">
        <v>326</v>
      </c>
      <c r="G2265">
        <v>162367</v>
      </c>
      <c r="J2265" t="s">
        <v>326</v>
      </c>
      <c r="K2265">
        <v>22464</v>
      </c>
    </row>
    <row r="2266" spans="2:12">
      <c r="B2266" t="s">
        <v>323</v>
      </c>
      <c r="C2266">
        <v>7.5810000000000004</v>
      </c>
      <c r="F2266" t="s">
        <v>323</v>
      </c>
      <c r="G2266">
        <v>2.97</v>
      </c>
      <c r="J2266" t="s">
        <v>323</v>
      </c>
      <c r="K2266">
        <v>94.501999999999995</v>
      </c>
    </row>
    <row r="2267" spans="2:12">
      <c r="B2267" t="s">
        <v>263</v>
      </c>
      <c r="F2267" t="s">
        <v>263</v>
      </c>
      <c r="J2267" t="s">
        <v>263</v>
      </c>
    </row>
    <row r="2268" spans="2:12">
      <c r="B2268" t="s">
        <v>324</v>
      </c>
      <c r="C2268">
        <v>6688</v>
      </c>
      <c r="D2268">
        <f>(C2270+C2275+C2280+C2285+C2290+C2295+C2300+C2305+C2310+C2315)/10</f>
        <v>11680.3</v>
      </c>
      <c r="F2268" t="s">
        <v>324</v>
      </c>
      <c r="G2268">
        <v>2592</v>
      </c>
      <c r="H2268">
        <f>(G2270+G2275+G2280+G2285+G2290+G2295+G2300+G2305+G2310+G2315)/10</f>
        <v>169265.7</v>
      </c>
      <c r="J2268" t="s">
        <v>324</v>
      </c>
      <c r="K2268">
        <v>22032</v>
      </c>
      <c r="L2268">
        <f>(K2270+K2275+K2280+K2285+K2290+K2295+K2300+K2305+K2310+K2315)/10</f>
        <v>21988.799999999999</v>
      </c>
    </row>
    <row r="2269" spans="2:12">
      <c r="B2269" t="s">
        <v>325</v>
      </c>
      <c r="C2269">
        <v>4965</v>
      </c>
      <c r="F2269" t="s">
        <v>325</v>
      </c>
      <c r="G2269">
        <v>164296</v>
      </c>
      <c r="J2269" t="s">
        <v>325</v>
      </c>
      <c r="K2269">
        <v>0</v>
      </c>
    </row>
    <row r="2270" spans="2:12">
      <c r="B2270" t="s">
        <v>326</v>
      </c>
      <c r="C2270">
        <v>11653</v>
      </c>
      <c r="F2270" t="s">
        <v>326</v>
      </c>
      <c r="G2270">
        <v>166888</v>
      </c>
      <c r="J2270" t="s">
        <v>326</v>
      </c>
      <c r="K2270">
        <v>22032</v>
      </c>
    </row>
    <row r="2271" spans="2:12">
      <c r="B2271" t="s">
        <v>323</v>
      </c>
      <c r="C2271">
        <v>7.5490000000000004</v>
      </c>
      <c r="F2271" t="s">
        <v>323</v>
      </c>
      <c r="G2271">
        <v>2.8639999999999999</v>
      </c>
      <c r="J2271" t="s">
        <v>323</v>
      </c>
      <c r="K2271">
        <v>88.891999999999996</v>
      </c>
    </row>
    <row r="2272" spans="2:12">
      <c r="B2272" t="s">
        <v>264</v>
      </c>
      <c r="F2272" t="s">
        <v>264</v>
      </c>
      <c r="J2272" t="s">
        <v>264</v>
      </c>
    </row>
    <row r="2273" spans="2:11">
      <c r="B2273" t="s">
        <v>324</v>
      </c>
      <c r="C2273">
        <v>6576</v>
      </c>
      <c r="F2273" t="s">
        <v>324</v>
      </c>
      <c r="G2273">
        <v>2592</v>
      </c>
      <c r="J2273" t="s">
        <v>324</v>
      </c>
      <c r="K2273">
        <v>21600</v>
      </c>
    </row>
    <row r="2274" spans="2:11">
      <c r="B2274" t="s">
        <v>325</v>
      </c>
      <c r="C2274">
        <v>4950</v>
      </c>
      <c r="F2274" t="s">
        <v>325</v>
      </c>
      <c r="G2274">
        <v>162263</v>
      </c>
      <c r="J2274" t="s">
        <v>325</v>
      </c>
      <c r="K2274">
        <v>0</v>
      </c>
    </row>
    <row r="2275" spans="2:11">
      <c r="B2275" t="s">
        <v>326</v>
      </c>
      <c r="C2275">
        <v>11526</v>
      </c>
      <c r="F2275" t="s">
        <v>326</v>
      </c>
      <c r="G2275">
        <v>164855</v>
      </c>
      <c r="J2275" t="s">
        <v>326</v>
      </c>
      <c r="K2275">
        <v>21600</v>
      </c>
    </row>
    <row r="2276" spans="2:11">
      <c r="B2276" t="s">
        <v>323</v>
      </c>
      <c r="C2276">
        <v>7.5839999999999996</v>
      </c>
      <c r="F2276" t="s">
        <v>323</v>
      </c>
      <c r="G2276">
        <v>2.8370000000000002</v>
      </c>
      <c r="J2276" t="s">
        <v>323</v>
      </c>
      <c r="K2276">
        <v>86.266999999999996</v>
      </c>
    </row>
    <row r="2277" spans="2:11">
      <c r="B2277" t="s">
        <v>265</v>
      </c>
      <c r="F2277" t="s">
        <v>265</v>
      </c>
      <c r="J2277" t="s">
        <v>265</v>
      </c>
    </row>
    <row r="2278" spans="2:11">
      <c r="B2278" t="s">
        <v>324</v>
      </c>
      <c r="C2278">
        <v>5840</v>
      </c>
      <c r="F2278" t="s">
        <v>324</v>
      </c>
      <c r="G2278">
        <v>2592</v>
      </c>
      <c r="J2278" t="s">
        <v>324</v>
      </c>
      <c r="K2278">
        <v>19440</v>
      </c>
    </row>
    <row r="2279" spans="2:11">
      <c r="B2279" t="s">
        <v>325</v>
      </c>
      <c r="C2279">
        <v>4035</v>
      </c>
      <c r="F2279" t="s">
        <v>325</v>
      </c>
      <c r="G2279">
        <v>156929</v>
      </c>
      <c r="J2279" t="s">
        <v>325</v>
      </c>
      <c r="K2279">
        <v>0</v>
      </c>
    </row>
    <row r="2280" spans="2:11">
      <c r="B2280" t="s">
        <v>326</v>
      </c>
      <c r="C2280">
        <v>9875</v>
      </c>
      <c r="F2280" t="s">
        <v>326</v>
      </c>
      <c r="G2280">
        <v>159521</v>
      </c>
      <c r="J2280" t="s">
        <v>326</v>
      </c>
      <c r="K2280">
        <v>19440</v>
      </c>
    </row>
    <row r="2281" spans="2:11">
      <c r="B2281" t="s">
        <v>323</v>
      </c>
      <c r="C2281">
        <v>7.3760000000000003</v>
      </c>
      <c r="F2281" t="s">
        <v>323</v>
      </c>
      <c r="G2281">
        <v>2.7570000000000001</v>
      </c>
      <c r="J2281" t="s">
        <v>323</v>
      </c>
      <c r="K2281">
        <v>78.537000000000006</v>
      </c>
    </row>
    <row r="2282" spans="2:11">
      <c r="B2282" t="s">
        <v>266</v>
      </c>
      <c r="F2282" t="s">
        <v>266</v>
      </c>
      <c r="J2282" t="s">
        <v>266</v>
      </c>
    </row>
    <row r="2283" spans="2:11">
      <c r="B2283" t="s">
        <v>324</v>
      </c>
      <c r="C2283">
        <v>6704</v>
      </c>
      <c r="F2283" t="s">
        <v>324</v>
      </c>
      <c r="G2283">
        <v>2592</v>
      </c>
      <c r="J2283" t="s">
        <v>324</v>
      </c>
      <c r="K2283">
        <v>22032</v>
      </c>
    </row>
    <row r="2284" spans="2:11">
      <c r="B2284" t="s">
        <v>325</v>
      </c>
      <c r="C2284">
        <v>4965</v>
      </c>
      <c r="F2284" t="s">
        <v>325</v>
      </c>
      <c r="G2284">
        <v>167858</v>
      </c>
      <c r="J2284" t="s">
        <v>325</v>
      </c>
      <c r="K2284">
        <v>0</v>
      </c>
    </row>
    <row r="2285" spans="2:11">
      <c r="B2285" t="s">
        <v>326</v>
      </c>
      <c r="C2285">
        <v>11669</v>
      </c>
      <c r="F2285" t="s">
        <v>326</v>
      </c>
      <c r="G2285">
        <v>170450</v>
      </c>
      <c r="J2285" t="s">
        <v>326</v>
      </c>
      <c r="K2285">
        <v>22032</v>
      </c>
    </row>
    <row r="2286" spans="2:11">
      <c r="B2286" t="s">
        <v>323</v>
      </c>
      <c r="C2286">
        <v>7.4249999999999998</v>
      </c>
      <c r="F2286" t="s">
        <v>323</v>
      </c>
      <c r="G2286">
        <v>2.9009999999999998</v>
      </c>
      <c r="J2286" t="s">
        <v>323</v>
      </c>
      <c r="K2286">
        <v>92.906999999999996</v>
      </c>
    </row>
    <row r="2287" spans="2:11">
      <c r="B2287" t="s">
        <v>267</v>
      </c>
      <c r="F2287" t="s">
        <v>267</v>
      </c>
      <c r="J2287" t="s">
        <v>267</v>
      </c>
    </row>
    <row r="2288" spans="2:11">
      <c r="B2288" t="s">
        <v>324</v>
      </c>
      <c r="C2288">
        <v>6752</v>
      </c>
      <c r="F2288" t="s">
        <v>324</v>
      </c>
      <c r="G2288">
        <v>2592</v>
      </c>
      <c r="J2288" t="s">
        <v>324</v>
      </c>
      <c r="K2288">
        <v>22032</v>
      </c>
    </row>
    <row r="2289" spans="2:11">
      <c r="B2289" t="s">
        <v>325</v>
      </c>
      <c r="C2289">
        <v>5085</v>
      </c>
      <c r="F2289" t="s">
        <v>325</v>
      </c>
      <c r="G2289">
        <v>167654</v>
      </c>
      <c r="J2289" t="s">
        <v>325</v>
      </c>
      <c r="K2289">
        <v>0</v>
      </c>
    </row>
    <row r="2290" spans="2:11">
      <c r="B2290" t="s">
        <v>326</v>
      </c>
      <c r="C2290">
        <v>11837</v>
      </c>
      <c r="F2290" t="s">
        <v>326</v>
      </c>
      <c r="G2290">
        <v>170246</v>
      </c>
      <c r="J2290" t="s">
        <v>326</v>
      </c>
      <c r="K2290">
        <v>22032</v>
      </c>
    </row>
    <row r="2291" spans="2:11">
      <c r="B2291" t="s">
        <v>323</v>
      </c>
      <c r="C2291">
        <v>7.6289999999999996</v>
      </c>
      <c r="F2291" t="s">
        <v>323</v>
      </c>
      <c r="G2291">
        <v>2.911</v>
      </c>
      <c r="J2291" t="s">
        <v>323</v>
      </c>
      <c r="K2291">
        <v>94.650999999999996</v>
      </c>
    </row>
    <row r="2292" spans="2:11">
      <c r="B2292" t="s">
        <v>268</v>
      </c>
      <c r="F2292" t="s">
        <v>268</v>
      </c>
      <c r="J2292" t="s">
        <v>268</v>
      </c>
    </row>
    <row r="2293" spans="2:11">
      <c r="B2293" t="s">
        <v>324</v>
      </c>
      <c r="C2293">
        <v>6656</v>
      </c>
      <c r="F2293" t="s">
        <v>324</v>
      </c>
      <c r="G2293">
        <v>2592</v>
      </c>
      <c r="J2293" t="s">
        <v>324</v>
      </c>
      <c r="K2293">
        <v>22032</v>
      </c>
    </row>
    <row r="2294" spans="2:11">
      <c r="B2294" t="s">
        <v>325</v>
      </c>
      <c r="C2294">
        <v>4785</v>
      </c>
      <c r="F2294" t="s">
        <v>325</v>
      </c>
      <c r="G2294">
        <v>163574</v>
      </c>
      <c r="J2294" t="s">
        <v>325</v>
      </c>
      <c r="K2294">
        <v>0</v>
      </c>
    </row>
    <row r="2295" spans="2:11">
      <c r="B2295" t="s">
        <v>326</v>
      </c>
      <c r="C2295">
        <v>11441</v>
      </c>
      <c r="F2295" t="s">
        <v>326</v>
      </c>
      <c r="G2295">
        <v>166166</v>
      </c>
      <c r="J2295" t="s">
        <v>326</v>
      </c>
      <c r="K2295">
        <v>22032</v>
      </c>
    </row>
    <row r="2296" spans="2:11">
      <c r="B2296" t="s">
        <v>323</v>
      </c>
      <c r="C2296">
        <v>7.4039999999999999</v>
      </c>
      <c r="F2296" t="s">
        <v>323</v>
      </c>
      <c r="G2296">
        <v>2.8460000000000001</v>
      </c>
      <c r="J2296" t="s">
        <v>323</v>
      </c>
      <c r="K2296">
        <v>86.427999999999997</v>
      </c>
    </row>
    <row r="2297" spans="2:11">
      <c r="B2297" t="s">
        <v>269</v>
      </c>
      <c r="F2297" t="s">
        <v>269</v>
      </c>
      <c r="J2297" t="s">
        <v>269</v>
      </c>
    </row>
    <row r="2298" spans="2:11">
      <c r="B2298" t="s">
        <v>324</v>
      </c>
      <c r="C2298">
        <v>6432</v>
      </c>
      <c r="F2298" t="s">
        <v>324</v>
      </c>
      <c r="G2298">
        <v>2592</v>
      </c>
      <c r="J2298" t="s">
        <v>324</v>
      </c>
      <c r="K2298">
        <v>21168</v>
      </c>
    </row>
    <row r="2299" spans="2:11">
      <c r="B2299" t="s">
        <v>325</v>
      </c>
      <c r="C2299">
        <v>4635</v>
      </c>
      <c r="F2299" t="s">
        <v>325</v>
      </c>
      <c r="G2299">
        <v>162903</v>
      </c>
      <c r="J2299" t="s">
        <v>325</v>
      </c>
      <c r="K2299">
        <v>0</v>
      </c>
    </row>
    <row r="2300" spans="2:11">
      <c r="B2300" t="s">
        <v>326</v>
      </c>
      <c r="C2300">
        <v>11067</v>
      </c>
      <c r="F2300" t="s">
        <v>326</v>
      </c>
      <c r="G2300">
        <v>165495</v>
      </c>
      <c r="J2300" t="s">
        <v>326</v>
      </c>
      <c r="K2300">
        <v>21168</v>
      </c>
    </row>
    <row r="2301" spans="2:11">
      <c r="B2301" t="s">
        <v>323</v>
      </c>
      <c r="C2301">
        <v>7.4820000000000002</v>
      </c>
      <c r="F2301" t="s">
        <v>323</v>
      </c>
      <c r="G2301">
        <v>2.8450000000000002</v>
      </c>
      <c r="J2301" t="s">
        <v>323</v>
      </c>
      <c r="K2301">
        <v>87.501999999999995</v>
      </c>
    </row>
    <row r="2302" spans="2:11">
      <c r="B2302" t="s">
        <v>270</v>
      </c>
      <c r="F2302" t="s">
        <v>270</v>
      </c>
      <c r="J2302" t="s">
        <v>270</v>
      </c>
    </row>
    <row r="2303" spans="2:11">
      <c r="B2303" t="s">
        <v>324</v>
      </c>
      <c r="C2303">
        <v>6896</v>
      </c>
      <c r="F2303" t="s">
        <v>324</v>
      </c>
      <c r="G2303">
        <v>2592</v>
      </c>
      <c r="J2303" t="s">
        <v>324</v>
      </c>
      <c r="K2303">
        <v>22464</v>
      </c>
    </row>
    <row r="2304" spans="2:11">
      <c r="B2304" t="s">
        <v>325</v>
      </c>
      <c r="C2304">
        <v>5280</v>
      </c>
      <c r="F2304" t="s">
        <v>325</v>
      </c>
      <c r="G2304">
        <v>172693</v>
      </c>
      <c r="J2304" t="s">
        <v>325</v>
      </c>
      <c r="K2304">
        <v>0</v>
      </c>
    </row>
    <row r="2305" spans="2:12">
      <c r="B2305" t="s">
        <v>326</v>
      </c>
      <c r="C2305">
        <v>12176</v>
      </c>
      <c r="F2305" t="s">
        <v>326</v>
      </c>
      <c r="G2305">
        <v>175285</v>
      </c>
      <c r="J2305" t="s">
        <v>326</v>
      </c>
      <c r="K2305">
        <v>22464</v>
      </c>
    </row>
    <row r="2306" spans="2:12">
      <c r="B2306" t="s">
        <v>323</v>
      </c>
      <c r="C2306">
        <v>7.53</v>
      </c>
      <c r="F2306" t="s">
        <v>323</v>
      </c>
      <c r="G2306">
        <v>2.9660000000000002</v>
      </c>
      <c r="J2306" t="s">
        <v>323</v>
      </c>
      <c r="K2306">
        <v>100.599</v>
      </c>
    </row>
    <row r="2307" spans="2:12">
      <c r="B2307" t="s">
        <v>271</v>
      </c>
      <c r="F2307" t="s">
        <v>271</v>
      </c>
      <c r="J2307" t="s">
        <v>271</v>
      </c>
    </row>
    <row r="2308" spans="2:12">
      <c r="B2308" t="s">
        <v>324</v>
      </c>
      <c r="C2308">
        <v>7264</v>
      </c>
      <c r="F2308" t="s">
        <v>324</v>
      </c>
      <c r="G2308">
        <v>2592</v>
      </c>
      <c r="J2308" t="s">
        <v>324</v>
      </c>
      <c r="K2308">
        <v>23760</v>
      </c>
    </row>
    <row r="2309" spans="2:12">
      <c r="B2309" t="s">
        <v>325</v>
      </c>
      <c r="C2309">
        <v>5685</v>
      </c>
      <c r="F2309" t="s">
        <v>325</v>
      </c>
      <c r="G2309">
        <v>178374</v>
      </c>
      <c r="J2309" t="s">
        <v>325</v>
      </c>
      <c r="K2309">
        <v>0</v>
      </c>
    </row>
    <row r="2310" spans="2:12">
      <c r="B2310" t="s">
        <v>326</v>
      </c>
      <c r="C2310">
        <v>12949</v>
      </c>
      <c r="F2310" t="s">
        <v>326</v>
      </c>
      <c r="G2310">
        <v>180966</v>
      </c>
      <c r="J2310" t="s">
        <v>326</v>
      </c>
      <c r="K2310">
        <v>23760</v>
      </c>
    </row>
    <row r="2311" spans="2:12">
      <c r="B2311" t="s">
        <v>323</v>
      </c>
      <c r="C2311">
        <v>7.524</v>
      </c>
      <c r="F2311" t="s">
        <v>323</v>
      </c>
      <c r="G2311">
        <v>3.0350000000000001</v>
      </c>
      <c r="J2311" t="s">
        <v>323</v>
      </c>
      <c r="K2311">
        <v>107.39700000000001</v>
      </c>
    </row>
    <row r="2312" spans="2:12">
      <c r="B2312" t="s">
        <v>272</v>
      </c>
      <c r="F2312" t="s">
        <v>272</v>
      </c>
      <c r="J2312" t="s">
        <v>272</v>
      </c>
    </row>
    <row r="2313" spans="2:12">
      <c r="B2313" t="s">
        <v>324</v>
      </c>
      <c r="C2313">
        <v>7120</v>
      </c>
      <c r="F2313" t="s">
        <v>324</v>
      </c>
      <c r="G2313">
        <v>2592</v>
      </c>
      <c r="J2313" t="s">
        <v>324</v>
      </c>
      <c r="K2313">
        <v>23328</v>
      </c>
    </row>
    <row r="2314" spans="2:12">
      <c r="B2314" t="s">
        <v>325</v>
      </c>
      <c r="C2314">
        <v>5490</v>
      </c>
      <c r="F2314" t="s">
        <v>325</v>
      </c>
      <c r="G2314">
        <v>170193</v>
      </c>
      <c r="J2314" t="s">
        <v>325</v>
      </c>
      <c r="K2314">
        <v>0</v>
      </c>
    </row>
    <row r="2315" spans="2:12">
      <c r="B2315" t="s">
        <v>326</v>
      </c>
      <c r="C2315">
        <v>12610</v>
      </c>
      <c r="F2315" t="s">
        <v>326</v>
      </c>
      <c r="G2315">
        <v>172785</v>
      </c>
      <c r="J2315" t="s">
        <v>326</v>
      </c>
      <c r="K2315">
        <v>23328</v>
      </c>
    </row>
    <row r="2316" spans="2:12">
      <c r="B2316" t="s">
        <v>323</v>
      </c>
      <c r="C2316">
        <v>7.569</v>
      </c>
      <c r="F2316" t="s">
        <v>323</v>
      </c>
      <c r="G2316">
        <v>2.9380000000000002</v>
      </c>
      <c r="J2316" t="s">
        <v>323</v>
      </c>
      <c r="K2316">
        <v>96.063000000000002</v>
      </c>
    </row>
    <row r="2317" spans="2:12">
      <c r="B2317" t="s">
        <v>273</v>
      </c>
      <c r="F2317" t="s">
        <v>273</v>
      </c>
      <c r="J2317" t="s">
        <v>273</v>
      </c>
    </row>
    <row r="2318" spans="2:12">
      <c r="B2318" t="s">
        <v>324</v>
      </c>
      <c r="C2318">
        <v>6688</v>
      </c>
      <c r="D2318">
        <f>(C2320+C2325+C2330+C2335+C2340+C2345+C2350+C2355+C2360+C2365)/10</f>
        <v>11680.3</v>
      </c>
      <c r="F2318" t="s">
        <v>324</v>
      </c>
      <c r="G2318">
        <v>2688</v>
      </c>
      <c r="H2318">
        <f>(G2320+G2325+G2330+G2335+G2340+G2345+G2350+G2355+G2360+G2365)/10</f>
        <v>181137.2</v>
      </c>
      <c r="J2318" t="s">
        <v>324</v>
      </c>
      <c r="K2318">
        <v>22848</v>
      </c>
      <c r="L2318">
        <f>(K2320+K2325+K2330+K2335+K2340+K2345+K2350+K2355+K2360+K2365)/10</f>
        <v>22803.200000000001</v>
      </c>
    </row>
    <row r="2319" spans="2:12">
      <c r="B2319" t="s">
        <v>325</v>
      </c>
      <c r="C2319">
        <v>4965</v>
      </c>
      <c r="F2319" t="s">
        <v>325</v>
      </c>
      <c r="G2319">
        <v>177466</v>
      </c>
      <c r="J2319" t="s">
        <v>325</v>
      </c>
      <c r="K2319">
        <v>0</v>
      </c>
    </row>
    <row r="2320" spans="2:12">
      <c r="B2320" t="s">
        <v>326</v>
      </c>
      <c r="C2320">
        <v>11653</v>
      </c>
      <c r="F2320" t="s">
        <v>326</v>
      </c>
      <c r="G2320">
        <v>180154</v>
      </c>
      <c r="J2320" t="s">
        <v>326</v>
      </c>
      <c r="K2320">
        <v>22848</v>
      </c>
    </row>
    <row r="2321" spans="2:11">
      <c r="B2321" t="s">
        <v>323</v>
      </c>
      <c r="C2321">
        <v>7.49</v>
      </c>
      <c r="F2321" t="s">
        <v>323</v>
      </c>
      <c r="G2321">
        <v>2.8660000000000001</v>
      </c>
      <c r="J2321" t="s">
        <v>323</v>
      </c>
      <c r="K2321">
        <v>93.944000000000003</v>
      </c>
    </row>
    <row r="2322" spans="2:11">
      <c r="B2322" t="s">
        <v>274</v>
      </c>
      <c r="F2322" t="s">
        <v>274</v>
      </c>
      <c r="J2322" t="s">
        <v>274</v>
      </c>
    </row>
    <row r="2323" spans="2:11">
      <c r="B2323" t="s">
        <v>324</v>
      </c>
      <c r="C2323">
        <v>6576</v>
      </c>
      <c r="F2323" t="s">
        <v>324</v>
      </c>
      <c r="G2323">
        <v>2688</v>
      </c>
      <c r="J2323" t="s">
        <v>324</v>
      </c>
      <c r="K2323">
        <v>22400</v>
      </c>
    </row>
    <row r="2324" spans="2:11">
      <c r="B2324" t="s">
        <v>325</v>
      </c>
      <c r="C2324">
        <v>4950</v>
      </c>
      <c r="F2324" t="s">
        <v>325</v>
      </c>
      <c r="G2324">
        <v>174015</v>
      </c>
      <c r="J2324" t="s">
        <v>325</v>
      </c>
      <c r="K2324">
        <v>0</v>
      </c>
    </row>
    <row r="2325" spans="2:11">
      <c r="B2325" t="s">
        <v>326</v>
      </c>
      <c r="C2325">
        <v>11526</v>
      </c>
      <c r="F2325" t="s">
        <v>326</v>
      </c>
      <c r="G2325">
        <v>176703</v>
      </c>
      <c r="J2325" t="s">
        <v>326</v>
      </c>
      <c r="K2325">
        <v>22400</v>
      </c>
    </row>
    <row r="2326" spans="2:11">
      <c r="B2326" t="s">
        <v>323</v>
      </c>
      <c r="C2326">
        <v>7.55</v>
      </c>
      <c r="F2326" t="s">
        <v>323</v>
      </c>
      <c r="G2326">
        <v>2.8239999999999998</v>
      </c>
      <c r="J2326" t="s">
        <v>323</v>
      </c>
      <c r="K2326">
        <v>89.366</v>
      </c>
    </row>
    <row r="2327" spans="2:11">
      <c r="B2327" t="s">
        <v>275</v>
      </c>
      <c r="F2327" t="s">
        <v>275</v>
      </c>
      <c r="J2327" t="s">
        <v>275</v>
      </c>
    </row>
    <row r="2328" spans="2:11">
      <c r="B2328" t="s">
        <v>324</v>
      </c>
      <c r="C2328">
        <v>5840</v>
      </c>
      <c r="F2328" t="s">
        <v>324</v>
      </c>
      <c r="G2328">
        <v>2688</v>
      </c>
      <c r="J2328" t="s">
        <v>324</v>
      </c>
      <c r="K2328">
        <v>20160</v>
      </c>
    </row>
    <row r="2329" spans="2:11">
      <c r="B2329" t="s">
        <v>325</v>
      </c>
      <c r="C2329">
        <v>4035</v>
      </c>
      <c r="F2329" t="s">
        <v>325</v>
      </c>
      <c r="G2329">
        <v>167332</v>
      </c>
      <c r="J2329" t="s">
        <v>325</v>
      </c>
      <c r="K2329">
        <v>0</v>
      </c>
    </row>
    <row r="2330" spans="2:11">
      <c r="B2330" t="s">
        <v>326</v>
      </c>
      <c r="C2330">
        <v>9875</v>
      </c>
      <c r="F2330" t="s">
        <v>326</v>
      </c>
      <c r="G2330">
        <v>170020</v>
      </c>
      <c r="J2330" t="s">
        <v>326</v>
      </c>
      <c r="K2330">
        <v>20160</v>
      </c>
    </row>
    <row r="2331" spans="2:11">
      <c r="B2331" t="s">
        <v>323</v>
      </c>
      <c r="C2331">
        <v>7.36</v>
      </c>
      <c r="F2331" t="s">
        <v>323</v>
      </c>
      <c r="G2331">
        <v>2.73</v>
      </c>
      <c r="J2331" t="s">
        <v>323</v>
      </c>
      <c r="K2331">
        <v>79.396000000000001</v>
      </c>
    </row>
    <row r="2332" spans="2:11">
      <c r="B2332" t="s">
        <v>276</v>
      </c>
      <c r="F2332" t="s">
        <v>276</v>
      </c>
      <c r="J2332" t="s">
        <v>276</v>
      </c>
    </row>
    <row r="2333" spans="2:11">
      <c r="B2333" t="s">
        <v>324</v>
      </c>
      <c r="C2333">
        <v>6704</v>
      </c>
      <c r="F2333" t="s">
        <v>324</v>
      </c>
      <c r="G2333">
        <v>2688</v>
      </c>
      <c r="J2333" t="s">
        <v>324</v>
      </c>
      <c r="K2333">
        <v>22848</v>
      </c>
    </row>
    <row r="2334" spans="2:11">
      <c r="B2334" t="s">
        <v>325</v>
      </c>
      <c r="C2334">
        <v>4965</v>
      </c>
      <c r="F2334" t="s">
        <v>325</v>
      </c>
      <c r="G2334">
        <v>180945</v>
      </c>
      <c r="J2334" t="s">
        <v>325</v>
      </c>
      <c r="K2334">
        <v>0</v>
      </c>
    </row>
    <row r="2335" spans="2:11">
      <c r="B2335" t="s">
        <v>326</v>
      </c>
      <c r="C2335">
        <v>11669</v>
      </c>
      <c r="F2335" t="s">
        <v>326</v>
      </c>
      <c r="G2335">
        <v>183633</v>
      </c>
      <c r="J2335" t="s">
        <v>326</v>
      </c>
      <c r="K2335">
        <v>22848</v>
      </c>
    </row>
    <row r="2336" spans="2:11">
      <c r="B2336" t="s">
        <v>323</v>
      </c>
      <c r="C2336">
        <v>7.367</v>
      </c>
      <c r="F2336" t="s">
        <v>323</v>
      </c>
      <c r="G2336">
        <v>2.899</v>
      </c>
      <c r="J2336" t="s">
        <v>323</v>
      </c>
      <c r="K2336">
        <v>97.831000000000003</v>
      </c>
    </row>
    <row r="2337" spans="2:11">
      <c r="B2337" t="s">
        <v>277</v>
      </c>
      <c r="F2337" t="s">
        <v>277</v>
      </c>
      <c r="J2337" t="s">
        <v>277</v>
      </c>
    </row>
    <row r="2338" spans="2:11">
      <c r="B2338" t="s">
        <v>324</v>
      </c>
      <c r="C2338">
        <v>6752</v>
      </c>
      <c r="F2338" t="s">
        <v>324</v>
      </c>
      <c r="G2338">
        <v>2688</v>
      </c>
      <c r="J2338" t="s">
        <v>324</v>
      </c>
      <c r="K2338">
        <v>22848</v>
      </c>
    </row>
    <row r="2339" spans="2:11">
      <c r="B2339" t="s">
        <v>325</v>
      </c>
      <c r="C2339">
        <v>5085</v>
      </c>
      <c r="F2339" t="s">
        <v>325</v>
      </c>
      <c r="G2339">
        <v>178107</v>
      </c>
      <c r="J2339" t="s">
        <v>325</v>
      </c>
      <c r="K2339">
        <v>0</v>
      </c>
    </row>
    <row r="2340" spans="2:11">
      <c r="B2340" t="s">
        <v>326</v>
      </c>
      <c r="C2340">
        <v>11837</v>
      </c>
      <c r="F2340" t="s">
        <v>326</v>
      </c>
      <c r="G2340">
        <v>180795</v>
      </c>
      <c r="J2340" t="s">
        <v>326</v>
      </c>
      <c r="K2340">
        <v>22848</v>
      </c>
    </row>
    <row r="2341" spans="2:11">
      <c r="B2341" t="s">
        <v>323</v>
      </c>
      <c r="C2341">
        <v>7.617</v>
      </c>
      <c r="F2341" t="s">
        <v>323</v>
      </c>
      <c r="G2341">
        <v>2.8780000000000001</v>
      </c>
      <c r="J2341" t="s">
        <v>323</v>
      </c>
      <c r="K2341">
        <v>95.713999999999999</v>
      </c>
    </row>
    <row r="2342" spans="2:11">
      <c r="B2342" t="s">
        <v>278</v>
      </c>
      <c r="F2342" t="s">
        <v>278</v>
      </c>
      <c r="J2342" t="s">
        <v>278</v>
      </c>
    </row>
    <row r="2343" spans="2:11">
      <c r="B2343" t="s">
        <v>324</v>
      </c>
      <c r="C2343">
        <v>6656</v>
      </c>
      <c r="F2343" t="s">
        <v>324</v>
      </c>
      <c r="G2343">
        <v>2688</v>
      </c>
      <c r="J2343" t="s">
        <v>324</v>
      </c>
      <c r="K2343">
        <v>22848</v>
      </c>
    </row>
    <row r="2344" spans="2:11">
      <c r="B2344" t="s">
        <v>325</v>
      </c>
      <c r="C2344">
        <v>4785</v>
      </c>
      <c r="F2344" t="s">
        <v>325</v>
      </c>
      <c r="G2344">
        <v>175874</v>
      </c>
      <c r="J2344" t="s">
        <v>325</v>
      </c>
      <c r="K2344">
        <v>0</v>
      </c>
    </row>
    <row r="2345" spans="2:11">
      <c r="B2345" t="s">
        <v>326</v>
      </c>
      <c r="C2345">
        <v>11441</v>
      </c>
      <c r="F2345" t="s">
        <v>326</v>
      </c>
      <c r="G2345">
        <v>178562</v>
      </c>
      <c r="J2345" t="s">
        <v>326</v>
      </c>
      <c r="K2345">
        <v>22848</v>
      </c>
    </row>
    <row r="2346" spans="2:11">
      <c r="B2346" t="s">
        <v>323</v>
      </c>
      <c r="C2346">
        <v>7.3570000000000002</v>
      </c>
      <c r="F2346" t="s">
        <v>323</v>
      </c>
      <c r="G2346">
        <v>2.8380000000000001</v>
      </c>
      <c r="J2346" t="s">
        <v>323</v>
      </c>
      <c r="K2346">
        <v>90.051000000000002</v>
      </c>
    </row>
    <row r="2347" spans="2:11">
      <c r="B2347" t="s">
        <v>279</v>
      </c>
      <c r="F2347" t="s">
        <v>279</v>
      </c>
      <c r="J2347" t="s">
        <v>279</v>
      </c>
    </row>
    <row r="2348" spans="2:11">
      <c r="B2348" t="s">
        <v>324</v>
      </c>
      <c r="C2348">
        <v>6432</v>
      </c>
      <c r="F2348" t="s">
        <v>324</v>
      </c>
      <c r="G2348">
        <v>2688</v>
      </c>
      <c r="J2348" t="s">
        <v>324</v>
      </c>
      <c r="K2348">
        <v>21952</v>
      </c>
    </row>
    <row r="2349" spans="2:11">
      <c r="B2349" t="s">
        <v>325</v>
      </c>
      <c r="C2349">
        <v>4635</v>
      </c>
      <c r="F2349" t="s">
        <v>325</v>
      </c>
      <c r="G2349">
        <v>175553</v>
      </c>
      <c r="J2349" t="s">
        <v>325</v>
      </c>
      <c r="K2349">
        <v>0</v>
      </c>
    </row>
    <row r="2350" spans="2:11">
      <c r="B2350" t="s">
        <v>326</v>
      </c>
      <c r="C2350">
        <v>11067</v>
      </c>
      <c r="F2350" t="s">
        <v>326</v>
      </c>
      <c r="G2350">
        <v>178241</v>
      </c>
      <c r="J2350" t="s">
        <v>326</v>
      </c>
      <c r="K2350">
        <v>21952</v>
      </c>
    </row>
    <row r="2351" spans="2:11">
      <c r="B2351" t="s">
        <v>323</v>
      </c>
      <c r="C2351">
        <v>7.4260000000000002</v>
      </c>
      <c r="F2351" t="s">
        <v>323</v>
      </c>
      <c r="G2351">
        <v>2.8410000000000002</v>
      </c>
      <c r="J2351" t="s">
        <v>323</v>
      </c>
      <c r="K2351">
        <v>91.796999999999997</v>
      </c>
    </row>
    <row r="2352" spans="2:11">
      <c r="B2352" t="s">
        <v>280</v>
      </c>
      <c r="F2352" t="s">
        <v>280</v>
      </c>
      <c r="J2352" t="s">
        <v>280</v>
      </c>
    </row>
    <row r="2353" spans="2:12">
      <c r="B2353" t="s">
        <v>324</v>
      </c>
      <c r="C2353">
        <v>6896</v>
      </c>
      <c r="F2353" t="s">
        <v>324</v>
      </c>
      <c r="G2353">
        <v>2688</v>
      </c>
      <c r="J2353" t="s">
        <v>324</v>
      </c>
      <c r="K2353">
        <v>23296</v>
      </c>
    </row>
    <row r="2354" spans="2:12">
      <c r="B2354" t="s">
        <v>325</v>
      </c>
      <c r="C2354">
        <v>5280</v>
      </c>
      <c r="F2354" t="s">
        <v>325</v>
      </c>
      <c r="G2354">
        <v>184322</v>
      </c>
      <c r="J2354" t="s">
        <v>325</v>
      </c>
      <c r="K2354">
        <v>0</v>
      </c>
    </row>
    <row r="2355" spans="2:12">
      <c r="B2355" t="s">
        <v>326</v>
      </c>
      <c r="C2355">
        <v>12176</v>
      </c>
      <c r="F2355" t="s">
        <v>326</v>
      </c>
      <c r="G2355">
        <v>187010</v>
      </c>
      <c r="J2355" t="s">
        <v>326</v>
      </c>
      <c r="K2355">
        <v>23296</v>
      </c>
    </row>
    <row r="2356" spans="2:12">
      <c r="B2356" t="s">
        <v>323</v>
      </c>
      <c r="C2356">
        <v>7.5</v>
      </c>
      <c r="F2356" t="s">
        <v>323</v>
      </c>
      <c r="G2356">
        <v>2.944</v>
      </c>
      <c r="J2356" t="s">
        <v>323</v>
      </c>
      <c r="K2356">
        <v>103.419</v>
      </c>
    </row>
    <row r="2357" spans="2:12">
      <c r="B2357" t="s">
        <v>281</v>
      </c>
      <c r="F2357" t="s">
        <v>281</v>
      </c>
      <c r="J2357" t="s">
        <v>281</v>
      </c>
    </row>
    <row r="2358" spans="2:12">
      <c r="B2358" t="s">
        <v>324</v>
      </c>
      <c r="C2358">
        <v>7264</v>
      </c>
      <c r="F2358" t="s">
        <v>324</v>
      </c>
      <c r="G2358">
        <v>2688</v>
      </c>
      <c r="J2358" t="s">
        <v>324</v>
      </c>
      <c r="K2358">
        <v>24640</v>
      </c>
    </row>
    <row r="2359" spans="2:12">
      <c r="B2359" t="s">
        <v>325</v>
      </c>
      <c r="C2359">
        <v>5685</v>
      </c>
      <c r="F2359" t="s">
        <v>325</v>
      </c>
      <c r="G2359">
        <v>189480</v>
      </c>
      <c r="J2359" t="s">
        <v>325</v>
      </c>
      <c r="K2359">
        <v>0</v>
      </c>
    </row>
    <row r="2360" spans="2:12">
      <c r="B2360" t="s">
        <v>326</v>
      </c>
      <c r="C2360">
        <v>12949</v>
      </c>
      <c r="F2360" t="s">
        <v>326</v>
      </c>
      <c r="G2360">
        <v>192168</v>
      </c>
      <c r="J2360" t="s">
        <v>326</v>
      </c>
      <c r="K2360">
        <v>24640</v>
      </c>
    </row>
    <row r="2361" spans="2:12">
      <c r="B2361" t="s">
        <v>323</v>
      </c>
      <c r="C2361">
        <v>7.5010000000000003</v>
      </c>
      <c r="F2361" t="s">
        <v>323</v>
      </c>
      <c r="G2361">
        <v>3.0030000000000001</v>
      </c>
      <c r="J2361" t="s">
        <v>323</v>
      </c>
      <c r="K2361">
        <v>109.22</v>
      </c>
    </row>
    <row r="2362" spans="2:12">
      <c r="B2362" t="s">
        <v>282</v>
      </c>
      <c r="F2362" t="s">
        <v>282</v>
      </c>
      <c r="J2362" t="s">
        <v>282</v>
      </c>
    </row>
    <row r="2363" spans="2:12">
      <c r="B2363" t="s">
        <v>324</v>
      </c>
      <c r="C2363">
        <v>7120</v>
      </c>
      <c r="F2363" t="s">
        <v>324</v>
      </c>
      <c r="G2363">
        <v>2688</v>
      </c>
      <c r="J2363" t="s">
        <v>324</v>
      </c>
      <c r="K2363">
        <v>24192</v>
      </c>
    </row>
    <row r="2364" spans="2:12">
      <c r="B2364" t="s">
        <v>325</v>
      </c>
      <c r="C2364">
        <v>5490</v>
      </c>
      <c r="F2364" t="s">
        <v>325</v>
      </c>
      <c r="G2364">
        <v>181398</v>
      </c>
      <c r="J2364" t="s">
        <v>325</v>
      </c>
      <c r="K2364">
        <v>0</v>
      </c>
    </row>
    <row r="2365" spans="2:12">
      <c r="B2365" t="s">
        <v>326</v>
      </c>
      <c r="C2365">
        <v>12610</v>
      </c>
      <c r="F2365" t="s">
        <v>326</v>
      </c>
      <c r="G2365">
        <v>184086</v>
      </c>
      <c r="J2365" t="s">
        <v>326</v>
      </c>
      <c r="K2365">
        <v>24192</v>
      </c>
    </row>
    <row r="2366" spans="2:12">
      <c r="B2366" t="s">
        <v>323</v>
      </c>
      <c r="C2366">
        <v>7.5449999999999999</v>
      </c>
      <c r="F2366" t="s">
        <v>323</v>
      </c>
      <c r="G2366">
        <v>2.9119999999999999</v>
      </c>
      <c r="J2366" t="s">
        <v>323</v>
      </c>
      <c r="K2366">
        <v>98.117999999999995</v>
      </c>
    </row>
    <row r="2367" spans="2:12">
      <c r="B2367" t="s">
        <v>283</v>
      </c>
      <c r="F2367" t="s">
        <v>283</v>
      </c>
      <c r="J2367" t="s">
        <v>283</v>
      </c>
    </row>
    <row r="2368" spans="2:12">
      <c r="B2368" t="s">
        <v>324</v>
      </c>
      <c r="C2368">
        <v>6688</v>
      </c>
      <c r="D2368">
        <f>(C2370+C2375+C2380+C2385+C2390+C2395+C2400+C2405+C2410+C2415)/10</f>
        <v>11680.3</v>
      </c>
      <c r="F2368" t="s">
        <v>324</v>
      </c>
      <c r="G2368">
        <v>2784</v>
      </c>
      <c r="H2368">
        <f>(G2370+G2375+G2380+G2385+G2390+G2395+G2400+G2405+G2410+G2415)/10</f>
        <v>192181.6</v>
      </c>
      <c r="J2368" t="s">
        <v>324</v>
      </c>
      <c r="K2368">
        <v>23664</v>
      </c>
      <c r="L2368">
        <f>(K2370+K2375+K2380+K2385+K2390+K2395+K2400+K2405+K2410+K2415)/10</f>
        <v>23617.599999999999</v>
      </c>
    </row>
    <row r="2369" spans="2:11">
      <c r="B2369" t="s">
        <v>325</v>
      </c>
      <c r="C2369">
        <v>4965</v>
      </c>
      <c r="F2369" t="s">
        <v>325</v>
      </c>
      <c r="G2369">
        <v>185486</v>
      </c>
      <c r="J2369" t="s">
        <v>325</v>
      </c>
      <c r="K2369">
        <v>0</v>
      </c>
    </row>
    <row r="2370" spans="2:11">
      <c r="B2370" t="s">
        <v>326</v>
      </c>
      <c r="C2370">
        <v>11653</v>
      </c>
      <c r="F2370" t="s">
        <v>326</v>
      </c>
      <c r="G2370">
        <v>188270</v>
      </c>
      <c r="J2370" t="s">
        <v>326</v>
      </c>
      <c r="K2370">
        <v>23664</v>
      </c>
    </row>
    <row r="2371" spans="2:11">
      <c r="B2371" t="s">
        <v>323</v>
      </c>
      <c r="C2371">
        <v>7.5279999999999996</v>
      </c>
      <c r="F2371" t="s">
        <v>323</v>
      </c>
      <c r="G2371">
        <v>2.8039999999999998</v>
      </c>
      <c r="J2371" t="s">
        <v>323</v>
      </c>
      <c r="K2371">
        <v>90.927000000000007</v>
      </c>
    </row>
    <row r="2372" spans="2:11">
      <c r="B2372" t="s">
        <v>284</v>
      </c>
      <c r="F2372" t="s">
        <v>284</v>
      </c>
      <c r="J2372" t="s">
        <v>284</v>
      </c>
    </row>
    <row r="2373" spans="2:11">
      <c r="B2373" t="s">
        <v>324</v>
      </c>
      <c r="C2373">
        <v>6576</v>
      </c>
      <c r="F2373" t="s">
        <v>324</v>
      </c>
      <c r="G2373">
        <v>2784</v>
      </c>
      <c r="J2373" t="s">
        <v>324</v>
      </c>
      <c r="K2373">
        <v>23200</v>
      </c>
    </row>
    <row r="2374" spans="2:11">
      <c r="B2374" t="s">
        <v>325</v>
      </c>
      <c r="C2374">
        <v>4950</v>
      </c>
      <c r="F2374" t="s">
        <v>325</v>
      </c>
      <c r="G2374">
        <v>187790</v>
      </c>
      <c r="J2374" t="s">
        <v>325</v>
      </c>
      <c r="K2374">
        <v>0</v>
      </c>
    </row>
    <row r="2375" spans="2:11">
      <c r="B2375" t="s">
        <v>326</v>
      </c>
      <c r="C2375">
        <v>11526</v>
      </c>
      <c r="F2375" t="s">
        <v>326</v>
      </c>
      <c r="G2375">
        <v>190574</v>
      </c>
      <c r="J2375" t="s">
        <v>326</v>
      </c>
      <c r="K2375">
        <v>23200</v>
      </c>
    </row>
    <row r="2376" spans="2:11">
      <c r="B2376" t="s">
        <v>323</v>
      </c>
      <c r="C2376">
        <v>7.4880000000000004</v>
      </c>
      <c r="F2376" t="s">
        <v>323</v>
      </c>
      <c r="G2376">
        <v>2.831</v>
      </c>
      <c r="J2376" t="s">
        <v>323</v>
      </c>
      <c r="K2376">
        <v>94.912000000000006</v>
      </c>
    </row>
    <row r="2377" spans="2:11">
      <c r="B2377" t="s">
        <v>285</v>
      </c>
      <c r="F2377" t="s">
        <v>285</v>
      </c>
      <c r="J2377" t="s">
        <v>285</v>
      </c>
    </row>
    <row r="2378" spans="2:11">
      <c r="B2378" t="s">
        <v>324</v>
      </c>
      <c r="C2378">
        <v>5840</v>
      </c>
      <c r="F2378" t="s">
        <v>324</v>
      </c>
      <c r="G2378">
        <v>2784</v>
      </c>
      <c r="J2378" t="s">
        <v>324</v>
      </c>
      <c r="K2378">
        <v>20880</v>
      </c>
    </row>
    <row r="2379" spans="2:11">
      <c r="B2379" t="s">
        <v>325</v>
      </c>
      <c r="C2379">
        <v>4035</v>
      </c>
      <c r="F2379" t="s">
        <v>325</v>
      </c>
      <c r="G2379">
        <v>179393</v>
      </c>
      <c r="J2379" t="s">
        <v>325</v>
      </c>
      <c r="K2379">
        <v>0</v>
      </c>
    </row>
    <row r="2380" spans="2:11">
      <c r="B2380" t="s">
        <v>326</v>
      </c>
      <c r="C2380">
        <v>9875</v>
      </c>
      <c r="F2380" t="s">
        <v>326</v>
      </c>
      <c r="G2380">
        <v>182177</v>
      </c>
      <c r="J2380" t="s">
        <v>326</v>
      </c>
      <c r="K2380">
        <v>20880</v>
      </c>
    </row>
    <row r="2381" spans="2:11">
      <c r="B2381" t="s">
        <v>323</v>
      </c>
      <c r="C2381">
        <v>7.3179999999999996</v>
      </c>
      <c r="F2381" t="s">
        <v>323</v>
      </c>
      <c r="G2381">
        <v>2.7210000000000001</v>
      </c>
      <c r="J2381" t="s">
        <v>323</v>
      </c>
      <c r="K2381">
        <v>82.444999999999993</v>
      </c>
    </row>
    <row r="2382" spans="2:11">
      <c r="B2382" t="s">
        <v>286</v>
      </c>
      <c r="F2382" t="s">
        <v>286</v>
      </c>
      <c r="J2382" t="s">
        <v>286</v>
      </c>
    </row>
    <row r="2383" spans="2:11">
      <c r="B2383" t="s">
        <v>324</v>
      </c>
      <c r="C2383">
        <v>6704</v>
      </c>
      <c r="F2383" t="s">
        <v>324</v>
      </c>
      <c r="G2383">
        <v>2784</v>
      </c>
      <c r="J2383" t="s">
        <v>324</v>
      </c>
      <c r="K2383">
        <v>23664</v>
      </c>
    </row>
    <row r="2384" spans="2:11">
      <c r="B2384" t="s">
        <v>325</v>
      </c>
      <c r="C2384">
        <v>4965</v>
      </c>
      <c r="F2384" t="s">
        <v>325</v>
      </c>
      <c r="G2384">
        <v>192677</v>
      </c>
      <c r="J2384" t="s">
        <v>325</v>
      </c>
      <c r="K2384">
        <v>0</v>
      </c>
    </row>
    <row r="2385" spans="2:11">
      <c r="B2385" t="s">
        <v>326</v>
      </c>
      <c r="C2385">
        <v>11669</v>
      </c>
      <c r="F2385" t="s">
        <v>326</v>
      </c>
      <c r="G2385">
        <v>195461</v>
      </c>
      <c r="J2385" t="s">
        <v>326</v>
      </c>
      <c r="K2385">
        <v>23664</v>
      </c>
    </row>
    <row r="2386" spans="2:11">
      <c r="B2386" t="s">
        <v>323</v>
      </c>
      <c r="C2386">
        <v>7.3390000000000004</v>
      </c>
      <c r="F2386" t="s">
        <v>323</v>
      </c>
      <c r="G2386">
        <v>2.8769999999999998</v>
      </c>
      <c r="J2386" t="s">
        <v>323</v>
      </c>
      <c r="K2386">
        <v>100.18300000000001</v>
      </c>
    </row>
    <row r="2387" spans="2:11">
      <c r="B2387" t="s">
        <v>287</v>
      </c>
      <c r="F2387" t="s">
        <v>287</v>
      </c>
      <c r="J2387" t="s">
        <v>287</v>
      </c>
    </row>
    <row r="2388" spans="2:11">
      <c r="B2388" t="s">
        <v>324</v>
      </c>
      <c r="C2388">
        <v>6752</v>
      </c>
      <c r="F2388" t="s">
        <v>324</v>
      </c>
      <c r="G2388">
        <v>2784</v>
      </c>
      <c r="J2388" t="s">
        <v>324</v>
      </c>
      <c r="K2388">
        <v>23664</v>
      </c>
    </row>
    <row r="2389" spans="2:11">
      <c r="B2389" t="s">
        <v>325</v>
      </c>
      <c r="C2389">
        <v>5085</v>
      </c>
      <c r="F2389" t="s">
        <v>325</v>
      </c>
      <c r="G2389">
        <v>190742</v>
      </c>
      <c r="J2389" t="s">
        <v>325</v>
      </c>
      <c r="K2389">
        <v>0</v>
      </c>
    </row>
    <row r="2390" spans="2:11">
      <c r="B2390" t="s">
        <v>326</v>
      </c>
      <c r="C2390">
        <v>11837</v>
      </c>
      <c r="F2390" t="s">
        <v>326</v>
      </c>
      <c r="G2390">
        <v>193526</v>
      </c>
      <c r="J2390" t="s">
        <v>326</v>
      </c>
      <c r="K2390">
        <v>23664</v>
      </c>
    </row>
    <row r="2391" spans="2:11">
      <c r="B2391" t="s">
        <v>323</v>
      </c>
      <c r="C2391">
        <v>7.577</v>
      </c>
      <c r="F2391" t="s">
        <v>323</v>
      </c>
      <c r="G2391">
        <v>2.8679999999999999</v>
      </c>
      <c r="J2391" t="s">
        <v>323</v>
      </c>
      <c r="K2391">
        <v>99.594999999999999</v>
      </c>
    </row>
    <row r="2392" spans="2:11">
      <c r="B2392" t="s">
        <v>288</v>
      </c>
      <c r="F2392" t="s">
        <v>288</v>
      </c>
      <c r="J2392" t="s">
        <v>288</v>
      </c>
    </row>
    <row r="2393" spans="2:11">
      <c r="B2393" t="s">
        <v>324</v>
      </c>
      <c r="C2393">
        <v>6656</v>
      </c>
      <c r="F2393" t="s">
        <v>324</v>
      </c>
      <c r="G2393">
        <v>2784</v>
      </c>
      <c r="J2393" t="s">
        <v>324</v>
      </c>
      <c r="K2393">
        <v>23664</v>
      </c>
    </row>
    <row r="2394" spans="2:11">
      <c r="B2394" t="s">
        <v>325</v>
      </c>
      <c r="C2394">
        <v>4785</v>
      </c>
      <c r="F2394" t="s">
        <v>325</v>
      </c>
      <c r="G2394">
        <v>186729</v>
      </c>
      <c r="J2394" t="s">
        <v>325</v>
      </c>
      <c r="K2394">
        <v>0</v>
      </c>
    </row>
    <row r="2395" spans="2:11">
      <c r="B2395" t="s">
        <v>326</v>
      </c>
      <c r="C2395">
        <v>11441</v>
      </c>
      <c r="F2395" t="s">
        <v>326</v>
      </c>
      <c r="G2395">
        <v>189513</v>
      </c>
      <c r="J2395" t="s">
        <v>326</v>
      </c>
      <c r="K2395">
        <v>23664</v>
      </c>
    </row>
    <row r="2396" spans="2:11">
      <c r="B2396" t="s">
        <v>323</v>
      </c>
      <c r="C2396">
        <v>7.3449999999999998</v>
      </c>
      <c r="F2396" t="s">
        <v>323</v>
      </c>
      <c r="G2396">
        <v>2.81</v>
      </c>
      <c r="J2396" t="s">
        <v>323</v>
      </c>
      <c r="K2396">
        <v>91.242000000000004</v>
      </c>
    </row>
    <row r="2397" spans="2:11">
      <c r="B2397" t="s">
        <v>289</v>
      </c>
      <c r="F2397" t="s">
        <v>289</v>
      </c>
      <c r="J2397" t="s">
        <v>289</v>
      </c>
    </row>
    <row r="2398" spans="2:11">
      <c r="B2398" t="s">
        <v>324</v>
      </c>
      <c r="C2398">
        <v>6432</v>
      </c>
      <c r="F2398" t="s">
        <v>324</v>
      </c>
      <c r="G2398">
        <v>2784</v>
      </c>
      <c r="J2398" t="s">
        <v>324</v>
      </c>
      <c r="K2398">
        <v>22736</v>
      </c>
    </row>
    <row r="2399" spans="2:11">
      <c r="B2399" t="s">
        <v>325</v>
      </c>
      <c r="C2399">
        <v>4635</v>
      </c>
      <c r="F2399" t="s">
        <v>325</v>
      </c>
      <c r="G2399">
        <v>182296</v>
      </c>
      <c r="J2399" t="s">
        <v>325</v>
      </c>
      <c r="K2399">
        <v>0</v>
      </c>
    </row>
    <row r="2400" spans="2:11">
      <c r="B2400" t="s">
        <v>326</v>
      </c>
      <c r="C2400">
        <v>11067</v>
      </c>
      <c r="F2400" t="s">
        <v>326</v>
      </c>
      <c r="G2400">
        <v>185080</v>
      </c>
      <c r="J2400" t="s">
        <v>326</v>
      </c>
      <c r="K2400">
        <v>22736</v>
      </c>
    </row>
    <row r="2401" spans="2:11">
      <c r="B2401" t="s">
        <v>323</v>
      </c>
      <c r="C2401">
        <v>7.4909999999999997</v>
      </c>
      <c r="F2401" t="s">
        <v>323</v>
      </c>
      <c r="G2401">
        <v>2.7650000000000001</v>
      </c>
      <c r="J2401" t="s">
        <v>323</v>
      </c>
      <c r="K2401">
        <v>86.781000000000006</v>
      </c>
    </row>
    <row r="2402" spans="2:11">
      <c r="B2402" t="s">
        <v>290</v>
      </c>
      <c r="F2402" t="s">
        <v>290</v>
      </c>
      <c r="J2402" t="s">
        <v>290</v>
      </c>
    </row>
    <row r="2403" spans="2:11">
      <c r="B2403" t="s">
        <v>324</v>
      </c>
      <c r="C2403">
        <v>6896</v>
      </c>
      <c r="F2403" t="s">
        <v>324</v>
      </c>
      <c r="G2403">
        <v>2784</v>
      </c>
      <c r="J2403" t="s">
        <v>324</v>
      </c>
      <c r="K2403">
        <v>24128</v>
      </c>
    </row>
    <row r="2404" spans="2:11">
      <c r="B2404" t="s">
        <v>325</v>
      </c>
      <c r="C2404">
        <v>5280</v>
      </c>
      <c r="F2404" t="s">
        <v>325</v>
      </c>
      <c r="G2404">
        <v>194804</v>
      </c>
      <c r="J2404" t="s">
        <v>325</v>
      </c>
      <c r="K2404">
        <v>0</v>
      </c>
    </row>
    <row r="2405" spans="2:11">
      <c r="B2405" t="s">
        <v>326</v>
      </c>
      <c r="C2405">
        <v>12176</v>
      </c>
      <c r="F2405" t="s">
        <v>326</v>
      </c>
      <c r="G2405">
        <v>197588</v>
      </c>
      <c r="J2405" t="s">
        <v>326</v>
      </c>
      <c r="K2405">
        <v>24128</v>
      </c>
    </row>
    <row r="2406" spans="2:11">
      <c r="B2406" t="s">
        <v>323</v>
      </c>
      <c r="C2406">
        <v>7.4939999999999998</v>
      </c>
      <c r="F2406" t="s">
        <v>323</v>
      </c>
      <c r="G2406">
        <v>2.907</v>
      </c>
      <c r="J2406" t="s">
        <v>323</v>
      </c>
      <c r="K2406">
        <v>103.95</v>
      </c>
    </row>
    <row r="2407" spans="2:11">
      <c r="B2407" t="s">
        <v>291</v>
      </c>
      <c r="F2407" t="s">
        <v>291</v>
      </c>
      <c r="J2407" t="s">
        <v>291</v>
      </c>
    </row>
    <row r="2408" spans="2:11">
      <c r="B2408" t="s">
        <v>324</v>
      </c>
      <c r="C2408">
        <v>7264</v>
      </c>
      <c r="F2408" t="s">
        <v>324</v>
      </c>
      <c r="G2408">
        <v>2784</v>
      </c>
      <c r="J2408" t="s">
        <v>324</v>
      </c>
      <c r="K2408">
        <v>25520</v>
      </c>
    </row>
    <row r="2409" spans="2:11">
      <c r="B2409" t="s">
        <v>325</v>
      </c>
      <c r="C2409">
        <v>5685</v>
      </c>
      <c r="F2409" t="s">
        <v>325</v>
      </c>
      <c r="G2409">
        <v>200962</v>
      </c>
      <c r="J2409" t="s">
        <v>325</v>
      </c>
      <c r="K2409">
        <v>0</v>
      </c>
    </row>
    <row r="2410" spans="2:11">
      <c r="B2410" t="s">
        <v>326</v>
      </c>
      <c r="C2410">
        <v>12949</v>
      </c>
      <c r="F2410" t="s">
        <v>326</v>
      </c>
      <c r="G2410">
        <v>203746</v>
      </c>
      <c r="J2410" t="s">
        <v>326</v>
      </c>
      <c r="K2410">
        <v>25520</v>
      </c>
    </row>
    <row r="2411" spans="2:11">
      <c r="B2411" t="s">
        <v>323</v>
      </c>
      <c r="C2411">
        <v>7.484</v>
      </c>
      <c r="F2411" t="s">
        <v>323</v>
      </c>
      <c r="G2411">
        <v>2.9750000000000001</v>
      </c>
      <c r="J2411" t="s">
        <v>323</v>
      </c>
      <c r="K2411">
        <v>111.395</v>
      </c>
    </row>
    <row r="2412" spans="2:11">
      <c r="B2412" t="s">
        <v>292</v>
      </c>
      <c r="F2412" t="s">
        <v>292</v>
      </c>
      <c r="J2412" t="s">
        <v>292</v>
      </c>
    </row>
    <row r="2413" spans="2:11">
      <c r="B2413" t="s">
        <v>324</v>
      </c>
      <c r="C2413">
        <v>7120</v>
      </c>
      <c r="F2413" t="s">
        <v>324</v>
      </c>
      <c r="G2413">
        <v>2784</v>
      </c>
      <c r="J2413" t="s">
        <v>324</v>
      </c>
      <c r="K2413">
        <v>25056</v>
      </c>
    </row>
    <row r="2414" spans="2:11">
      <c r="B2414" t="s">
        <v>325</v>
      </c>
      <c r="C2414">
        <v>5490</v>
      </c>
      <c r="F2414" t="s">
        <v>325</v>
      </c>
      <c r="G2414">
        <v>193097</v>
      </c>
      <c r="J2414" t="s">
        <v>325</v>
      </c>
      <c r="K2414">
        <v>0</v>
      </c>
    </row>
    <row r="2415" spans="2:11">
      <c r="B2415" t="s">
        <v>326</v>
      </c>
      <c r="C2415">
        <v>12610</v>
      </c>
      <c r="F2415" t="s">
        <v>326</v>
      </c>
      <c r="G2415">
        <v>195881</v>
      </c>
      <c r="J2415" t="s">
        <v>326</v>
      </c>
      <c r="K2415">
        <v>25056</v>
      </c>
    </row>
    <row r="2416" spans="2:11">
      <c r="B2416" t="s">
        <v>323</v>
      </c>
      <c r="C2416">
        <v>7.52</v>
      </c>
      <c r="F2416" t="s">
        <v>323</v>
      </c>
      <c r="G2416">
        <v>2.89</v>
      </c>
      <c r="J2416" t="s">
        <v>323</v>
      </c>
      <c r="K2416">
        <v>100.379</v>
      </c>
    </row>
    <row r="2417" spans="2:12">
      <c r="B2417" t="s">
        <v>293</v>
      </c>
      <c r="F2417" t="s">
        <v>293</v>
      </c>
      <c r="J2417" t="s">
        <v>293</v>
      </c>
    </row>
    <row r="2418" spans="2:12">
      <c r="B2418" t="s">
        <v>324</v>
      </c>
      <c r="C2418">
        <v>6688</v>
      </c>
      <c r="D2418">
        <f>(C2420+C2425+C2430+C2435+C2440+C2445+C2450+C2455+C2460+C2465)/10</f>
        <v>11680.3</v>
      </c>
      <c r="F2418" t="s">
        <v>324</v>
      </c>
      <c r="G2418">
        <v>2880</v>
      </c>
      <c r="H2418">
        <f>(G2420+G2425+G2430+G2435+G2440+G2445+G2450+G2455+G2460+G2465)/10</f>
        <v>204764.4</v>
      </c>
      <c r="J2418" t="s">
        <v>324</v>
      </c>
      <c r="K2418">
        <v>24480</v>
      </c>
      <c r="L2418">
        <f>(K2420+K2425+K2430+K2435+K2440+K2445+K2450+K2455+K2460+K2465)/10</f>
        <v>24432</v>
      </c>
    </row>
    <row r="2419" spans="2:12">
      <c r="B2419" t="s">
        <v>325</v>
      </c>
      <c r="C2419">
        <v>4965</v>
      </c>
      <c r="F2419" t="s">
        <v>325</v>
      </c>
      <c r="G2419">
        <v>202089</v>
      </c>
      <c r="J2419" t="s">
        <v>325</v>
      </c>
      <c r="K2419">
        <v>0</v>
      </c>
    </row>
    <row r="2420" spans="2:12">
      <c r="B2420" t="s">
        <v>326</v>
      </c>
      <c r="C2420">
        <v>11653</v>
      </c>
      <c r="F2420" t="s">
        <v>326</v>
      </c>
      <c r="G2420">
        <v>204969</v>
      </c>
      <c r="J2420" t="s">
        <v>326</v>
      </c>
      <c r="K2420">
        <v>24480</v>
      </c>
    </row>
    <row r="2421" spans="2:12">
      <c r="B2421" t="s">
        <v>323</v>
      </c>
      <c r="C2421">
        <v>7.4219999999999997</v>
      </c>
      <c r="F2421" t="s">
        <v>323</v>
      </c>
      <c r="G2421">
        <v>2.8359999999999999</v>
      </c>
      <c r="J2421" t="s">
        <v>323</v>
      </c>
      <c r="K2421">
        <v>99.953000000000003</v>
      </c>
    </row>
    <row r="2422" spans="2:12">
      <c r="B2422" t="s">
        <v>294</v>
      </c>
      <c r="F2422" t="s">
        <v>294</v>
      </c>
      <c r="J2422" t="s">
        <v>294</v>
      </c>
    </row>
    <row r="2423" spans="2:12">
      <c r="B2423" t="s">
        <v>324</v>
      </c>
      <c r="C2423">
        <v>6576</v>
      </c>
      <c r="F2423" t="s">
        <v>324</v>
      </c>
      <c r="G2423">
        <v>2880</v>
      </c>
      <c r="J2423" t="s">
        <v>324</v>
      </c>
      <c r="K2423">
        <v>24000</v>
      </c>
    </row>
    <row r="2424" spans="2:12">
      <c r="B2424" t="s">
        <v>325</v>
      </c>
      <c r="C2424">
        <v>4950</v>
      </c>
      <c r="F2424" t="s">
        <v>325</v>
      </c>
      <c r="G2424">
        <v>198139</v>
      </c>
      <c r="J2424" t="s">
        <v>325</v>
      </c>
      <c r="K2424">
        <v>0</v>
      </c>
    </row>
    <row r="2425" spans="2:12">
      <c r="B2425" t="s">
        <v>326</v>
      </c>
      <c r="C2425">
        <v>11526</v>
      </c>
      <c r="F2425" t="s">
        <v>326</v>
      </c>
      <c r="G2425">
        <v>201019</v>
      </c>
      <c r="J2425" t="s">
        <v>326</v>
      </c>
      <c r="K2425">
        <v>24000</v>
      </c>
    </row>
    <row r="2426" spans="2:12">
      <c r="B2426" t="s">
        <v>323</v>
      </c>
      <c r="C2426">
        <v>7.49</v>
      </c>
      <c r="F2426" t="s">
        <v>323</v>
      </c>
      <c r="G2426">
        <v>2.794</v>
      </c>
      <c r="J2426" t="s">
        <v>323</v>
      </c>
      <c r="K2426">
        <v>94.715999999999994</v>
      </c>
    </row>
    <row r="2427" spans="2:12">
      <c r="B2427" t="s">
        <v>295</v>
      </c>
      <c r="F2427" t="s">
        <v>295</v>
      </c>
      <c r="J2427" t="s">
        <v>295</v>
      </c>
    </row>
    <row r="2428" spans="2:12">
      <c r="B2428" t="s">
        <v>324</v>
      </c>
      <c r="C2428">
        <v>5840</v>
      </c>
      <c r="F2428" t="s">
        <v>324</v>
      </c>
      <c r="G2428">
        <v>2880</v>
      </c>
      <c r="J2428" t="s">
        <v>324</v>
      </c>
      <c r="K2428">
        <v>21600</v>
      </c>
    </row>
    <row r="2429" spans="2:12">
      <c r="B2429" t="s">
        <v>325</v>
      </c>
      <c r="C2429">
        <v>4035</v>
      </c>
      <c r="F2429" t="s">
        <v>325</v>
      </c>
      <c r="G2429">
        <v>189732</v>
      </c>
      <c r="J2429" t="s">
        <v>325</v>
      </c>
      <c r="K2429">
        <v>0</v>
      </c>
    </row>
    <row r="2430" spans="2:12">
      <c r="B2430" t="s">
        <v>326</v>
      </c>
      <c r="C2430">
        <v>9875</v>
      </c>
      <c r="F2430" t="s">
        <v>326</v>
      </c>
      <c r="G2430">
        <v>192612</v>
      </c>
      <c r="J2430" t="s">
        <v>326</v>
      </c>
      <c r="K2430">
        <v>21600</v>
      </c>
    </row>
    <row r="2431" spans="2:12">
      <c r="B2431" t="s">
        <v>323</v>
      </c>
      <c r="C2431">
        <v>7.3250000000000002</v>
      </c>
      <c r="F2431" t="s">
        <v>323</v>
      </c>
      <c r="G2431">
        <v>2.6890000000000001</v>
      </c>
      <c r="J2431" t="s">
        <v>323</v>
      </c>
      <c r="K2431">
        <v>82.316000000000003</v>
      </c>
    </row>
    <row r="2432" spans="2:12">
      <c r="B2432" t="s">
        <v>296</v>
      </c>
      <c r="F2432" t="s">
        <v>296</v>
      </c>
      <c r="J2432" t="s">
        <v>296</v>
      </c>
    </row>
    <row r="2433" spans="2:11">
      <c r="B2433" t="s">
        <v>324</v>
      </c>
      <c r="C2433">
        <v>6704</v>
      </c>
      <c r="F2433" t="s">
        <v>324</v>
      </c>
      <c r="G2433">
        <v>2880</v>
      </c>
      <c r="J2433" t="s">
        <v>324</v>
      </c>
      <c r="K2433">
        <v>24480</v>
      </c>
    </row>
    <row r="2434" spans="2:11">
      <c r="B2434" t="s">
        <v>325</v>
      </c>
      <c r="C2434">
        <v>4965</v>
      </c>
      <c r="F2434" t="s">
        <v>325</v>
      </c>
      <c r="G2434">
        <v>205229</v>
      </c>
      <c r="J2434" t="s">
        <v>325</v>
      </c>
      <c r="K2434">
        <v>0</v>
      </c>
    </row>
    <row r="2435" spans="2:11">
      <c r="B2435" t="s">
        <v>326</v>
      </c>
      <c r="C2435">
        <v>11669</v>
      </c>
      <c r="F2435" t="s">
        <v>326</v>
      </c>
      <c r="G2435">
        <v>208109</v>
      </c>
      <c r="J2435" t="s">
        <v>326</v>
      </c>
      <c r="K2435">
        <v>24480</v>
      </c>
    </row>
    <row r="2436" spans="2:11">
      <c r="B2436" t="s">
        <v>323</v>
      </c>
      <c r="C2436">
        <v>7.3049999999999997</v>
      </c>
      <c r="F2436" t="s">
        <v>323</v>
      </c>
      <c r="G2436">
        <v>2.8620000000000001</v>
      </c>
      <c r="J2436" t="s">
        <v>323</v>
      </c>
      <c r="K2436">
        <v>103.31699999999999</v>
      </c>
    </row>
    <row r="2437" spans="2:11">
      <c r="B2437" t="s">
        <v>297</v>
      </c>
      <c r="F2437" t="s">
        <v>297</v>
      </c>
      <c r="J2437" t="s">
        <v>297</v>
      </c>
    </row>
    <row r="2438" spans="2:11">
      <c r="B2438" t="s">
        <v>324</v>
      </c>
      <c r="C2438">
        <v>6752</v>
      </c>
      <c r="F2438" t="s">
        <v>324</v>
      </c>
      <c r="G2438">
        <v>2880</v>
      </c>
      <c r="J2438" t="s">
        <v>324</v>
      </c>
      <c r="K2438">
        <v>24480</v>
      </c>
    </row>
    <row r="2439" spans="2:11">
      <c r="B2439" t="s">
        <v>325</v>
      </c>
      <c r="C2439">
        <v>5085</v>
      </c>
      <c r="F2439" t="s">
        <v>325</v>
      </c>
      <c r="G2439">
        <v>201646</v>
      </c>
      <c r="J2439" t="s">
        <v>325</v>
      </c>
      <c r="K2439">
        <v>0</v>
      </c>
    </row>
    <row r="2440" spans="2:11">
      <c r="B2440" t="s">
        <v>326</v>
      </c>
      <c r="C2440">
        <v>11837</v>
      </c>
      <c r="F2440" t="s">
        <v>326</v>
      </c>
      <c r="G2440">
        <v>204526</v>
      </c>
      <c r="J2440" t="s">
        <v>326</v>
      </c>
      <c r="K2440">
        <v>24480</v>
      </c>
    </row>
    <row r="2441" spans="2:11">
      <c r="B2441" t="s">
        <v>323</v>
      </c>
      <c r="C2441">
        <v>7.569</v>
      </c>
      <c r="F2441" t="s">
        <v>323</v>
      </c>
      <c r="G2441">
        <v>2.8359999999999999</v>
      </c>
      <c r="J2441" t="s">
        <v>323</v>
      </c>
      <c r="K2441">
        <v>100.16500000000001</v>
      </c>
    </row>
    <row r="2442" spans="2:11">
      <c r="B2442" t="s">
        <v>298</v>
      </c>
      <c r="F2442" t="s">
        <v>298</v>
      </c>
      <c r="J2442" t="s">
        <v>298</v>
      </c>
    </row>
    <row r="2443" spans="2:11">
      <c r="B2443" t="s">
        <v>324</v>
      </c>
      <c r="C2443">
        <v>6656</v>
      </c>
      <c r="F2443" t="s">
        <v>324</v>
      </c>
      <c r="G2443">
        <v>2880</v>
      </c>
      <c r="J2443" t="s">
        <v>324</v>
      </c>
      <c r="K2443">
        <v>24480</v>
      </c>
    </row>
    <row r="2444" spans="2:11">
      <c r="B2444" t="s">
        <v>325</v>
      </c>
      <c r="C2444">
        <v>4785</v>
      </c>
      <c r="F2444" t="s">
        <v>325</v>
      </c>
      <c r="G2444">
        <v>198373</v>
      </c>
      <c r="J2444" t="s">
        <v>325</v>
      </c>
      <c r="K2444">
        <v>0</v>
      </c>
    </row>
    <row r="2445" spans="2:11">
      <c r="B2445" t="s">
        <v>326</v>
      </c>
      <c r="C2445">
        <v>11441</v>
      </c>
      <c r="F2445" t="s">
        <v>326</v>
      </c>
      <c r="G2445">
        <v>201253</v>
      </c>
      <c r="J2445" t="s">
        <v>326</v>
      </c>
      <c r="K2445">
        <v>24480</v>
      </c>
    </row>
    <row r="2446" spans="2:11">
      <c r="B2446" t="s">
        <v>323</v>
      </c>
      <c r="C2446">
        <v>7.3230000000000004</v>
      </c>
      <c r="F2446" t="s">
        <v>323</v>
      </c>
      <c r="G2446">
        <v>2.7879999999999998</v>
      </c>
      <c r="J2446" t="s">
        <v>323</v>
      </c>
      <c r="K2446">
        <v>92.837999999999994</v>
      </c>
    </row>
    <row r="2447" spans="2:11">
      <c r="B2447" t="s">
        <v>299</v>
      </c>
      <c r="F2447" t="s">
        <v>299</v>
      </c>
      <c r="J2447" t="s">
        <v>299</v>
      </c>
    </row>
    <row r="2448" spans="2:11">
      <c r="B2448" t="s">
        <v>324</v>
      </c>
      <c r="C2448">
        <v>6432</v>
      </c>
      <c r="F2448" t="s">
        <v>324</v>
      </c>
      <c r="G2448">
        <v>2880</v>
      </c>
      <c r="J2448" t="s">
        <v>324</v>
      </c>
      <c r="K2448">
        <v>23520</v>
      </c>
    </row>
    <row r="2449" spans="2:11">
      <c r="B2449" t="s">
        <v>325</v>
      </c>
      <c r="C2449">
        <v>4635</v>
      </c>
      <c r="F2449" t="s">
        <v>325</v>
      </c>
      <c r="G2449">
        <v>196625</v>
      </c>
      <c r="J2449" t="s">
        <v>325</v>
      </c>
      <c r="K2449">
        <v>0</v>
      </c>
    </row>
    <row r="2450" spans="2:11">
      <c r="B2450" t="s">
        <v>326</v>
      </c>
      <c r="C2450">
        <v>11067</v>
      </c>
      <c r="F2450" t="s">
        <v>326</v>
      </c>
      <c r="G2450">
        <v>199505</v>
      </c>
      <c r="J2450" t="s">
        <v>326</v>
      </c>
      <c r="K2450">
        <v>23520</v>
      </c>
    </row>
    <row r="2451" spans="2:11">
      <c r="B2451" t="s">
        <v>323</v>
      </c>
      <c r="C2451">
        <v>7.423</v>
      </c>
      <c r="F2451" t="s">
        <v>323</v>
      </c>
      <c r="G2451">
        <v>2.7759999999999998</v>
      </c>
      <c r="J2451" t="s">
        <v>323</v>
      </c>
      <c r="K2451">
        <v>92.716999999999999</v>
      </c>
    </row>
    <row r="2452" spans="2:11">
      <c r="B2452" t="s">
        <v>300</v>
      </c>
      <c r="F2452" t="s">
        <v>300</v>
      </c>
      <c r="J2452" t="s">
        <v>300</v>
      </c>
    </row>
    <row r="2453" spans="2:11">
      <c r="B2453" t="s">
        <v>324</v>
      </c>
      <c r="C2453">
        <v>6896</v>
      </c>
      <c r="F2453" t="s">
        <v>324</v>
      </c>
      <c r="G2453">
        <v>2880</v>
      </c>
      <c r="J2453" t="s">
        <v>324</v>
      </c>
      <c r="K2453">
        <v>24960</v>
      </c>
    </row>
    <row r="2454" spans="2:11">
      <c r="B2454" t="s">
        <v>325</v>
      </c>
      <c r="C2454">
        <v>5280</v>
      </c>
      <c r="F2454" t="s">
        <v>325</v>
      </c>
      <c r="G2454">
        <v>207917</v>
      </c>
      <c r="J2454" t="s">
        <v>325</v>
      </c>
      <c r="K2454">
        <v>0</v>
      </c>
    </row>
    <row r="2455" spans="2:11">
      <c r="B2455" t="s">
        <v>326</v>
      </c>
      <c r="C2455">
        <v>12176</v>
      </c>
      <c r="F2455" t="s">
        <v>326</v>
      </c>
      <c r="G2455">
        <v>210797</v>
      </c>
      <c r="J2455" t="s">
        <v>326</v>
      </c>
      <c r="K2455">
        <v>24960</v>
      </c>
    </row>
    <row r="2456" spans="2:11">
      <c r="B2456" t="s">
        <v>323</v>
      </c>
      <c r="C2456">
        <v>7.452</v>
      </c>
      <c r="F2456" t="s">
        <v>323</v>
      </c>
      <c r="G2456">
        <v>2.8959999999999999</v>
      </c>
      <c r="J2456" t="s">
        <v>323</v>
      </c>
      <c r="K2456">
        <v>107.833</v>
      </c>
    </row>
    <row r="2457" spans="2:11">
      <c r="B2457" t="s">
        <v>301</v>
      </c>
      <c r="F2457" t="s">
        <v>301</v>
      </c>
      <c r="J2457" t="s">
        <v>301</v>
      </c>
    </row>
    <row r="2458" spans="2:11">
      <c r="B2458" t="s">
        <v>324</v>
      </c>
      <c r="C2458">
        <v>7264</v>
      </c>
      <c r="F2458" t="s">
        <v>324</v>
      </c>
      <c r="G2458">
        <v>2880</v>
      </c>
      <c r="J2458" t="s">
        <v>324</v>
      </c>
      <c r="K2458">
        <v>26400</v>
      </c>
    </row>
    <row r="2459" spans="2:11">
      <c r="B2459" t="s">
        <v>325</v>
      </c>
      <c r="C2459">
        <v>5685</v>
      </c>
      <c r="F2459" t="s">
        <v>325</v>
      </c>
      <c r="G2459">
        <v>212826</v>
      </c>
      <c r="J2459" t="s">
        <v>325</v>
      </c>
      <c r="K2459">
        <v>0</v>
      </c>
    </row>
    <row r="2460" spans="2:11">
      <c r="B2460" t="s">
        <v>326</v>
      </c>
      <c r="C2460">
        <v>12949</v>
      </c>
      <c r="F2460" t="s">
        <v>326</v>
      </c>
      <c r="G2460">
        <v>215706</v>
      </c>
      <c r="J2460" t="s">
        <v>326</v>
      </c>
      <c r="K2460">
        <v>26400</v>
      </c>
    </row>
    <row r="2461" spans="2:11">
      <c r="B2461" t="s">
        <v>323</v>
      </c>
      <c r="C2461">
        <v>7.4630000000000001</v>
      </c>
      <c r="F2461" t="s">
        <v>323</v>
      </c>
      <c r="G2461">
        <v>2.948</v>
      </c>
      <c r="J2461" t="s">
        <v>323</v>
      </c>
      <c r="K2461">
        <v>113.322</v>
      </c>
    </row>
    <row r="2462" spans="2:11">
      <c r="B2462" t="s">
        <v>302</v>
      </c>
      <c r="F2462" t="s">
        <v>302</v>
      </c>
      <c r="J2462" t="s">
        <v>302</v>
      </c>
    </row>
    <row r="2463" spans="2:11">
      <c r="B2463" t="s">
        <v>324</v>
      </c>
      <c r="C2463">
        <v>7120</v>
      </c>
      <c r="F2463" t="s">
        <v>324</v>
      </c>
      <c r="G2463">
        <v>2880</v>
      </c>
      <c r="J2463" t="s">
        <v>324</v>
      </c>
      <c r="K2463">
        <v>25920</v>
      </c>
    </row>
    <row r="2464" spans="2:11">
      <c r="B2464" t="s">
        <v>325</v>
      </c>
      <c r="C2464">
        <v>5490</v>
      </c>
      <c r="F2464" t="s">
        <v>325</v>
      </c>
      <c r="G2464">
        <v>206268</v>
      </c>
      <c r="J2464" t="s">
        <v>325</v>
      </c>
      <c r="K2464">
        <v>0</v>
      </c>
    </row>
    <row r="2465" spans="2:12">
      <c r="B2465" t="s">
        <v>326</v>
      </c>
      <c r="C2465">
        <v>12610</v>
      </c>
      <c r="F2465" t="s">
        <v>326</v>
      </c>
      <c r="G2465">
        <v>209148</v>
      </c>
      <c r="J2465" t="s">
        <v>326</v>
      </c>
      <c r="K2465">
        <v>25920</v>
      </c>
    </row>
    <row r="2466" spans="2:12">
      <c r="B2466" t="s">
        <v>323</v>
      </c>
      <c r="C2466">
        <v>7.4770000000000003</v>
      </c>
      <c r="F2466" t="s">
        <v>323</v>
      </c>
      <c r="G2466">
        <v>2.879</v>
      </c>
      <c r="J2466" t="s">
        <v>323</v>
      </c>
      <c r="K2466">
        <v>104.107</v>
      </c>
    </row>
    <row r="2467" spans="2:12">
      <c r="B2467" t="s">
        <v>303</v>
      </c>
      <c r="F2467" t="s">
        <v>303</v>
      </c>
      <c r="J2467" t="s">
        <v>303</v>
      </c>
    </row>
    <row r="2468" spans="2:12">
      <c r="B2468" t="s">
        <v>324</v>
      </c>
      <c r="C2468">
        <v>6688</v>
      </c>
      <c r="D2468">
        <f>(C2470+C2475+C2480+C2485+C2490+C2495+C2500+C2505+C2510+C2515)/10</f>
        <v>11680.3</v>
      </c>
      <c r="F2468" t="s">
        <v>324</v>
      </c>
      <c r="G2468">
        <v>2976</v>
      </c>
      <c r="H2468">
        <f>(G2470+G2475+G2480+G2485+G2490+G2495+G2500+G2505+G2510+G2515)/10</f>
        <v>218480.8</v>
      </c>
      <c r="J2468" t="s">
        <v>324</v>
      </c>
      <c r="K2468">
        <v>25296</v>
      </c>
      <c r="L2468">
        <f>(K2470+K2475+K2480+K2485+K2490+K2495+K2500+K2505+K2510+K2515)/10</f>
        <v>25246.400000000001</v>
      </c>
    </row>
    <row r="2469" spans="2:12">
      <c r="B2469" t="s">
        <v>325</v>
      </c>
      <c r="C2469">
        <v>4965</v>
      </c>
      <c r="F2469" t="s">
        <v>325</v>
      </c>
      <c r="G2469">
        <v>213349</v>
      </c>
      <c r="J2469" t="s">
        <v>325</v>
      </c>
      <c r="K2469">
        <v>0</v>
      </c>
    </row>
    <row r="2470" spans="2:12">
      <c r="B2470" t="s">
        <v>326</v>
      </c>
      <c r="C2470">
        <v>11653</v>
      </c>
      <c r="F2470" t="s">
        <v>326</v>
      </c>
      <c r="G2470">
        <v>216325</v>
      </c>
      <c r="J2470" t="s">
        <v>326</v>
      </c>
      <c r="K2470">
        <v>25296</v>
      </c>
    </row>
    <row r="2471" spans="2:12">
      <c r="B2471" t="s">
        <v>323</v>
      </c>
      <c r="C2471">
        <v>7.4180000000000001</v>
      </c>
      <c r="F2471" t="s">
        <v>323</v>
      </c>
      <c r="G2471">
        <v>2.806</v>
      </c>
      <c r="J2471" t="s">
        <v>323</v>
      </c>
      <c r="K2471">
        <v>100.682</v>
      </c>
    </row>
    <row r="2472" spans="2:12">
      <c r="B2472" t="s">
        <v>304</v>
      </c>
      <c r="F2472" t="s">
        <v>304</v>
      </c>
      <c r="J2472" t="s">
        <v>304</v>
      </c>
    </row>
    <row r="2473" spans="2:12">
      <c r="B2473" t="s">
        <v>324</v>
      </c>
      <c r="C2473">
        <v>6576</v>
      </c>
      <c r="F2473" t="s">
        <v>324</v>
      </c>
      <c r="G2473">
        <v>2976</v>
      </c>
      <c r="J2473" t="s">
        <v>324</v>
      </c>
      <c r="K2473">
        <v>24800</v>
      </c>
    </row>
    <row r="2474" spans="2:12">
      <c r="B2474" t="s">
        <v>325</v>
      </c>
      <c r="C2474">
        <v>4950</v>
      </c>
      <c r="F2474" t="s">
        <v>325</v>
      </c>
      <c r="G2474">
        <v>214239</v>
      </c>
      <c r="J2474" t="s">
        <v>325</v>
      </c>
      <c r="K2474">
        <v>0</v>
      </c>
    </row>
    <row r="2475" spans="2:12">
      <c r="B2475" t="s">
        <v>326</v>
      </c>
      <c r="C2475">
        <v>11526</v>
      </c>
      <c r="F2475" t="s">
        <v>326</v>
      </c>
      <c r="G2475">
        <v>217215</v>
      </c>
      <c r="J2475" t="s">
        <v>326</v>
      </c>
      <c r="K2475">
        <v>24800</v>
      </c>
    </row>
    <row r="2476" spans="2:12">
      <c r="B2476" t="s">
        <v>323</v>
      </c>
      <c r="C2476">
        <v>7.4020000000000001</v>
      </c>
      <c r="F2476" t="s">
        <v>323</v>
      </c>
      <c r="G2476">
        <v>2.8149999999999999</v>
      </c>
      <c r="J2476" t="s">
        <v>323</v>
      </c>
      <c r="K2476">
        <v>102.78</v>
      </c>
    </row>
    <row r="2477" spans="2:12">
      <c r="B2477" t="s">
        <v>305</v>
      </c>
      <c r="F2477" t="s">
        <v>305</v>
      </c>
      <c r="J2477" t="s">
        <v>305</v>
      </c>
    </row>
    <row r="2478" spans="2:12">
      <c r="B2478" t="s">
        <v>324</v>
      </c>
      <c r="C2478">
        <v>5840</v>
      </c>
      <c r="F2478" t="s">
        <v>324</v>
      </c>
      <c r="G2478">
        <v>2976</v>
      </c>
      <c r="J2478" t="s">
        <v>324</v>
      </c>
      <c r="K2478">
        <v>22320</v>
      </c>
    </row>
    <row r="2479" spans="2:12">
      <c r="B2479" t="s">
        <v>325</v>
      </c>
      <c r="C2479">
        <v>4035</v>
      </c>
      <c r="F2479" t="s">
        <v>325</v>
      </c>
      <c r="G2479">
        <v>203354</v>
      </c>
      <c r="J2479" t="s">
        <v>325</v>
      </c>
      <c r="K2479">
        <v>0</v>
      </c>
    </row>
    <row r="2480" spans="2:12">
      <c r="B2480" t="s">
        <v>326</v>
      </c>
      <c r="C2480">
        <v>9875</v>
      </c>
      <c r="F2480" t="s">
        <v>326</v>
      </c>
      <c r="G2480">
        <v>206330</v>
      </c>
      <c r="J2480" t="s">
        <v>326</v>
      </c>
      <c r="K2480">
        <v>22320</v>
      </c>
    </row>
    <row r="2481" spans="2:11">
      <c r="B2481" t="s">
        <v>323</v>
      </c>
      <c r="C2481">
        <v>7.2690000000000001</v>
      </c>
      <c r="F2481" t="s">
        <v>323</v>
      </c>
      <c r="G2481">
        <v>2.6920000000000002</v>
      </c>
      <c r="J2481" t="s">
        <v>323</v>
      </c>
      <c r="K2481">
        <v>86.819000000000003</v>
      </c>
    </row>
    <row r="2482" spans="2:11">
      <c r="B2482" t="s">
        <v>306</v>
      </c>
      <c r="F2482" t="s">
        <v>306</v>
      </c>
      <c r="J2482" t="s">
        <v>306</v>
      </c>
    </row>
    <row r="2483" spans="2:11">
      <c r="B2483" t="s">
        <v>324</v>
      </c>
      <c r="C2483">
        <v>6704</v>
      </c>
      <c r="F2483" t="s">
        <v>324</v>
      </c>
      <c r="G2483">
        <v>2976</v>
      </c>
      <c r="J2483" t="s">
        <v>324</v>
      </c>
      <c r="K2483">
        <v>25296</v>
      </c>
    </row>
    <row r="2484" spans="2:11">
      <c r="B2484" t="s">
        <v>325</v>
      </c>
      <c r="C2484">
        <v>4965</v>
      </c>
      <c r="F2484" t="s">
        <v>325</v>
      </c>
      <c r="G2484">
        <v>218276</v>
      </c>
      <c r="J2484" t="s">
        <v>325</v>
      </c>
      <c r="K2484">
        <v>0</v>
      </c>
    </row>
    <row r="2485" spans="2:11">
      <c r="B2485" t="s">
        <v>326</v>
      </c>
      <c r="C2485">
        <v>11669</v>
      </c>
      <c r="F2485" t="s">
        <v>326</v>
      </c>
      <c r="G2485">
        <v>221252</v>
      </c>
      <c r="J2485" t="s">
        <v>326</v>
      </c>
      <c r="K2485">
        <v>25296</v>
      </c>
    </row>
    <row r="2486" spans="2:11">
      <c r="B2486" t="s">
        <v>323</v>
      </c>
      <c r="C2486">
        <v>7.2670000000000003</v>
      </c>
      <c r="F2486" t="s">
        <v>323</v>
      </c>
      <c r="G2486">
        <v>2.8479999999999999</v>
      </c>
      <c r="J2486" t="s">
        <v>323</v>
      </c>
      <c r="K2486">
        <v>106.51900000000001</v>
      </c>
    </row>
    <row r="2487" spans="2:11">
      <c r="B2487" t="s">
        <v>307</v>
      </c>
      <c r="F2487" t="s">
        <v>307</v>
      </c>
      <c r="J2487" t="s">
        <v>307</v>
      </c>
    </row>
    <row r="2488" spans="2:11">
      <c r="B2488" t="s">
        <v>324</v>
      </c>
      <c r="C2488">
        <v>6752</v>
      </c>
      <c r="F2488" t="s">
        <v>324</v>
      </c>
      <c r="G2488">
        <v>2976</v>
      </c>
      <c r="J2488" t="s">
        <v>324</v>
      </c>
      <c r="K2488">
        <v>25296</v>
      </c>
    </row>
    <row r="2489" spans="2:11">
      <c r="B2489" t="s">
        <v>325</v>
      </c>
      <c r="C2489">
        <v>5085</v>
      </c>
      <c r="F2489" t="s">
        <v>325</v>
      </c>
      <c r="G2489">
        <v>215822</v>
      </c>
      <c r="J2489" t="s">
        <v>325</v>
      </c>
      <c r="K2489">
        <v>0</v>
      </c>
    </row>
    <row r="2490" spans="2:11">
      <c r="B2490" t="s">
        <v>326</v>
      </c>
      <c r="C2490">
        <v>11837</v>
      </c>
      <c r="F2490" t="s">
        <v>326</v>
      </c>
      <c r="G2490">
        <v>218798</v>
      </c>
      <c r="J2490" t="s">
        <v>326</v>
      </c>
      <c r="K2490">
        <v>25296</v>
      </c>
    </row>
    <row r="2491" spans="2:11">
      <c r="B2491" t="s">
        <v>323</v>
      </c>
      <c r="C2491">
        <v>7.5140000000000002</v>
      </c>
      <c r="F2491" t="s">
        <v>323</v>
      </c>
      <c r="G2491">
        <v>2.835</v>
      </c>
      <c r="J2491" t="s">
        <v>323</v>
      </c>
      <c r="K2491">
        <v>105.15300000000001</v>
      </c>
    </row>
    <row r="2492" spans="2:11">
      <c r="B2492" t="s">
        <v>308</v>
      </c>
      <c r="F2492" t="s">
        <v>308</v>
      </c>
      <c r="J2492" t="s">
        <v>308</v>
      </c>
    </row>
    <row r="2493" spans="2:11">
      <c r="B2493" t="s">
        <v>324</v>
      </c>
      <c r="C2493">
        <v>6656</v>
      </c>
      <c r="F2493" t="s">
        <v>324</v>
      </c>
      <c r="G2493">
        <v>2976</v>
      </c>
      <c r="J2493" t="s">
        <v>324</v>
      </c>
      <c r="K2493">
        <v>25296</v>
      </c>
    </row>
    <row r="2494" spans="2:11">
      <c r="B2494" t="s">
        <v>325</v>
      </c>
      <c r="C2494">
        <v>4785</v>
      </c>
      <c r="F2494" t="s">
        <v>325</v>
      </c>
      <c r="G2494">
        <v>211811</v>
      </c>
      <c r="J2494" t="s">
        <v>325</v>
      </c>
      <c r="K2494">
        <v>0</v>
      </c>
    </row>
    <row r="2495" spans="2:11">
      <c r="B2495" t="s">
        <v>326</v>
      </c>
      <c r="C2495">
        <v>11441</v>
      </c>
      <c r="F2495" t="s">
        <v>326</v>
      </c>
      <c r="G2495">
        <v>214787</v>
      </c>
      <c r="J2495" t="s">
        <v>326</v>
      </c>
      <c r="K2495">
        <v>25296</v>
      </c>
    </row>
    <row r="2496" spans="2:11">
      <c r="B2496" t="s">
        <v>323</v>
      </c>
      <c r="C2496">
        <v>7.2779999999999996</v>
      </c>
      <c r="F2496" t="s">
        <v>323</v>
      </c>
      <c r="G2496">
        <v>2.782</v>
      </c>
      <c r="J2496" t="s">
        <v>323</v>
      </c>
      <c r="K2496">
        <v>96.679000000000002</v>
      </c>
    </row>
    <row r="2497" spans="2:11">
      <c r="B2497" t="s">
        <v>309</v>
      </c>
      <c r="F2497" t="s">
        <v>309</v>
      </c>
      <c r="J2497" t="s">
        <v>309</v>
      </c>
    </row>
    <row r="2498" spans="2:11">
      <c r="B2498" t="s">
        <v>324</v>
      </c>
      <c r="C2498">
        <v>6432</v>
      </c>
      <c r="F2498" t="s">
        <v>324</v>
      </c>
      <c r="G2498">
        <v>2976</v>
      </c>
      <c r="J2498" t="s">
        <v>324</v>
      </c>
      <c r="K2498">
        <v>24304</v>
      </c>
    </row>
    <row r="2499" spans="2:11">
      <c r="B2499" t="s">
        <v>325</v>
      </c>
      <c r="C2499">
        <v>4635</v>
      </c>
      <c r="F2499" t="s">
        <v>325</v>
      </c>
      <c r="G2499">
        <v>209211</v>
      </c>
      <c r="J2499" t="s">
        <v>325</v>
      </c>
      <c r="K2499">
        <v>0</v>
      </c>
    </row>
    <row r="2500" spans="2:11">
      <c r="B2500" t="s">
        <v>326</v>
      </c>
      <c r="C2500">
        <v>11067</v>
      </c>
      <c r="F2500" t="s">
        <v>326</v>
      </c>
      <c r="G2500">
        <v>212187</v>
      </c>
      <c r="J2500" t="s">
        <v>326</v>
      </c>
      <c r="K2500">
        <v>24304</v>
      </c>
    </row>
    <row r="2501" spans="2:11">
      <c r="B2501" t="s">
        <v>323</v>
      </c>
      <c r="C2501">
        <v>7.3929999999999998</v>
      </c>
      <c r="F2501" t="s">
        <v>323</v>
      </c>
      <c r="G2501">
        <v>2.762</v>
      </c>
      <c r="J2501" t="s">
        <v>323</v>
      </c>
      <c r="K2501">
        <v>95.412999999999997</v>
      </c>
    </row>
    <row r="2502" spans="2:11">
      <c r="B2502" t="s">
        <v>310</v>
      </c>
      <c r="F2502" t="s">
        <v>310</v>
      </c>
      <c r="J2502" t="s">
        <v>310</v>
      </c>
    </row>
    <row r="2503" spans="2:11">
      <c r="B2503" t="s">
        <v>324</v>
      </c>
      <c r="C2503">
        <v>6896</v>
      </c>
      <c r="F2503" t="s">
        <v>324</v>
      </c>
      <c r="G2503">
        <v>2976</v>
      </c>
      <c r="J2503" t="s">
        <v>324</v>
      </c>
      <c r="K2503">
        <v>25792</v>
      </c>
    </row>
    <row r="2504" spans="2:11">
      <c r="B2504" t="s">
        <v>325</v>
      </c>
      <c r="C2504">
        <v>5280</v>
      </c>
      <c r="F2504" t="s">
        <v>325</v>
      </c>
      <c r="G2504">
        <v>221521</v>
      </c>
      <c r="J2504" t="s">
        <v>325</v>
      </c>
      <c r="K2504">
        <v>0</v>
      </c>
    </row>
    <row r="2505" spans="2:11">
      <c r="B2505" t="s">
        <v>326</v>
      </c>
      <c r="C2505">
        <v>12176</v>
      </c>
      <c r="F2505" t="s">
        <v>326</v>
      </c>
      <c r="G2505">
        <v>224497</v>
      </c>
      <c r="J2505" t="s">
        <v>326</v>
      </c>
      <c r="K2505">
        <v>25792</v>
      </c>
    </row>
    <row r="2506" spans="2:11">
      <c r="B2506" t="s">
        <v>323</v>
      </c>
      <c r="C2506">
        <v>7.4080000000000004</v>
      </c>
      <c r="F2506" t="s">
        <v>323</v>
      </c>
      <c r="G2506">
        <v>2.8860000000000001</v>
      </c>
      <c r="J2506" t="s">
        <v>323</v>
      </c>
      <c r="K2506">
        <v>111.86</v>
      </c>
    </row>
    <row r="2507" spans="2:11">
      <c r="B2507" t="s">
        <v>311</v>
      </c>
      <c r="F2507" t="s">
        <v>311</v>
      </c>
      <c r="J2507" t="s">
        <v>311</v>
      </c>
    </row>
    <row r="2508" spans="2:11">
      <c r="B2508" t="s">
        <v>324</v>
      </c>
      <c r="C2508">
        <v>7264</v>
      </c>
      <c r="F2508" t="s">
        <v>324</v>
      </c>
      <c r="G2508">
        <v>2976</v>
      </c>
      <c r="J2508" t="s">
        <v>324</v>
      </c>
      <c r="K2508">
        <v>27280</v>
      </c>
    </row>
    <row r="2509" spans="2:11">
      <c r="B2509" t="s">
        <v>325</v>
      </c>
      <c r="C2509">
        <v>5685</v>
      </c>
      <c r="F2509" t="s">
        <v>325</v>
      </c>
      <c r="G2509">
        <v>228395</v>
      </c>
      <c r="J2509" t="s">
        <v>325</v>
      </c>
      <c r="K2509">
        <v>0</v>
      </c>
    </row>
    <row r="2510" spans="2:11">
      <c r="B2510" t="s">
        <v>326</v>
      </c>
      <c r="C2510">
        <v>12949</v>
      </c>
      <c r="F2510" t="s">
        <v>326</v>
      </c>
      <c r="G2510">
        <v>231371</v>
      </c>
      <c r="J2510" t="s">
        <v>326</v>
      </c>
      <c r="K2510">
        <v>27280</v>
      </c>
    </row>
    <row r="2511" spans="2:11">
      <c r="B2511" t="s">
        <v>323</v>
      </c>
      <c r="C2511">
        <v>7.39</v>
      </c>
      <c r="F2511" t="s">
        <v>323</v>
      </c>
      <c r="G2511">
        <v>2.952</v>
      </c>
      <c r="J2511" t="s">
        <v>323</v>
      </c>
      <c r="K2511">
        <v>119.854</v>
      </c>
    </row>
    <row r="2512" spans="2:11">
      <c r="B2512" t="s">
        <v>312</v>
      </c>
      <c r="F2512" t="s">
        <v>312</v>
      </c>
      <c r="J2512" t="s">
        <v>312</v>
      </c>
    </row>
    <row r="2513" spans="2:12">
      <c r="B2513" t="s">
        <v>324</v>
      </c>
      <c r="C2513">
        <v>7120</v>
      </c>
      <c r="F2513" t="s">
        <v>324</v>
      </c>
      <c r="G2513">
        <v>2976</v>
      </c>
      <c r="J2513" t="s">
        <v>324</v>
      </c>
      <c r="K2513">
        <v>26784</v>
      </c>
    </row>
    <row r="2514" spans="2:12">
      <c r="B2514" t="s">
        <v>325</v>
      </c>
      <c r="C2514">
        <v>5490</v>
      </c>
      <c r="F2514" t="s">
        <v>325</v>
      </c>
      <c r="G2514">
        <v>219070</v>
      </c>
      <c r="J2514" t="s">
        <v>325</v>
      </c>
      <c r="K2514">
        <v>0</v>
      </c>
    </row>
    <row r="2515" spans="2:12">
      <c r="B2515" t="s">
        <v>326</v>
      </c>
      <c r="C2515">
        <v>12610</v>
      </c>
      <c r="F2515" t="s">
        <v>326</v>
      </c>
      <c r="G2515">
        <v>222046</v>
      </c>
      <c r="J2515" t="s">
        <v>326</v>
      </c>
      <c r="K2515">
        <v>26784</v>
      </c>
    </row>
    <row r="2516" spans="2:12">
      <c r="B2516" t="s">
        <v>323</v>
      </c>
      <c r="C2516">
        <v>7.4480000000000004</v>
      </c>
      <c r="F2516" t="s">
        <v>323</v>
      </c>
      <c r="G2516">
        <v>2.863</v>
      </c>
      <c r="J2516" t="s">
        <v>323</v>
      </c>
      <c r="K2516">
        <v>106.991</v>
      </c>
    </row>
    <row r="2517" spans="2:12">
      <c r="B2517" t="s">
        <v>313</v>
      </c>
      <c r="F2517" t="s">
        <v>313</v>
      </c>
      <c r="J2517" t="s">
        <v>313</v>
      </c>
    </row>
    <row r="2518" spans="2:12">
      <c r="B2518" t="s">
        <v>324</v>
      </c>
      <c r="C2518">
        <v>7520</v>
      </c>
      <c r="D2518">
        <f>(C2520+C2525+C2530+C2535+C2540+C2545+C2550+C2555+C2560+C2565)/10</f>
        <v>12510.7</v>
      </c>
      <c r="F2518" t="s">
        <v>324</v>
      </c>
      <c r="G2518">
        <v>3072</v>
      </c>
      <c r="H2518">
        <f>(G2520+G2525+G2530+G2535+G2540+G2545+G2550+G2555+G2560+G2565)/10</f>
        <v>230753</v>
      </c>
      <c r="J2518" t="s">
        <v>324</v>
      </c>
      <c r="K2518">
        <v>26112</v>
      </c>
      <c r="L2518">
        <f>(K2520+K2525+K2530+K2535+K2540+K2545+K2550+K2555+K2560+K2565)/10</f>
        <v>26060.799999999999</v>
      </c>
    </row>
    <row r="2519" spans="2:12">
      <c r="B2519" t="s">
        <v>325</v>
      </c>
      <c r="C2519">
        <v>4965</v>
      </c>
      <c r="F2519" t="s">
        <v>325</v>
      </c>
      <c r="G2519">
        <v>225605</v>
      </c>
      <c r="J2519" t="s">
        <v>325</v>
      </c>
      <c r="K2519">
        <v>0</v>
      </c>
    </row>
    <row r="2520" spans="2:12">
      <c r="B2520" t="s">
        <v>326</v>
      </c>
      <c r="C2520">
        <v>12485</v>
      </c>
      <c r="F2520" t="s">
        <v>326</v>
      </c>
      <c r="G2520">
        <v>228677</v>
      </c>
      <c r="J2520" t="s">
        <v>326</v>
      </c>
      <c r="K2520">
        <v>26112</v>
      </c>
    </row>
    <row r="2521" spans="2:12">
      <c r="B2521" t="s">
        <v>323</v>
      </c>
      <c r="C2521">
        <v>9.8030000000000008</v>
      </c>
      <c r="F2521" t="s">
        <v>323</v>
      </c>
      <c r="G2521">
        <v>2.7839999999999998</v>
      </c>
      <c r="J2521" t="s">
        <v>323</v>
      </c>
      <c r="K2521">
        <v>102.26600000000001</v>
      </c>
    </row>
    <row r="2522" spans="2:12">
      <c r="B2522" t="s">
        <v>314</v>
      </c>
      <c r="F2522" t="s">
        <v>314</v>
      </c>
      <c r="J2522" t="s">
        <v>314</v>
      </c>
    </row>
    <row r="2523" spans="2:12">
      <c r="B2523" t="s">
        <v>324</v>
      </c>
      <c r="C2523">
        <v>7392</v>
      </c>
      <c r="F2523" t="s">
        <v>324</v>
      </c>
      <c r="G2523">
        <v>3072</v>
      </c>
      <c r="J2523" t="s">
        <v>324</v>
      </c>
      <c r="K2523">
        <v>25600</v>
      </c>
    </row>
    <row r="2524" spans="2:12">
      <c r="B2524" t="s">
        <v>325</v>
      </c>
      <c r="C2524">
        <v>4950</v>
      </c>
      <c r="F2524" t="s">
        <v>325</v>
      </c>
      <c r="G2524">
        <v>225646</v>
      </c>
      <c r="J2524" t="s">
        <v>325</v>
      </c>
      <c r="K2524">
        <v>0</v>
      </c>
    </row>
    <row r="2525" spans="2:12">
      <c r="B2525" t="s">
        <v>326</v>
      </c>
      <c r="C2525">
        <v>12342</v>
      </c>
      <c r="F2525" t="s">
        <v>326</v>
      </c>
      <c r="G2525">
        <v>228718</v>
      </c>
      <c r="J2525" t="s">
        <v>326</v>
      </c>
      <c r="K2525">
        <v>25600</v>
      </c>
    </row>
    <row r="2526" spans="2:12">
      <c r="B2526" t="s">
        <v>323</v>
      </c>
      <c r="C2526">
        <v>9.7949999999999999</v>
      </c>
      <c r="F2526" t="s">
        <v>323</v>
      </c>
      <c r="G2526">
        <v>2.7839999999999998</v>
      </c>
      <c r="J2526" t="s">
        <v>323</v>
      </c>
      <c r="K2526">
        <v>103.026</v>
      </c>
    </row>
    <row r="2527" spans="2:12">
      <c r="B2527" t="s">
        <v>315</v>
      </c>
      <c r="F2527" t="s">
        <v>315</v>
      </c>
      <c r="J2527" t="s">
        <v>315</v>
      </c>
    </row>
    <row r="2528" spans="2:12">
      <c r="B2528" t="s">
        <v>324</v>
      </c>
      <c r="C2528">
        <v>6576</v>
      </c>
      <c r="F2528" t="s">
        <v>324</v>
      </c>
      <c r="G2528">
        <v>3072</v>
      </c>
      <c r="J2528" t="s">
        <v>324</v>
      </c>
      <c r="K2528">
        <v>23040</v>
      </c>
    </row>
    <row r="2529" spans="2:11">
      <c r="B2529" t="s">
        <v>325</v>
      </c>
      <c r="C2529">
        <v>4035</v>
      </c>
      <c r="F2529" t="s">
        <v>325</v>
      </c>
      <c r="G2529">
        <v>215553</v>
      </c>
      <c r="J2529" t="s">
        <v>325</v>
      </c>
      <c r="K2529">
        <v>0</v>
      </c>
    </row>
    <row r="2530" spans="2:11">
      <c r="B2530" t="s">
        <v>326</v>
      </c>
      <c r="C2530">
        <v>10611</v>
      </c>
      <c r="F2530" t="s">
        <v>326</v>
      </c>
      <c r="G2530">
        <v>218625</v>
      </c>
      <c r="J2530" t="s">
        <v>326</v>
      </c>
      <c r="K2530">
        <v>23040</v>
      </c>
    </row>
    <row r="2531" spans="2:11">
      <c r="B2531" t="s">
        <v>323</v>
      </c>
      <c r="C2531">
        <v>9.6850000000000005</v>
      </c>
      <c r="F2531" t="s">
        <v>323</v>
      </c>
      <c r="G2531">
        <v>2.6739999999999999</v>
      </c>
      <c r="J2531" t="s">
        <v>323</v>
      </c>
      <c r="K2531">
        <v>88.254000000000005</v>
      </c>
    </row>
    <row r="2532" spans="2:11">
      <c r="B2532" t="s">
        <v>316</v>
      </c>
      <c r="F2532" t="s">
        <v>316</v>
      </c>
      <c r="J2532" t="s">
        <v>316</v>
      </c>
    </row>
    <row r="2533" spans="2:11">
      <c r="B2533" t="s">
        <v>324</v>
      </c>
      <c r="C2533">
        <v>7536</v>
      </c>
      <c r="F2533" t="s">
        <v>324</v>
      </c>
      <c r="G2533">
        <v>3072</v>
      </c>
      <c r="J2533" t="s">
        <v>324</v>
      </c>
      <c r="K2533">
        <v>26112</v>
      </c>
    </row>
    <row r="2534" spans="2:11">
      <c r="B2534" t="s">
        <v>325</v>
      </c>
      <c r="C2534">
        <v>4965</v>
      </c>
      <c r="F2534" t="s">
        <v>325</v>
      </c>
      <c r="G2534">
        <v>230533</v>
      </c>
      <c r="J2534" t="s">
        <v>325</v>
      </c>
      <c r="K2534">
        <v>0</v>
      </c>
    </row>
    <row r="2535" spans="2:11">
      <c r="B2535" t="s">
        <v>326</v>
      </c>
      <c r="C2535">
        <v>12501</v>
      </c>
      <c r="F2535" t="s">
        <v>326</v>
      </c>
      <c r="G2535">
        <v>233605</v>
      </c>
      <c r="J2535" t="s">
        <v>326</v>
      </c>
      <c r="K2535">
        <v>26112</v>
      </c>
    </row>
    <row r="2536" spans="2:11">
      <c r="B2536" t="s">
        <v>323</v>
      </c>
      <c r="C2536">
        <v>9.6579999999999995</v>
      </c>
      <c r="F2536" t="s">
        <v>323</v>
      </c>
      <c r="G2536">
        <v>2.8239999999999998</v>
      </c>
      <c r="J2536" t="s">
        <v>323</v>
      </c>
      <c r="K2536">
        <v>108.011</v>
      </c>
    </row>
    <row r="2537" spans="2:11">
      <c r="B2537" t="s">
        <v>317</v>
      </c>
      <c r="F2537" t="s">
        <v>317</v>
      </c>
      <c r="J2537" t="s">
        <v>317</v>
      </c>
    </row>
    <row r="2538" spans="2:11">
      <c r="B2538" t="s">
        <v>324</v>
      </c>
      <c r="C2538">
        <v>7584</v>
      </c>
      <c r="F2538" t="s">
        <v>324</v>
      </c>
      <c r="G2538">
        <v>3072</v>
      </c>
      <c r="J2538" t="s">
        <v>324</v>
      </c>
      <c r="K2538">
        <v>26112</v>
      </c>
    </row>
    <row r="2539" spans="2:11">
      <c r="B2539" t="s">
        <v>325</v>
      </c>
      <c r="C2539">
        <v>5085</v>
      </c>
      <c r="F2539" t="s">
        <v>325</v>
      </c>
      <c r="G2539">
        <v>228270</v>
      </c>
      <c r="J2539" t="s">
        <v>325</v>
      </c>
      <c r="K2539">
        <v>0</v>
      </c>
    </row>
    <row r="2540" spans="2:11">
      <c r="B2540" t="s">
        <v>326</v>
      </c>
      <c r="C2540">
        <v>12669</v>
      </c>
      <c r="F2540" t="s">
        <v>326</v>
      </c>
      <c r="G2540">
        <v>231342</v>
      </c>
      <c r="J2540" t="s">
        <v>326</v>
      </c>
      <c r="K2540">
        <v>26112</v>
      </c>
    </row>
    <row r="2541" spans="2:11">
      <c r="B2541" t="s">
        <v>323</v>
      </c>
      <c r="C2541">
        <v>9.8759999999999994</v>
      </c>
      <c r="F2541" t="s">
        <v>323</v>
      </c>
      <c r="G2541">
        <v>2.8130000000000002</v>
      </c>
      <c r="J2541" t="s">
        <v>323</v>
      </c>
      <c r="K2541">
        <v>107.1</v>
      </c>
    </row>
    <row r="2542" spans="2:11">
      <c r="B2542" t="s">
        <v>318</v>
      </c>
      <c r="F2542" t="s">
        <v>318</v>
      </c>
      <c r="J2542" t="s">
        <v>318</v>
      </c>
    </row>
    <row r="2543" spans="2:11">
      <c r="B2543" t="s">
        <v>324</v>
      </c>
      <c r="C2543">
        <v>7488</v>
      </c>
      <c r="F2543" t="s">
        <v>324</v>
      </c>
      <c r="G2543">
        <v>3072</v>
      </c>
      <c r="J2543" t="s">
        <v>324</v>
      </c>
      <c r="K2543">
        <v>26112</v>
      </c>
    </row>
    <row r="2544" spans="2:11">
      <c r="B2544" t="s">
        <v>325</v>
      </c>
      <c r="C2544">
        <v>4785</v>
      </c>
      <c r="F2544" t="s">
        <v>325</v>
      </c>
      <c r="G2544">
        <v>224796</v>
      </c>
      <c r="J2544" t="s">
        <v>325</v>
      </c>
      <c r="K2544">
        <v>0</v>
      </c>
    </row>
    <row r="2545" spans="2:11">
      <c r="B2545" t="s">
        <v>326</v>
      </c>
      <c r="C2545">
        <v>12273</v>
      </c>
      <c r="F2545" t="s">
        <v>326</v>
      </c>
      <c r="G2545">
        <v>227868</v>
      </c>
      <c r="J2545" t="s">
        <v>326</v>
      </c>
      <c r="K2545">
        <v>26112</v>
      </c>
    </row>
    <row r="2546" spans="2:11">
      <c r="B2546" t="s">
        <v>323</v>
      </c>
      <c r="C2546">
        <v>9.6709999999999994</v>
      </c>
      <c r="F2546" t="s">
        <v>323</v>
      </c>
      <c r="G2546">
        <v>2.7679999999999998</v>
      </c>
      <c r="J2546" t="s">
        <v>323</v>
      </c>
      <c r="K2546">
        <v>99.207999999999998</v>
      </c>
    </row>
    <row r="2547" spans="2:11">
      <c r="B2547" t="s">
        <v>319</v>
      </c>
      <c r="F2547" t="s">
        <v>319</v>
      </c>
      <c r="J2547" t="s">
        <v>319</v>
      </c>
    </row>
    <row r="2548" spans="2:11">
      <c r="B2548" t="s">
        <v>324</v>
      </c>
      <c r="C2548">
        <v>7232</v>
      </c>
      <c r="F2548" t="s">
        <v>324</v>
      </c>
      <c r="G2548">
        <v>3072</v>
      </c>
      <c r="J2548" t="s">
        <v>324</v>
      </c>
      <c r="K2548">
        <v>25088</v>
      </c>
    </row>
    <row r="2549" spans="2:11">
      <c r="B2549" t="s">
        <v>325</v>
      </c>
      <c r="C2549">
        <v>4635</v>
      </c>
      <c r="F2549" t="s">
        <v>325</v>
      </c>
      <c r="G2549">
        <v>219522</v>
      </c>
      <c r="J2549" t="s">
        <v>325</v>
      </c>
      <c r="K2549">
        <v>0</v>
      </c>
    </row>
    <row r="2550" spans="2:11">
      <c r="B2550" t="s">
        <v>326</v>
      </c>
      <c r="C2550">
        <v>11867</v>
      </c>
      <c r="F2550" t="s">
        <v>326</v>
      </c>
      <c r="G2550">
        <v>222594</v>
      </c>
      <c r="J2550" t="s">
        <v>326</v>
      </c>
      <c r="K2550">
        <v>25088</v>
      </c>
    </row>
    <row r="2551" spans="2:11">
      <c r="B2551" t="s">
        <v>323</v>
      </c>
      <c r="C2551">
        <v>9.8140000000000001</v>
      </c>
      <c r="F2551" t="s">
        <v>323</v>
      </c>
      <c r="G2551">
        <v>2.722</v>
      </c>
      <c r="J2551" t="s">
        <v>323</v>
      </c>
      <c r="K2551">
        <v>94.024000000000001</v>
      </c>
    </row>
    <row r="2552" spans="2:11">
      <c r="B2552" t="s">
        <v>320</v>
      </c>
      <c r="F2552" t="s">
        <v>320</v>
      </c>
      <c r="J2552" t="s">
        <v>320</v>
      </c>
    </row>
    <row r="2553" spans="2:11">
      <c r="B2553" t="s">
        <v>324</v>
      </c>
      <c r="C2553">
        <v>7744</v>
      </c>
      <c r="F2553" t="s">
        <v>324</v>
      </c>
      <c r="G2553">
        <v>3072</v>
      </c>
      <c r="J2553" t="s">
        <v>324</v>
      </c>
      <c r="K2553">
        <v>26624</v>
      </c>
    </row>
    <row r="2554" spans="2:11">
      <c r="B2554" t="s">
        <v>325</v>
      </c>
      <c r="C2554">
        <v>5280</v>
      </c>
      <c r="F2554" t="s">
        <v>325</v>
      </c>
      <c r="G2554">
        <v>235171</v>
      </c>
      <c r="J2554" t="s">
        <v>325</v>
      </c>
      <c r="K2554">
        <v>0</v>
      </c>
    </row>
    <row r="2555" spans="2:11">
      <c r="B2555" t="s">
        <v>326</v>
      </c>
      <c r="C2555">
        <v>13024</v>
      </c>
      <c r="F2555" t="s">
        <v>326</v>
      </c>
      <c r="G2555">
        <v>238243</v>
      </c>
      <c r="J2555" t="s">
        <v>326</v>
      </c>
      <c r="K2555">
        <v>26624</v>
      </c>
    </row>
    <row r="2556" spans="2:11">
      <c r="B2556" t="s">
        <v>323</v>
      </c>
      <c r="C2556">
        <v>9.7520000000000007</v>
      </c>
      <c r="F2556" t="s">
        <v>323</v>
      </c>
      <c r="G2556">
        <v>2.8730000000000002</v>
      </c>
      <c r="J2556" t="s">
        <v>323</v>
      </c>
      <c r="K2556">
        <v>115.407</v>
      </c>
    </row>
    <row r="2557" spans="2:11">
      <c r="B2557" t="s">
        <v>321</v>
      </c>
      <c r="F2557" t="s">
        <v>321</v>
      </c>
      <c r="J2557" t="s">
        <v>321</v>
      </c>
    </row>
    <row r="2558" spans="2:11">
      <c r="B2558" t="s">
        <v>324</v>
      </c>
      <c r="C2558">
        <v>8160</v>
      </c>
      <c r="F2558" t="s">
        <v>324</v>
      </c>
      <c r="G2558">
        <v>3072</v>
      </c>
      <c r="J2558" t="s">
        <v>324</v>
      </c>
      <c r="K2558">
        <v>28160</v>
      </c>
    </row>
    <row r="2559" spans="2:11">
      <c r="B2559" t="s">
        <v>325</v>
      </c>
      <c r="C2559">
        <v>5685</v>
      </c>
      <c r="F2559" t="s">
        <v>325</v>
      </c>
      <c r="G2559">
        <v>240670</v>
      </c>
      <c r="J2559" t="s">
        <v>325</v>
      </c>
      <c r="K2559">
        <v>0</v>
      </c>
    </row>
    <row r="2560" spans="2:11">
      <c r="B2560" t="s">
        <v>326</v>
      </c>
      <c r="C2560">
        <v>13845</v>
      </c>
      <c r="F2560" t="s">
        <v>326</v>
      </c>
      <c r="G2560">
        <v>243742</v>
      </c>
      <c r="J2560" t="s">
        <v>326</v>
      </c>
      <c r="K2560">
        <v>28160</v>
      </c>
    </row>
    <row r="2561" spans="2:12">
      <c r="B2561" t="s">
        <v>323</v>
      </c>
      <c r="C2561">
        <v>9.7609999999999992</v>
      </c>
      <c r="F2561" t="s">
        <v>323</v>
      </c>
      <c r="G2561">
        <v>2.9239999999999999</v>
      </c>
      <c r="J2561" t="s">
        <v>323</v>
      </c>
      <c r="K2561">
        <v>121.38500000000001</v>
      </c>
    </row>
    <row r="2562" spans="2:12">
      <c r="B2562" t="s">
        <v>322</v>
      </c>
      <c r="F2562" t="s">
        <v>322</v>
      </c>
      <c r="J2562" t="s">
        <v>322</v>
      </c>
    </row>
    <row r="2563" spans="2:12">
      <c r="B2563" t="s">
        <v>324</v>
      </c>
      <c r="C2563">
        <v>8000</v>
      </c>
      <c r="F2563" t="s">
        <v>324</v>
      </c>
      <c r="G2563">
        <v>3072</v>
      </c>
      <c r="J2563" t="s">
        <v>324</v>
      </c>
      <c r="K2563">
        <v>27648</v>
      </c>
    </row>
    <row r="2564" spans="2:12">
      <c r="B2564" t="s">
        <v>325</v>
      </c>
      <c r="C2564">
        <v>5490</v>
      </c>
      <c r="F2564" t="s">
        <v>325</v>
      </c>
      <c r="G2564">
        <v>231044</v>
      </c>
      <c r="J2564" t="s">
        <v>325</v>
      </c>
      <c r="K2564">
        <v>0</v>
      </c>
    </row>
    <row r="2565" spans="2:12">
      <c r="B2565" t="s">
        <v>326</v>
      </c>
      <c r="C2565">
        <v>13490</v>
      </c>
      <c r="F2565" t="s">
        <v>326</v>
      </c>
      <c r="G2565">
        <v>234116</v>
      </c>
      <c r="J2565" t="s">
        <v>326</v>
      </c>
      <c r="K2565">
        <v>27648</v>
      </c>
    </row>
    <row r="2566" spans="2:12">
      <c r="B2566" t="s">
        <v>323</v>
      </c>
      <c r="C2566">
        <v>9.8219999999999992</v>
      </c>
      <c r="F2566" t="s">
        <v>323</v>
      </c>
      <c r="G2566">
        <v>2.835</v>
      </c>
      <c r="J2566" t="s">
        <v>323</v>
      </c>
      <c r="K2566">
        <v>108.053</v>
      </c>
    </row>
    <row r="2567" spans="2:12">
      <c r="B2567" t="s">
        <v>0</v>
      </c>
      <c r="C2567">
        <v>8</v>
      </c>
      <c r="F2567" t="s">
        <v>0</v>
      </c>
      <c r="G2567">
        <v>8</v>
      </c>
      <c r="J2567" t="s">
        <v>0</v>
      </c>
      <c r="K2567">
        <v>8</v>
      </c>
    </row>
    <row r="2568" spans="2:12">
      <c r="B2568" t="s">
        <v>1</v>
      </c>
      <c r="C2568">
        <v>32</v>
      </c>
      <c r="F2568" t="s">
        <v>1</v>
      </c>
      <c r="G2568">
        <v>32</v>
      </c>
      <c r="J2568" t="s">
        <v>1</v>
      </c>
      <c r="K2568">
        <v>32</v>
      </c>
    </row>
    <row r="2569" spans="2:12">
      <c r="B2569" t="s">
        <v>2</v>
      </c>
      <c r="F2569" t="s">
        <v>2</v>
      </c>
      <c r="J2569" t="s">
        <v>2</v>
      </c>
    </row>
    <row r="2570" spans="2:12">
      <c r="B2570" t="s">
        <v>327</v>
      </c>
      <c r="C2570">
        <v>31128</v>
      </c>
      <c r="D2570">
        <f>(C2570+C2574+C2578+C2582+C2586+C2590+C2594+C2598+C2602+C2606)/10</f>
        <v>31327.9</v>
      </c>
      <c r="F2570" t="s">
        <v>327</v>
      </c>
      <c r="G2570">
        <v>9484</v>
      </c>
      <c r="H2570">
        <f>(G2570+G2574+G2578+G2582+G2586+G2590+G2594+G2598+G2602+G2606)/10</f>
        <v>7930.4</v>
      </c>
      <c r="J2570" t="s">
        <v>327</v>
      </c>
      <c r="K2570">
        <v>23714</v>
      </c>
      <c r="L2570">
        <f>(K2570+K2574+K2578+K2582+K2586+K2590+K2594+K2598+K2602+K2606)/10</f>
        <v>23241.9</v>
      </c>
    </row>
    <row r="2571" spans="2:12">
      <c r="B2571" t="s">
        <v>323</v>
      </c>
      <c r="C2571">
        <v>3.7389999999999999</v>
      </c>
      <c r="F2571" t="s">
        <v>323</v>
      </c>
      <c r="G2571">
        <v>5.2839999999999998</v>
      </c>
      <c r="J2571" t="s">
        <v>323</v>
      </c>
      <c r="K2571">
        <v>29.061</v>
      </c>
    </row>
    <row r="2572" spans="2:12">
      <c r="B2572" t="s">
        <v>372</v>
      </c>
      <c r="C2572">
        <v>2.62</v>
      </c>
      <c r="F2572" t="s">
        <v>372</v>
      </c>
      <c r="G2572">
        <v>2.9809999999999999</v>
      </c>
      <c r="J2572" t="s">
        <v>372</v>
      </c>
      <c r="K2572">
        <v>2.181</v>
      </c>
    </row>
    <row r="2573" spans="2:12">
      <c r="B2573" t="s">
        <v>4</v>
      </c>
      <c r="F2573" t="s">
        <v>4</v>
      </c>
      <c r="J2573" t="s">
        <v>4</v>
      </c>
    </row>
    <row r="2574" spans="2:12">
      <c r="B2574" t="s">
        <v>327</v>
      </c>
      <c r="C2574">
        <v>30850</v>
      </c>
      <c r="F2574" t="s">
        <v>327</v>
      </c>
      <c r="G2574">
        <v>6818</v>
      </c>
      <c r="J2574" t="s">
        <v>327</v>
      </c>
      <c r="K2574">
        <v>22139</v>
      </c>
    </row>
    <row r="2575" spans="2:12">
      <c r="B2575" t="s">
        <v>323</v>
      </c>
      <c r="C2575">
        <v>3.734</v>
      </c>
      <c r="F2575" t="s">
        <v>323</v>
      </c>
      <c r="G2575">
        <v>5.3769999999999998</v>
      </c>
      <c r="J2575" t="s">
        <v>323</v>
      </c>
      <c r="K2575">
        <v>27.673999999999999</v>
      </c>
    </row>
    <row r="2576" spans="2:12">
      <c r="B2576" t="s">
        <v>372</v>
      </c>
      <c r="C2576">
        <v>2.6059999999999999</v>
      </c>
      <c r="F2576" t="s">
        <v>372</v>
      </c>
      <c r="G2576">
        <v>3.129</v>
      </c>
      <c r="J2576" t="s">
        <v>372</v>
      </c>
      <c r="K2576">
        <v>2.13</v>
      </c>
    </row>
    <row r="2577" spans="2:11">
      <c r="B2577" t="s">
        <v>5</v>
      </c>
      <c r="F2577" t="s">
        <v>5</v>
      </c>
      <c r="J2577" t="s">
        <v>5</v>
      </c>
    </row>
    <row r="2578" spans="2:11">
      <c r="B2578" t="s">
        <v>327</v>
      </c>
      <c r="C2578">
        <v>25206</v>
      </c>
      <c r="F2578" t="s">
        <v>327</v>
      </c>
      <c r="G2578">
        <v>4330</v>
      </c>
      <c r="J2578" t="s">
        <v>327</v>
      </c>
      <c r="K2578">
        <v>17566</v>
      </c>
    </row>
    <row r="2579" spans="2:11">
      <c r="B2579" t="s">
        <v>323</v>
      </c>
      <c r="C2579">
        <v>3.637</v>
      </c>
      <c r="F2579" t="s">
        <v>323</v>
      </c>
      <c r="G2579">
        <v>5.516</v>
      </c>
      <c r="J2579" t="s">
        <v>323</v>
      </c>
      <c r="K2579">
        <v>24.396999999999998</v>
      </c>
    </row>
    <row r="2580" spans="2:11">
      <c r="B2580" t="s">
        <v>372</v>
      </c>
      <c r="C2580">
        <v>2.6040000000000001</v>
      </c>
      <c r="F2580" t="s">
        <v>372</v>
      </c>
      <c r="G2580">
        <v>3.4649999999999999</v>
      </c>
      <c r="J2580" t="s">
        <v>372</v>
      </c>
      <c r="K2580">
        <v>2.0870000000000002</v>
      </c>
    </row>
    <row r="2581" spans="2:11">
      <c r="B2581" t="s">
        <v>6</v>
      </c>
      <c r="F2581" t="s">
        <v>6</v>
      </c>
      <c r="J2581" t="s">
        <v>6</v>
      </c>
    </row>
    <row r="2582" spans="2:11">
      <c r="B2582" t="s">
        <v>327</v>
      </c>
      <c r="C2582">
        <v>30818</v>
      </c>
      <c r="F2582" t="s">
        <v>327</v>
      </c>
      <c r="G2582">
        <v>8054</v>
      </c>
      <c r="J2582" t="s">
        <v>327</v>
      </c>
      <c r="K2582">
        <v>23304</v>
      </c>
    </row>
    <row r="2583" spans="2:11">
      <c r="B2583" t="s">
        <v>323</v>
      </c>
      <c r="C2583">
        <v>3.6949999999999998</v>
      </c>
      <c r="F2583" t="s">
        <v>323</v>
      </c>
      <c r="G2583">
        <v>5.3159999999999998</v>
      </c>
      <c r="J2583" t="s">
        <v>323</v>
      </c>
      <c r="K2583">
        <v>28.559000000000001</v>
      </c>
    </row>
    <row r="2584" spans="2:11">
      <c r="B2584" t="s">
        <v>372</v>
      </c>
      <c r="C2584">
        <v>2.605</v>
      </c>
      <c r="F2584" t="s">
        <v>372</v>
      </c>
      <c r="G2584">
        <v>3.0529999999999999</v>
      </c>
      <c r="J2584" t="s">
        <v>372</v>
      </c>
      <c r="K2584">
        <v>2.1520000000000001</v>
      </c>
    </row>
    <row r="2585" spans="2:11">
      <c r="B2585" t="s">
        <v>7</v>
      </c>
      <c r="F2585" t="s">
        <v>7</v>
      </c>
      <c r="J2585" t="s">
        <v>7</v>
      </c>
    </row>
    <row r="2586" spans="2:11">
      <c r="B2586" t="s">
        <v>327</v>
      </c>
      <c r="C2586">
        <v>33029</v>
      </c>
      <c r="F2586" t="s">
        <v>327</v>
      </c>
      <c r="G2586">
        <v>9104</v>
      </c>
      <c r="J2586" t="s">
        <v>327</v>
      </c>
      <c r="K2586">
        <v>23622</v>
      </c>
    </row>
    <row r="2587" spans="2:11">
      <c r="B2587" t="s">
        <v>323</v>
      </c>
      <c r="C2587">
        <v>3.8820000000000001</v>
      </c>
      <c r="F2587" t="s">
        <v>323</v>
      </c>
      <c r="G2587">
        <v>5.3239999999999998</v>
      </c>
      <c r="J2587" t="s">
        <v>323</v>
      </c>
      <c r="K2587">
        <v>28.949000000000002</v>
      </c>
    </row>
    <row r="2588" spans="2:11">
      <c r="B2588" t="s">
        <v>372</v>
      </c>
      <c r="C2588">
        <v>2.6480000000000001</v>
      </c>
      <c r="F2588" t="s">
        <v>372</v>
      </c>
      <c r="G2588">
        <v>2.9820000000000002</v>
      </c>
      <c r="J2588" t="s">
        <v>372</v>
      </c>
      <c r="K2588">
        <v>2.1749999999999998</v>
      </c>
    </row>
    <row r="2589" spans="2:11">
      <c r="B2589" t="s">
        <v>8</v>
      </c>
      <c r="F2589" t="s">
        <v>8</v>
      </c>
      <c r="J2589" t="s">
        <v>8</v>
      </c>
    </row>
    <row r="2590" spans="2:11">
      <c r="B2590" t="s">
        <v>327</v>
      </c>
      <c r="C2590">
        <v>29589</v>
      </c>
      <c r="F2590" t="s">
        <v>327</v>
      </c>
      <c r="G2590">
        <v>5725</v>
      </c>
      <c r="J2590" t="s">
        <v>327</v>
      </c>
      <c r="K2590">
        <v>22649</v>
      </c>
    </row>
    <row r="2591" spans="2:11">
      <c r="B2591" t="s">
        <v>323</v>
      </c>
      <c r="C2591">
        <v>3.6469999999999998</v>
      </c>
      <c r="F2591" t="s">
        <v>323</v>
      </c>
      <c r="G2591">
        <v>5.4470000000000001</v>
      </c>
      <c r="J2591" t="s">
        <v>323</v>
      </c>
      <c r="K2591">
        <v>27.756</v>
      </c>
    </row>
    <row r="2592" spans="2:11">
      <c r="B2592" t="s">
        <v>372</v>
      </c>
      <c r="C2592">
        <v>2.5939999999999999</v>
      </c>
      <c r="F2592" t="s">
        <v>372</v>
      </c>
      <c r="G2592">
        <v>3.2250000000000001</v>
      </c>
      <c r="J2592" t="s">
        <v>372</v>
      </c>
      <c r="K2592">
        <v>2.1019999999999999</v>
      </c>
    </row>
    <row r="2593" spans="2:11">
      <c r="B2593" t="s">
        <v>9</v>
      </c>
      <c r="F2593" t="s">
        <v>9</v>
      </c>
      <c r="J2593" t="s">
        <v>9</v>
      </c>
    </row>
    <row r="2594" spans="2:11">
      <c r="B2594" t="s">
        <v>327</v>
      </c>
      <c r="C2594">
        <v>29293</v>
      </c>
      <c r="F2594" t="s">
        <v>327</v>
      </c>
      <c r="G2594">
        <v>9421</v>
      </c>
      <c r="J2594" t="s">
        <v>327</v>
      </c>
      <c r="K2594">
        <v>22071</v>
      </c>
    </row>
    <row r="2595" spans="2:11">
      <c r="B2595" t="s">
        <v>323</v>
      </c>
      <c r="C2595">
        <v>3.7240000000000002</v>
      </c>
      <c r="F2595" t="s">
        <v>323</v>
      </c>
      <c r="G2595">
        <v>5.2779999999999996</v>
      </c>
      <c r="J2595" t="s">
        <v>323</v>
      </c>
      <c r="K2595">
        <v>28.152000000000001</v>
      </c>
    </row>
    <row r="2596" spans="2:11">
      <c r="B2596" t="s">
        <v>372</v>
      </c>
      <c r="C2596">
        <v>2.6280000000000001</v>
      </c>
      <c r="F2596" t="s">
        <v>372</v>
      </c>
      <c r="G2596">
        <v>2.9889999999999999</v>
      </c>
      <c r="J2596" t="s">
        <v>372</v>
      </c>
      <c r="K2596">
        <v>2.1930000000000001</v>
      </c>
    </row>
    <row r="2597" spans="2:11">
      <c r="B2597" t="s">
        <v>10</v>
      </c>
      <c r="F2597" t="s">
        <v>10</v>
      </c>
      <c r="J2597" t="s">
        <v>10</v>
      </c>
    </row>
    <row r="2598" spans="2:11">
      <c r="B2598" t="s">
        <v>327</v>
      </c>
      <c r="C2598">
        <v>33606</v>
      </c>
      <c r="F2598" t="s">
        <v>327</v>
      </c>
      <c r="G2598">
        <v>7940</v>
      </c>
      <c r="J2598" t="s">
        <v>327</v>
      </c>
      <c r="K2598">
        <v>24115</v>
      </c>
    </row>
    <row r="2599" spans="2:11">
      <c r="B2599" t="s">
        <v>323</v>
      </c>
      <c r="C2599">
        <v>3.8260000000000001</v>
      </c>
      <c r="F2599" t="s">
        <v>323</v>
      </c>
      <c r="G2599">
        <v>5.34</v>
      </c>
      <c r="J2599" t="s">
        <v>323</v>
      </c>
      <c r="K2599">
        <v>28.984000000000002</v>
      </c>
    </row>
    <row r="2600" spans="2:11">
      <c r="B2600" t="s">
        <v>372</v>
      </c>
      <c r="C2600">
        <v>2.6259999999999999</v>
      </c>
      <c r="F2600" t="s">
        <v>372</v>
      </c>
      <c r="G2600">
        <v>3.048</v>
      </c>
      <c r="J2600" t="s">
        <v>372</v>
      </c>
      <c r="K2600">
        <v>2.145</v>
      </c>
    </row>
    <row r="2601" spans="2:11">
      <c r="B2601" t="s">
        <v>11</v>
      </c>
      <c r="F2601" t="s">
        <v>11</v>
      </c>
      <c r="J2601" t="s">
        <v>11</v>
      </c>
    </row>
    <row r="2602" spans="2:11">
      <c r="B2602" t="s">
        <v>327</v>
      </c>
      <c r="C2602">
        <v>35595</v>
      </c>
      <c r="F2602" t="s">
        <v>327</v>
      </c>
      <c r="G2602">
        <v>9629</v>
      </c>
      <c r="J2602" t="s">
        <v>327</v>
      </c>
      <c r="K2602">
        <v>27181</v>
      </c>
    </row>
    <row r="2603" spans="2:11">
      <c r="B2603" t="s">
        <v>323</v>
      </c>
      <c r="C2603">
        <v>3.8010000000000002</v>
      </c>
      <c r="F2603" t="s">
        <v>323</v>
      </c>
      <c r="G2603">
        <v>5.2649999999999997</v>
      </c>
      <c r="J2603" t="s">
        <v>323</v>
      </c>
      <c r="K2603">
        <v>30.887</v>
      </c>
    </row>
    <row r="2604" spans="2:11">
      <c r="B2604" t="s">
        <v>372</v>
      </c>
      <c r="C2604">
        <v>2.6160000000000001</v>
      </c>
      <c r="F2604" t="s">
        <v>372</v>
      </c>
      <c r="G2604">
        <v>2.9809999999999999</v>
      </c>
      <c r="J2604" t="s">
        <v>372</v>
      </c>
      <c r="K2604">
        <v>2.16</v>
      </c>
    </row>
    <row r="2605" spans="2:11">
      <c r="B2605" t="s">
        <v>12</v>
      </c>
      <c r="F2605" t="s">
        <v>12</v>
      </c>
      <c r="J2605" t="s">
        <v>12</v>
      </c>
    </row>
    <row r="2606" spans="2:11">
      <c r="B2606" t="s">
        <v>327</v>
      </c>
      <c r="C2606">
        <v>34165</v>
      </c>
      <c r="F2606" t="s">
        <v>327</v>
      </c>
      <c r="G2606">
        <v>8799</v>
      </c>
      <c r="J2606" t="s">
        <v>327</v>
      </c>
      <c r="K2606">
        <v>26058</v>
      </c>
    </row>
    <row r="2607" spans="2:11">
      <c r="B2607" t="s">
        <v>323</v>
      </c>
      <c r="C2607">
        <v>3.7589999999999999</v>
      </c>
      <c r="F2607" t="s">
        <v>323</v>
      </c>
      <c r="G2607">
        <v>5.2750000000000004</v>
      </c>
      <c r="J2607" t="s">
        <v>323</v>
      </c>
      <c r="K2607">
        <v>30.16</v>
      </c>
    </row>
    <row r="2608" spans="2:11">
      <c r="B2608" t="s">
        <v>372</v>
      </c>
      <c r="C2608">
        <v>2.609</v>
      </c>
      <c r="F2608" t="s">
        <v>372</v>
      </c>
      <c r="G2608">
        <v>3.0219999999999998</v>
      </c>
      <c r="J2608" t="s">
        <v>372</v>
      </c>
      <c r="K2608">
        <v>2.15</v>
      </c>
    </row>
    <row r="2609" spans="2:12">
      <c r="B2609" t="s">
        <v>13</v>
      </c>
      <c r="F2609" t="s">
        <v>13</v>
      </c>
      <c r="J2609" t="s">
        <v>13</v>
      </c>
    </row>
    <row r="2610" spans="2:12">
      <c r="B2610" t="s">
        <v>327</v>
      </c>
      <c r="C2610">
        <v>42384</v>
      </c>
      <c r="D2610">
        <f>(C2610+C2614+C2618+C2622+C2626+C2630+C2634+C2638+C2642+C2646)/10</f>
        <v>42673.8</v>
      </c>
      <c r="F2610" t="s">
        <v>327</v>
      </c>
      <c r="G2610">
        <v>20140</v>
      </c>
      <c r="H2610">
        <f>(G2610+G2614+G2618+G2622+G2626+G2630+G2634+G2638+G2642+G2646)/10</f>
        <v>17388.099999999999</v>
      </c>
      <c r="J2610" t="s">
        <v>327</v>
      </c>
      <c r="K2610">
        <v>52506</v>
      </c>
      <c r="L2610">
        <f>(K2610+K2614+K2618+K2622+K2626+K2630+K2634+K2638+K2642+K2646)/10</f>
        <v>50994.1</v>
      </c>
    </row>
    <row r="2611" spans="2:12">
      <c r="B2611" t="s">
        <v>323</v>
      </c>
      <c r="C2611">
        <v>4.6289999999999996</v>
      </c>
      <c r="F2611" t="s">
        <v>323</v>
      </c>
      <c r="G2611">
        <v>4.9880000000000004</v>
      </c>
      <c r="J2611" t="s">
        <v>323</v>
      </c>
      <c r="K2611">
        <v>32.173000000000002</v>
      </c>
    </row>
    <row r="2612" spans="2:12">
      <c r="B2612" t="s">
        <v>372</v>
      </c>
      <c r="C2612">
        <v>2.5979999999999999</v>
      </c>
      <c r="F2612" t="s">
        <v>372</v>
      </c>
      <c r="G2612">
        <v>2.9870000000000001</v>
      </c>
      <c r="J2612" t="s">
        <v>372</v>
      </c>
      <c r="K2612">
        <v>2.2469999999999999</v>
      </c>
    </row>
    <row r="2613" spans="2:12">
      <c r="B2613" t="s">
        <v>14</v>
      </c>
      <c r="F2613" t="s">
        <v>14</v>
      </c>
      <c r="J2613" t="s">
        <v>14</v>
      </c>
    </row>
    <row r="2614" spans="2:12">
      <c r="B2614" t="s">
        <v>327</v>
      </c>
      <c r="C2614">
        <v>42052</v>
      </c>
      <c r="F2614" t="s">
        <v>327</v>
      </c>
      <c r="G2614">
        <v>17250</v>
      </c>
      <c r="J2614" t="s">
        <v>327</v>
      </c>
      <c r="K2614">
        <v>49322</v>
      </c>
    </row>
    <row r="2615" spans="2:12">
      <c r="B2615" t="s">
        <v>323</v>
      </c>
      <c r="C2615">
        <v>4.6319999999999997</v>
      </c>
      <c r="F2615" t="s">
        <v>323</v>
      </c>
      <c r="G2615">
        <v>4.9770000000000003</v>
      </c>
      <c r="J2615" t="s">
        <v>323</v>
      </c>
      <c r="K2615">
        <v>30.826000000000001</v>
      </c>
    </row>
    <row r="2616" spans="2:12">
      <c r="B2616" t="s">
        <v>372</v>
      </c>
      <c r="C2616">
        <v>2.59</v>
      </c>
      <c r="F2616" t="s">
        <v>372</v>
      </c>
      <c r="G2616">
        <v>3.0510000000000002</v>
      </c>
      <c r="J2616" t="s">
        <v>372</v>
      </c>
      <c r="K2616">
        <v>2.2170000000000001</v>
      </c>
    </row>
    <row r="2617" spans="2:12">
      <c r="B2617" t="s">
        <v>15</v>
      </c>
      <c r="F2617" t="s">
        <v>15</v>
      </c>
      <c r="J2617" t="s">
        <v>15</v>
      </c>
    </row>
    <row r="2618" spans="2:12">
      <c r="B2618" t="s">
        <v>327</v>
      </c>
      <c r="C2618">
        <v>34664</v>
      </c>
      <c r="F2618" t="s">
        <v>327</v>
      </c>
      <c r="G2618">
        <v>8534</v>
      </c>
      <c r="J2618" t="s">
        <v>327</v>
      </c>
      <c r="K2618">
        <v>36942</v>
      </c>
    </row>
    <row r="2619" spans="2:12">
      <c r="B2619" t="s">
        <v>323</v>
      </c>
      <c r="C2619">
        <v>4.5209999999999999</v>
      </c>
      <c r="F2619" t="s">
        <v>323</v>
      </c>
      <c r="G2619">
        <v>4.9189999999999996</v>
      </c>
      <c r="J2619" t="s">
        <v>323</v>
      </c>
      <c r="K2619">
        <v>25.654</v>
      </c>
    </row>
    <row r="2620" spans="2:12">
      <c r="B2620" t="s">
        <v>372</v>
      </c>
      <c r="C2620">
        <v>2.5870000000000002</v>
      </c>
      <c r="F2620" t="s">
        <v>372</v>
      </c>
      <c r="G2620">
        <v>3.4980000000000002</v>
      </c>
      <c r="J2620" t="s">
        <v>372</v>
      </c>
      <c r="K2620">
        <v>2.1080000000000001</v>
      </c>
    </row>
    <row r="2621" spans="2:12">
      <c r="B2621" t="s">
        <v>16</v>
      </c>
      <c r="F2621" t="s">
        <v>16</v>
      </c>
      <c r="J2621" t="s">
        <v>16</v>
      </c>
    </row>
    <row r="2622" spans="2:12">
      <c r="B2622" t="s">
        <v>327</v>
      </c>
      <c r="C2622">
        <v>42107</v>
      </c>
      <c r="F2622" t="s">
        <v>327</v>
      </c>
      <c r="G2622">
        <v>17543</v>
      </c>
      <c r="J2622" t="s">
        <v>327</v>
      </c>
      <c r="K2622">
        <v>51079</v>
      </c>
    </row>
    <row r="2623" spans="2:12">
      <c r="B2623" t="s">
        <v>323</v>
      </c>
      <c r="C2623">
        <v>4.59</v>
      </c>
      <c r="F2623" t="s">
        <v>323</v>
      </c>
      <c r="G2623">
        <v>4.9610000000000003</v>
      </c>
      <c r="J2623" t="s">
        <v>323</v>
      </c>
      <c r="K2623">
        <v>31.297999999999998</v>
      </c>
    </row>
    <row r="2624" spans="2:12">
      <c r="B2624" t="s">
        <v>372</v>
      </c>
      <c r="C2624">
        <v>2.5880000000000001</v>
      </c>
      <c r="F2624" t="s">
        <v>372</v>
      </c>
      <c r="G2624">
        <v>3.0529999999999999</v>
      </c>
      <c r="J2624" t="s">
        <v>372</v>
      </c>
      <c r="K2624">
        <v>2.2120000000000002</v>
      </c>
    </row>
    <row r="2625" spans="2:11">
      <c r="B2625" t="s">
        <v>17</v>
      </c>
      <c r="F2625" t="s">
        <v>17</v>
      </c>
      <c r="J2625" t="s">
        <v>17</v>
      </c>
    </row>
    <row r="2626" spans="2:11">
      <c r="B2626" t="s">
        <v>327</v>
      </c>
      <c r="C2626">
        <v>44416</v>
      </c>
      <c r="F2626" t="s">
        <v>327</v>
      </c>
      <c r="G2626">
        <v>22773</v>
      </c>
      <c r="J2626" t="s">
        <v>327</v>
      </c>
      <c r="K2626">
        <v>53957</v>
      </c>
    </row>
    <row r="2627" spans="2:11">
      <c r="B2627" t="s">
        <v>323</v>
      </c>
      <c r="C2627">
        <v>4.7549999999999999</v>
      </c>
      <c r="F2627" t="s">
        <v>323</v>
      </c>
      <c r="G2627">
        <v>5.0090000000000003</v>
      </c>
      <c r="J2627" t="s">
        <v>323</v>
      </c>
      <c r="K2627">
        <v>33.061999999999998</v>
      </c>
    </row>
    <row r="2628" spans="2:11">
      <c r="B2628" t="s">
        <v>372</v>
      </c>
      <c r="C2628">
        <v>2.621</v>
      </c>
      <c r="F2628" t="s">
        <v>372</v>
      </c>
      <c r="G2628">
        <v>2.9350000000000001</v>
      </c>
      <c r="J2628" t="s">
        <v>372</v>
      </c>
      <c r="K2628">
        <v>2.2799999999999998</v>
      </c>
    </row>
    <row r="2629" spans="2:11">
      <c r="B2629" t="s">
        <v>18</v>
      </c>
      <c r="F2629" t="s">
        <v>18</v>
      </c>
      <c r="J2629" t="s">
        <v>18</v>
      </c>
    </row>
    <row r="2630" spans="2:11">
      <c r="B2630" t="s">
        <v>327</v>
      </c>
      <c r="C2630">
        <v>40578</v>
      </c>
      <c r="F2630" t="s">
        <v>327</v>
      </c>
      <c r="G2630">
        <v>13750</v>
      </c>
      <c r="J2630" t="s">
        <v>327</v>
      </c>
      <c r="K2630">
        <v>49104</v>
      </c>
    </row>
    <row r="2631" spans="2:11">
      <c r="B2631" t="s">
        <v>323</v>
      </c>
      <c r="C2631">
        <v>4.5359999999999996</v>
      </c>
      <c r="F2631" t="s">
        <v>323</v>
      </c>
      <c r="G2631">
        <v>4.95</v>
      </c>
      <c r="J2631" t="s">
        <v>323</v>
      </c>
      <c r="K2631">
        <v>30.088000000000001</v>
      </c>
    </row>
    <row r="2632" spans="2:11">
      <c r="B2632" t="s">
        <v>372</v>
      </c>
      <c r="C2632">
        <v>2.5819999999999999</v>
      </c>
      <c r="F2632" t="s">
        <v>372</v>
      </c>
      <c r="G2632">
        <v>3.1669999999999998</v>
      </c>
      <c r="J2632" t="s">
        <v>372</v>
      </c>
      <c r="K2632">
        <v>2.1619999999999999</v>
      </c>
    </row>
    <row r="2633" spans="2:11">
      <c r="B2633" t="s">
        <v>19</v>
      </c>
      <c r="F2633" t="s">
        <v>19</v>
      </c>
      <c r="J2633" t="s">
        <v>19</v>
      </c>
    </row>
    <row r="2634" spans="2:11">
      <c r="B2634" t="s">
        <v>327</v>
      </c>
      <c r="C2634">
        <v>39862</v>
      </c>
      <c r="F2634" t="s">
        <v>327</v>
      </c>
      <c r="G2634">
        <v>18936</v>
      </c>
      <c r="J2634" t="s">
        <v>327</v>
      </c>
      <c r="K2634">
        <v>48568</v>
      </c>
    </row>
    <row r="2635" spans="2:11">
      <c r="B2635" t="s">
        <v>323</v>
      </c>
      <c r="C2635">
        <v>4.5990000000000002</v>
      </c>
      <c r="F2635" t="s">
        <v>323</v>
      </c>
      <c r="G2635">
        <v>4.9770000000000003</v>
      </c>
      <c r="J2635" t="s">
        <v>323</v>
      </c>
      <c r="K2635">
        <v>30.974</v>
      </c>
    </row>
    <row r="2636" spans="2:11">
      <c r="B2636" t="s">
        <v>372</v>
      </c>
      <c r="C2636">
        <v>2.6040000000000001</v>
      </c>
      <c r="F2636" t="s">
        <v>372</v>
      </c>
      <c r="G2636">
        <v>3.016</v>
      </c>
      <c r="J2636" t="s">
        <v>372</v>
      </c>
      <c r="K2636">
        <v>2.2469999999999999</v>
      </c>
    </row>
    <row r="2637" spans="2:11">
      <c r="B2637" t="s">
        <v>20</v>
      </c>
      <c r="F2637" t="s">
        <v>20</v>
      </c>
      <c r="J2637" t="s">
        <v>20</v>
      </c>
    </row>
    <row r="2638" spans="2:11">
      <c r="B2638" t="s">
        <v>327</v>
      </c>
      <c r="C2638">
        <v>45624</v>
      </c>
      <c r="F2638" t="s">
        <v>327</v>
      </c>
      <c r="G2638">
        <v>16084</v>
      </c>
      <c r="J2638" t="s">
        <v>327</v>
      </c>
      <c r="K2638">
        <v>52074</v>
      </c>
    </row>
    <row r="2639" spans="2:11">
      <c r="B2639" t="s">
        <v>323</v>
      </c>
      <c r="C2639">
        <v>4.7370000000000001</v>
      </c>
      <c r="F2639" t="s">
        <v>323</v>
      </c>
      <c r="G2639">
        <v>4.9809999999999999</v>
      </c>
      <c r="J2639" t="s">
        <v>323</v>
      </c>
      <c r="K2639">
        <v>31.294</v>
      </c>
    </row>
    <row r="2640" spans="2:11">
      <c r="B2640" t="s">
        <v>372</v>
      </c>
      <c r="C2640">
        <v>2.6030000000000002</v>
      </c>
      <c r="F2640" t="s">
        <v>372</v>
      </c>
      <c r="G2640">
        <v>3.0760000000000001</v>
      </c>
      <c r="J2640" t="s">
        <v>372</v>
      </c>
      <c r="K2640">
        <v>2.1890000000000001</v>
      </c>
    </row>
    <row r="2641" spans="2:12">
      <c r="B2641" t="s">
        <v>21</v>
      </c>
      <c r="F2641" t="s">
        <v>21</v>
      </c>
      <c r="J2641" t="s">
        <v>21</v>
      </c>
    </row>
    <row r="2642" spans="2:12">
      <c r="B2642" t="s">
        <v>327</v>
      </c>
      <c r="C2642">
        <v>48302</v>
      </c>
      <c r="F2642" t="s">
        <v>327</v>
      </c>
      <c r="G2642">
        <v>23900</v>
      </c>
      <c r="J2642" t="s">
        <v>327</v>
      </c>
      <c r="K2642">
        <v>61462</v>
      </c>
    </row>
    <row r="2643" spans="2:12">
      <c r="B2643" t="s">
        <v>323</v>
      </c>
      <c r="C2643">
        <v>4.7069999999999999</v>
      </c>
      <c r="F2643" t="s">
        <v>323</v>
      </c>
      <c r="G2643">
        <v>5.0039999999999996</v>
      </c>
      <c r="J2643" t="s">
        <v>323</v>
      </c>
      <c r="K2643">
        <v>34.921999999999997</v>
      </c>
    </row>
    <row r="2644" spans="2:12">
      <c r="B2644" t="s">
        <v>372</v>
      </c>
      <c r="C2644">
        <v>2.5960000000000001</v>
      </c>
      <c r="F2644" t="s">
        <v>372</v>
      </c>
      <c r="G2644">
        <v>2.9220000000000002</v>
      </c>
      <c r="J2644" t="s">
        <v>372</v>
      </c>
      <c r="K2644">
        <v>2.2589999999999999</v>
      </c>
    </row>
    <row r="2645" spans="2:12">
      <c r="B2645" t="s">
        <v>22</v>
      </c>
      <c r="F2645" t="s">
        <v>22</v>
      </c>
      <c r="J2645" t="s">
        <v>22</v>
      </c>
    </row>
    <row r="2646" spans="2:12">
      <c r="B2646" t="s">
        <v>327</v>
      </c>
      <c r="C2646">
        <v>46749</v>
      </c>
      <c r="F2646" t="s">
        <v>327</v>
      </c>
      <c r="G2646">
        <v>14971</v>
      </c>
      <c r="J2646" t="s">
        <v>327</v>
      </c>
      <c r="K2646">
        <v>54927</v>
      </c>
    </row>
    <row r="2647" spans="2:12">
      <c r="B2647" t="s">
        <v>323</v>
      </c>
      <c r="C2647">
        <v>4.6890000000000001</v>
      </c>
      <c r="F2647" t="s">
        <v>323</v>
      </c>
      <c r="G2647">
        <v>4.9660000000000002</v>
      </c>
      <c r="J2647" t="s">
        <v>323</v>
      </c>
      <c r="K2647">
        <v>31.786000000000001</v>
      </c>
    </row>
    <row r="2648" spans="2:12">
      <c r="B2648" t="s">
        <v>372</v>
      </c>
      <c r="C2648">
        <v>2.5880000000000001</v>
      </c>
      <c r="F2648" t="s">
        <v>372</v>
      </c>
      <c r="G2648">
        <v>3.1150000000000002</v>
      </c>
      <c r="J2648" t="s">
        <v>372</v>
      </c>
      <c r="K2648">
        <v>2.1629999999999998</v>
      </c>
    </row>
    <row r="2649" spans="2:12">
      <c r="B2649" t="s">
        <v>23</v>
      </c>
      <c r="F2649" t="s">
        <v>23</v>
      </c>
      <c r="J2649" t="s">
        <v>23</v>
      </c>
    </row>
    <row r="2650" spans="2:12">
      <c r="B2650" t="s">
        <v>327</v>
      </c>
      <c r="C2650">
        <v>42063</v>
      </c>
      <c r="D2650">
        <f>(C2650+C2654+C2658+C2662+C2666+C2670+C2674+C2678+C2682+C2686)/10</f>
        <v>42450.8</v>
      </c>
      <c r="F2650" t="s">
        <v>327</v>
      </c>
      <c r="G2650">
        <v>29403</v>
      </c>
      <c r="H2650">
        <f>(G2650+G2654+G2658+G2662+G2666+G2670+G2674+G2678+G2682+G2686)/10</f>
        <v>24224.7</v>
      </c>
      <c r="J2650" t="s">
        <v>327</v>
      </c>
      <c r="K2650">
        <v>84681</v>
      </c>
      <c r="L2650">
        <f>(K2650+K2654+K2658+K2662+K2666+K2670+K2674+K2678+K2682+K2686)/10</f>
        <v>80624</v>
      </c>
    </row>
    <row r="2651" spans="2:12">
      <c r="B2651" t="s">
        <v>323</v>
      </c>
      <c r="C2651">
        <v>4.5940000000000003</v>
      </c>
      <c r="F2651" t="s">
        <v>323</v>
      </c>
      <c r="G2651">
        <v>4.7320000000000002</v>
      </c>
      <c r="J2651" t="s">
        <v>323</v>
      </c>
      <c r="K2651">
        <v>34.591999999999999</v>
      </c>
    </row>
    <row r="2652" spans="2:12">
      <c r="B2652" t="s">
        <v>372</v>
      </c>
      <c r="C2652">
        <v>2.6019999999999999</v>
      </c>
      <c r="F2652" t="s">
        <v>372</v>
      </c>
      <c r="G2652">
        <v>3.0219999999999998</v>
      </c>
      <c r="J2652" t="s">
        <v>372</v>
      </c>
      <c r="K2652">
        <v>2.2789999999999999</v>
      </c>
    </row>
    <row r="2653" spans="2:12">
      <c r="B2653" t="s">
        <v>24</v>
      </c>
      <c r="F2653" t="s">
        <v>24</v>
      </c>
      <c r="J2653" t="s">
        <v>24</v>
      </c>
    </row>
    <row r="2654" spans="2:12">
      <c r="B2654" t="s">
        <v>327</v>
      </c>
      <c r="C2654">
        <v>41775</v>
      </c>
      <c r="F2654" t="s">
        <v>327</v>
      </c>
      <c r="G2654">
        <v>25301</v>
      </c>
      <c r="J2654" t="s">
        <v>327</v>
      </c>
      <c r="K2654">
        <v>78980</v>
      </c>
    </row>
    <row r="2655" spans="2:12">
      <c r="B2655" t="s">
        <v>323</v>
      </c>
      <c r="C2655">
        <v>4.6020000000000003</v>
      </c>
      <c r="F2655" t="s">
        <v>323</v>
      </c>
      <c r="G2655">
        <v>4.6820000000000004</v>
      </c>
      <c r="J2655" t="s">
        <v>323</v>
      </c>
      <c r="K2655">
        <v>32.908000000000001</v>
      </c>
    </row>
    <row r="2656" spans="2:12">
      <c r="B2656" t="s">
        <v>372</v>
      </c>
      <c r="C2656">
        <v>2.593</v>
      </c>
      <c r="F2656" t="s">
        <v>372</v>
      </c>
      <c r="G2656">
        <v>3.0910000000000002</v>
      </c>
      <c r="J2656" t="s">
        <v>372</v>
      </c>
      <c r="K2656">
        <v>2.246</v>
      </c>
    </row>
    <row r="2657" spans="2:11">
      <c r="B2657" t="s">
        <v>25</v>
      </c>
      <c r="F2657" t="s">
        <v>25</v>
      </c>
      <c r="J2657" t="s">
        <v>25</v>
      </c>
    </row>
    <row r="2658" spans="2:11">
      <c r="B2658" t="s">
        <v>327</v>
      </c>
      <c r="C2658">
        <v>34625</v>
      </c>
      <c r="F2658" t="s">
        <v>327</v>
      </c>
      <c r="G2658">
        <v>11281</v>
      </c>
      <c r="J2658" t="s">
        <v>327</v>
      </c>
      <c r="K2658">
        <v>56546</v>
      </c>
    </row>
    <row r="2659" spans="2:11">
      <c r="B2659" t="s">
        <v>323</v>
      </c>
      <c r="C2659">
        <v>4.516</v>
      </c>
      <c r="F2659" t="s">
        <v>323</v>
      </c>
      <c r="G2659">
        <v>4.3490000000000002</v>
      </c>
      <c r="J2659" t="s">
        <v>323</v>
      </c>
      <c r="K2659">
        <v>26.178999999999998</v>
      </c>
    </row>
    <row r="2660" spans="2:11">
      <c r="B2660" t="s">
        <v>372</v>
      </c>
      <c r="C2660">
        <v>2.5880000000000001</v>
      </c>
      <c r="F2660" t="s">
        <v>372</v>
      </c>
      <c r="G2660">
        <v>3.6509999999999998</v>
      </c>
      <c r="J2660" t="s">
        <v>372</v>
      </c>
      <c r="K2660">
        <v>2.0960000000000001</v>
      </c>
    </row>
    <row r="2661" spans="2:11">
      <c r="B2661" t="s">
        <v>26</v>
      </c>
      <c r="F2661" t="s">
        <v>26</v>
      </c>
      <c r="J2661" t="s">
        <v>26</v>
      </c>
    </row>
    <row r="2662" spans="2:11">
      <c r="B2662" t="s">
        <v>327</v>
      </c>
      <c r="C2662">
        <v>41842</v>
      </c>
      <c r="F2662" t="s">
        <v>327</v>
      </c>
      <c r="G2662">
        <v>25226</v>
      </c>
      <c r="J2662" t="s">
        <v>327</v>
      </c>
      <c r="K2662">
        <v>81338</v>
      </c>
    </row>
    <row r="2663" spans="2:11">
      <c r="B2663" t="s">
        <v>323</v>
      </c>
      <c r="C2663">
        <v>4.5609999999999999</v>
      </c>
      <c r="F2663" t="s">
        <v>323</v>
      </c>
      <c r="G2663">
        <v>4.67</v>
      </c>
      <c r="J2663" t="s">
        <v>323</v>
      </c>
      <c r="K2663">
        <v>33.225999999999999</v>
      </c>
    </row>
    <row r="2664" spans="2:11">
      <c r="B2664" t="s">
        <v>372</v>
      </c>
      <c r="C2664">
        <v>2.5910000000000002</v>
      </c>
      <c r="F2664" t="s">
        <v>372</v>
      </c>
      <c r="G2664">
        <v>3.0990000000000002</v>
      </c>
      <c r="J2664" t="s">
        <v>372</v>
      </c>
      <c r="K2664">
        <v>2.2360000000000002</v>
      </c>
    </row>
    <row r="2665" spans="2:11">
      <c r="B2665" t="s">
        <v>27</v>
      </c>
      <c r="F2665" t="s">
        <v>27</v>
      </c>
      <c r="J2665" t="s">
        <v>27</v>
      </c>
    </row>
    <row r="2666" spans="2:11">
      <c r="B2666" t="s">
        <v>327</v>
      </c>
      <c r="C2666">
        <v>44516</v>
      </c>
      <c r="F2666" t="s">
        <v>327</v>
      </c>
      <c r="G2666">
        <v>21451</v>
      </c>
      <c r="J2666" t="s">
        <v>327</v>
      </c>
      <c r="K2666">
        <v>78758</v>
      </c>
    </row>
    <row r="2667" spans="2:11">
      <c r="B2667" t="s">
        <v>323</v>
      </c>
      <c r="C2667">
        <v>4.766</v>
      </c>
      <c r="F2667" t="s">
        <v>323</v>
      </c>
      <c r="G2667">
        <v>4.6559999999999997</v>
      </c>
      <c r="J2667" t="s">
        <v>323</v>
      </c>
      <c r="K2667">
        <v>32.171999999999997</v>
      </c>
    </row>
    <row r="2668" spans="2:11">
      <c r="B2668" t="s">
        <v>372</v>
      </c>
      <c r="C2668">
        <v>2.62</v>
      </c>
      <c r="F2668" t="s">
        <v>372</v>
      </c>
      <c r="G2668">
        <v>3.153</v>
      </c>
      <c r="J2668" t="s">
        <v>372</v>
      </c>
      <c r="K2668">
        <v>2.2010000000000001</v>
      </c>
    </row>
    <row r="2669" spans="2:11">
      <c r="B2669" t="s">
        <v>28</v>
      </c>
      <c r="F2669" t="s">
        <v>28</v>
      </c>
      <c r="J2669" t="s">
        <v>28</v>
      </c>
    </row>
    <row r="2670" spans="2:11">
      <c r="B2670" t="s">
        <v>327</v>
      </c>
      <c r="C2670">
        <v>40260</v>
      </c>
      <c r="F2670" t="s">
        <v>327</v>
      </c>
      <c r="G2670">
        <v>22464</v>
      </c>
      <c r="J2670" t="s">
        <v>327</v>
      </c>
      <c r="K2670">
        <v>79164</v>
      </c>
    </row>
    <row r="2671" spans="2:11">
      <c r="B2671" t="s">
        <v>323</v>
      </c>
      <c r="C2671">
        <v>4.5010000000000003</v>
      </c>
      <c r="F2671" t="s">
        <v>323</v>
      </c>
      <c r="G2671">
        <v>4.6219999999999999</v>
      </c>
      <c r="J2671" t="s">
        <v>323</v>
      </c>
      <c r="K2671">
        <v>32.338000000000001</v>
      </c>
    </row>
    <row r="2672" spans="2:11">
      <c r="B2672" t="s">
        <v>372</v>
      </c>
      <c r="C2672">
        <v>2.5859999999999999</v>
      </c>
      <c r="F2672" t="s">
        <v>372</v>
      </c>
      <c r="G2672">
        <v>3.161</v>
      </c>
      <c r="J2672" t="s">
        <v>372</v>
      </c>
      <c r="K2672">
        <v>2.206</v>
      </c>
    </row>
    <row r="2673" spans="2:11">
      <c r="B2673" t="s">
        <v>29</v>
      </c>
      <c r="F2673" t="s">
        <v>29</v>
      </c>
      <c r="J2673" t="s">
        <v>29</v>
      </c>
    </row>
    <row r="2674" spans="2:11">
      <c r="B2674" t="s">
        <v>327</v>
      </c>
      <c r="C2674">
        <v>39805</v>
      </c>
      <c r="F2674" t="s">
        <v>327</v>
      </c>
      <c r="G2674">
        <v>21801</v>
      </c>
      <c r="J2674" t="s">
        <v>327</v>
      </c>
      <c r="K2674">
        <v>73917</v>
      </c>
    </row>
    <row r="2675" spans="2:11">
      <c r="B2675" t="s">
        <v>323</v>
      </c>
      <c r="C2675">
        <v>4.593</v>
      </c>
      <c r="F2675" t="s">
        <v>323</v>
      </c>
      <c r="G2675">
        <v>4.6420000000000003</v>
      </c>
      <c r="J2675" t="s">
        <v>323</v>
      </c>
      <c r="K2675">
        <v>31.427</v>
      </c>
    </row>
    <row r="2676" spans="2:11">
      <c r="B2676" t="s">
        <v>372</v>
      </c>
      <c r="C2676">
        <v>2.6040000000000001</v>
      </c>
      <c r="F2676" t="s">
        <v>372</v>
      </c>
      <c r="G2676">
        <v>3.1589999999999998</v>
      </c>
      <c r="J2676" t="s">
        <v>372</v>
      </c>
      <c r="K2676">
        <v>2.2160000000000002</v>
      </c>
    </row>
    <row r="2677" spans="2:11">
      <c r="B2677" t="s">
        <v>30</v>
      </c>
      <c r="F2677" t="s">
        <v>30</v>
      </c>
      <c r="J2677" t="s">
        <v>30</v>
      </c>
    </row>
    <row r="2678" spans="2:11">
      <c r="B2678" t="s">
        <v>327</v>
      </c>
      <c r="C2678">
        <v>45339</v>
      </c>
      <c r="F2678" t="s">
        <v>327</v>
      </c>
      <c r="G2678">
        <v>24709</v>
      </c>
      <c r="J2678" t="s">
        <v>327</v>
      </c>
      <c r="K2678">
        <v>83722</v>
      </c>
    </row>
    <row r="2679" spans="2:11">
      <c r="B2679" t="s">
        <v>323</v>
      </c>
      <c r="C2679">
        <v>4.7069999999999999</v>
      </c>
      <c r="F2679" t="s">
        <v>323</v>
      </c>
      <c r="G2679">
        <v>4.6900000000000004</v>
      </c>
      <c r="J2679" t="s">
        <v>323</v>
      </c>
      <c r="K2679">
        <v>33.542000000000002</v>
      </c>
    </row>
    <row r="2680" spans="2:11">
      <c r="B2680" t="s">
        <v>372</v>
      </c>
      <c r="C2680">
        <v>2.6070000000000002</v>
      </c>
      <c r="F2680" t="s">
        <v>372</v>
      </c>
      <c r="G2680">
        <v>3.09</v>
      </c>
      <c r="J2680" t="s">
        <v>372</v>
      </c>
      <c r="K2680">
        <v>2.2269999999999999</v>
      </c>
    </row>
    <row r="2681" spans="2:11">
      <c r="B2681" t="s">
        <v>31</v>
      </c>
      <c r="F2681" t="s">
        <v>31</v>
      </c>
      <c r="J2681" t="s">
        <v>31</v>
      </c>
    </row>
    <row r="2682" spans="2:11">
      <c r="B2682" t="s">
        <v>327</v>
      </c>
      <c r="C2682">
        <v>47925</v>
      </c>
      <c r="F2682" t="s">
        <v>327</v>
      </c>
      <c r="G2682">
        <v>34543</v>
      </c>
      <c r="J2682" t="s">
        <v>327</v>
      </c>
      <c r="K2682">
        <v>99217</v>
      </c>
    </row>
    <row r="2683" spans="2:11">
      <c r="B2683" t="s">
        <v>323</v>
      </c>
      <c r="C2683">
        <v>4.6710000000000003</v>
      </c>
      <c r="F2683" t="s">
        <v>323</v>
      </c>
      <c r="G2683">
        <v>4.78</v>
      </c>
      <c r="J2683" t="s">
        <v>323</v>
      </c>
      <c r="K2683">
        <v>37.582000000000001</v>
      </c>
    </row>
    <row r="2684" spans="2:11">
      <c r="B2684" t="s">
        <v>372</v>
      </c>
      <c r="C2684">
        <v>2.601</v>
      </c>
      <c r="F2684" t="s">
        <v>372</v>
      </c>
      <c r="G2684">
        <v>2.956</v>
      </c>
      <c r="J2684" t="s">
        <v>372</v>
      </c>
      <c r="K2684">
        <v>2.2919999999999998</v>
      </c>
    </row>
    <row r="2685" spans="2:11">
      <c r="B2685" t="s">
        <v>32</v>
      </c>
      <c r="F2685" t="s">
        <v>32</v>
      </c>
      <c r="J2685" t="s">
        <v>32</v>
      </c>
    </row>
    <row r="2686" spans="2:11">
      <c r="B2686" t="s">
        <v>327</v>
      </c>
      <c r="C2686">
        <v>46358</v>
      </c>
      <c r="F2686" t="s">
        <v>327</v>
      </c>
      <c r="G2686">
        <v>26068</v>
      </c>
      <c r="J2686" t="s">
        <v>327</v>
      </c>
      <c r="K2686">
        <v>89917</v>
      </c>
    </row>
    <row r="2687" spans="2:11">
      <c r="B2687" t="s">
        <v>323</v>
      </c>
      <c r="C2687">
        <v>4.6500000000000004</v>
      </c>
      <c r="F2687" t="s">
        <v>323</v>
      </c>
      <c r="G2687">
        <v>4.694</v>
      </c>
      <c r="J2687" t="s">
        <v>323</v>
      </c>
      <c r="K2687">
        <v>34.69</v>
      </c>
    </row>
    <row r="2688" spans="2:11">
      <c r="B2688" t="s">
        <v>372</v>
      </c>
      <c r="C2688">
        <v>2.593</v>
      </c>
      <c r="F2688" t="s">
        <v>372</v>
      </c>
      <c r="G2688">
        <v>3.0720000000000001</v>
      </c>
      <c r="J2688" t="s">
        <v>372</v>
      </c>
      <c r="K2688">
        <v>2.2250000000000001</v>
      </c>
    </row>
    <row r="2689" spans="2:12">
      <c r="B2689" t="s">
        <v>33</v>
      </c>
      <c r="F2689" t="s">
        <v>33</v>
      </c>
      <c r="J2689" t="s">
        <v>33</v>
      </c>
    </row>
    <row r="2690" spans="2:12">
      <c r="B2690" t="s">
        <v>327</v>
      </c>
      <c r="C2690">
        <v>55262</v>
      </c>
      <c r="D2690">
        <f>(C2690+C2694+C2698+C2702+C2706+C2710+C2714+C2718+C2722+C2726)/10</f>
        <v>55437</v>
      </c>
      <c r="F2690" t="s">
        <v>327</v>
      </c>
      <c r="G2690">
        <v>34034</v>
      </c>
      <c r="H2690">
        <f>(G2690+G2694+G2698+G2702+G2706+G2710+G2714+G2718+G2722+G2726)/10</f>
        <v>34781.9</v>
      </c>
      <c r="J2690" t="s">
        <v>327</v>
      </c>
      <c r="K2690">
        <v>115473</v>
      </c>
      <c r="L2690">
        <f>(K2690+K2694+K2698+K2702+K2706+K2710+K2714+K2718+K2722+K2726)/10</f>
        <v>115934.3</v>
      </c>
    </row>
    <row r="2691" spans="2:12">
      <c r="B2691" t="s">
        <v>323</v>
      </c>
      <c r="C2691">
        <v>5.532</v>
      </c>
      <c r="F2691" t="s">
        <v>323</v>
      </c>
      <c r="G2691">
        <v>4.4379999999999997</v>
      </c>
      <c r="J2691" t="s">
        <v>323</v>
      </c>
      <c r="K2691">
        <v>35.378</v>
      </c>
    </row>
    <row r="2692" spans="2:12">
      <c r="B2692" t="s">
        <v>372</v>
      </c>
      <c r="C2692">
        <v>2.6419999999999999</v>
      </c>
      <c r="F2692" t="s">
        <v>372</v>
      </c>
      <c r="G2692">
        <v>3.1059999999999999</v>
      </c>
      <c r="J2692" t="s">
        <v>372</v>
      </c>
      <c r="K2692">
        <v>2.2669999999999999</v>
      </c>
    </row>
    <row r="2693" spans="2:12">
      <c r="B2693" t="s">
        <v>34</v>
      </c>
      <c r="F2693" t="s">
        <v>34</v>
      </c>
      <c r="J2693" t="s">
        <v>34</v>
      </c>
    </row>
    <row r="2694" spans="2:12">
      <c r="B2694" t="s">
        <v>327</v>
      </c>
      <c r="C2694">
        <v>54876</v>
      </c>
      <c r="F2694" t="s">
        <v>327</v>
      </c>
      <c r="G2694">
        <v>30032</v>
      </c>
      <c r="J2694" t="s">
        <v>327</v>
      </c>
      <c r="K2694">
        <v>107997</v>
      </c>
    </row>
    <row r="2695" spans="2:12">
      <c r="B2695" t="s">
        <v>323</v>
      </c>
      <c r="C2695">
        <v>5.5460000000000003</v>
      </c>
      <c r="F2695" t="s">
        <v>323</v>
      </c>
      <c r="G2695">
        <v>4.3659999999999997</v>
      </c>
      <c r="J2695" t="s">
        <v>323</v>
      </c>
      <c r="K2695">
        <v>33.749000000000002</v>
      </c>
    </row>
    <row r="2696" spans="2:12">
      <c r="B2696" t="s">
        <v>372</v>
      </c>
      <c r="C2696">
        <v>2.6360000000000001</v>
      </c>
      <c r="F2696" t="s">
        <v>372</v>
      </c>
      <c r="G2696">
        <v>3.1739999999999999</v>
      </c>
      <c r="J2696" t="s">
        <v>372</v>
      </c>
      <c r="K2696">
        <v>2.238</v>
      </c>
    </row>
    <row r="2697" spans="2:12">
      <c r="B2697" t="s">
        <v>35</v>
      </c>
      <c r="F2697" t="s">
        <v>35</v>
      </c>
      <c r="J2697" t="s">
        <v>35</v>
      </c>
    </row>
    <row r="2698" spans="2:12">
      <c r="B2698" t="s">
        <v>327</v>
      </c>
      <c r="C2698">
        <v>45086</v>
      </c>
      <c r="F2698" t="s">
        <v>327</v>
      </c>
      <c r="G2698">
        <v>26744</v>
      </c>
      <c r="J2698" t="s">
        <v>327</v>
      </c>
      <c r="K2698">
        <v>88372</v>
      </c>
    </row>
    <row r="2699" spans="2:12">
      <c r="B2699" t="s">
        <v>323</v>
      </c>
      <c r="C2699">
        <v>5.3650000000000002</v>
      </c>
      <c r="F2699" t="s">
        <v>323</v>
      </c>
      <c r="G2699">
        <v>4.2720000000000002</v>
      </c>
      <c r="J2699" t="s">
        <v>323</v>
      </c>
      <c r="K2699">
        <v>30.684999999999999</v>
      </c>
    </row>
    <row r="2700" spans="2:12">
      <c r="B2700" t="s">
        <v>372</v>
      </c>
      <c r="C2700">
        <v>2.6440000000000001</v>
      </c>
      <c r="F2700" t="s">
        <v>372</v>
      </c>
      <c r="G2700">
        <v>3.2650000000000001</v>
      </c>
      <c r="J2700" t="s">
        <v>372</v>
      </c>
      <c r="K2700">
        <v>2.2389999999999999</v>
      </c>
    </row>
    <row r="2701" spans="2:12">
      <c r="B2701" t="s">
        <v>36</v>
      </c>
      <c r="F2701" t="s">
        <v>36</v>
      </c>
      <c r="J2701" t="s">
        <v>36</v>
      </c>
    </row>
    <row r="2702" spans="2:12">
      <c r="B2702" t="s">
        <v>327</v>
      </c>
      <c r="C2702">
        <v>54797</v>
      </c>
      <c r="F2702" t="s">
        <v>327</v>
      </c>
      <c r="G2702">
        <v>35435</v>
      </c>
      <c r="J2702" t="s">
        <v>327</v>
      </c>
      <c r="K2702">
        <v>116465</v>
      </c>
    </row>
    <row r="2703" spans="2:12">
      <c r="B2703" t="s">
        <v>323</v>
      </c>
      <c r="C2703">
        <v>5.4770000000000003</v>
      </c>
      <c r="F2703" t="s">
        <v>323</v>
      </c>
      <c r="G2703">
        <v>4.4349999999999996</v>
      </c>
      <c r="J2703" t="s">
        <v>323</v>
      </c>
      <c r="K2703">
        <v>35.682000000000002</v>
      </c>
    </row>
    <row r="2704" spans="2:12">
      <c r="B2704" t="s">
        <v>372</v>
      </c>
      <c r="C2704">
        <v>2.6339999999999999</v>
      </c>
      <c r="F2704" t="s">
        <v>372</v>
      </c>
      <c r="G2704">
        <v>3.1040000000000001</v>
      </c>
      <c r="J2704" t="s">
        <v>372</v>
      </c>
      <c r="K2704">
        <v>2.2749999999999999</v>
      </c>
    </row>
    <row r="2705" spans="2:11">
      <c r="B2705" t="s">
        <v>37</v>
      </c>
      <c r="F2705" t="s">
        <v>37</v>
      </c>
      <c r="J2705" t="s">
        <v>37</v>
      </c>
    </row>
    <row r="2706" spans="2:11">
      <c r="B2706" t="s">
        <v>327</v>
      </c>
      <c r="C2706">
        <v>57938</v>
      </c>
      <c r="F2706" t="s">
        <v>327</v>
      </c>
      <c r="G2706">
        <v>26555</v>
      </c>
      <c r="J2706" t="s">
        <v>327</v>
      </c>
      <c r="K2706">
        <v>108177</v>
      </c>
    </row>
    <row r="2707" spans="2:11">
      <c r="B2707" t="s">
        <v>323</v>
      </c>
      <c r="C2707">
        <v>5.6950000000000003</v>
      </c>
      <c r="F2707" t="s">
        <v>323</v>
      </c>
      <c r="G2707">
        <v>4.3140000000000001</v>
      </c>
      <c r="J2707" t="s">
        <v>323</v>
      </c>
      <c r="K2707">
        <v>33.142000000000003</v>
      </c>
    </row>
    <row r="2708" spans="2:11">
      <c r="B2708" t="s">
        <v>372</v>
      </c>
      <c r="C2708">
        <v>2.6589999999999998</v>
      </c>
      <c r="F2708" t="s">
        <v>372</v>
      </c>
      <c r="G2708">
        <v>3.2280000000000002</v>
      </c>
      <c r="J2708" t="s">
        <v>372</v>
      </c>
      <c r="K2708">
        <v>2.2010000000000001</v>
      </c>
    </row>
    <row r="2709" spans="2:11">
      <c r="B2709" t="s">
        <v>38</v>
      </c>
      <c r="F2709" t="s">
        <v>38</v>
      </c>
      <c r="J2709" t="s">
        <v>38</v>
      </c>
    </row>
    <row r="2710" spans="2:11">
      <c r="B2710" t="s">
        <v>327</v>
      </c>
      <c r="C2710">
        <v>52810</v>
      </c>
      <c r="F2710" t="s">
        <v>327</v>
      </c>
      <c r="G2710">
        <v>33426</v>
      </c>
      <c r="J2710" t="s">
        <v>327</v>
      </c>
      <c r="K2710">
        <v>114228</v>
      </c>
    </row>
    <row r="2711" spans="2:11">
      <c r="B2711" t="s">
        <v>323</v>
      </c>
      <c r="C2711">
        <v>5.4009999999999998</v>
      </c>
      <c r="F2711" t="s">
        <v>323</v>
      </c>
      <c r="G2711">
        <v>4.3920000000000003</v>
      </c>
      <c r="J2711" t="s">
        <v>323</v>
      </c>
      <c r="K2711">
        <v>34.996000000000002</v>
      </c>
    </row>
    <row r="2712" spans="2:11">
      <c r="B2712" t="s">
        <v>372</v>
      </c>
      <c r="C2712">
        <v>2.6339999999999999</v>
      </c>
      <c r="F2712" t="s">
        <v>372</v>
      </c>
      <c r="G2712">
        <v>3.1419999999999999</v>
      </c>
      <c r="J2712" t="s">
        <v>372</v>
      </c>
      <c r="K2712">
        <v>2.2559999999999998</v>
      </c>
    </row>
    <row r="2713" spans="2:11">
      <c r="B2713" t="s">
        <v>39</v>
      </c>
      <c r="F2713" t="s">
        <v>39</v>
      </c>
      <c r="J2713" t="s">
        <v>39</v>
      </c>
    </row>
    <row r="2714" spans="2:11">
      <c r="B2714" t="s">
        <v>327</v>
      </c>
      <c r="C2714">
        <v>51884</v>
      </c>
      <c r="F2714" t="s">
        <v>327</v>
      </c>
      <c r="G2714">
        <v>34228</v>
      </c>
      <c r="J2714" t="s">
        <v>327</v>
      </c>
      <c r="K2714">
        <v>108798</v>
      </c>
    </row>
    <row r="2715" spans="2:11">
      <c r="B2715" t="s">
        <v>323</v>
      </c>
      <c r="C2715">
        <v>5.4809999999999999</v>
      </c>
      <c r="F2715" t="s">
        <v>323</v>
      </c>
      <c r="G2715">
        <v>4.431</v>
      </c>
      <c r="J2715" t="s">
        <v>323</v>
      </c>
      <c r="K2715">
        <v>34.692999999999998</v>
      </c>
    </row>
    <row r="2716" spans="2:11">
      <c r="B2716" t="s">
        <v>372</v>
      </c>
      <c r="C2716">
        <v>2.6469999999999998</v>
      </c>
      <c r="F2716" t="s">
        <v>372</v>
      </c>
      <c r="G2716">
        <v>3.1120000000000001</v>
      </c>
      <c r="J2716" t="s">
        <v>372</v>
      </c>
      <c r="K2716">
        <v>2.2829999999999999</v>
      </c>
    </row>
    <row r="2717" spans="2:11">
      <c r="B2717" t="s">
        <v>40</v>
      </c>
      <c r="F2717" t="s">
        <v>40</v>
      </c>
      <c r="J2717" t="s">
        <v>40</v>
      </c>
    </row>
    <row r="2718" spans="2:11">
      <c r="B2718" t="s">
        <v>327</v>
      </c>
      <c r="C2718">
        <v>58722</v>
      </c>
      <c r="F2718" t="s">
        <v>327</v>
      </c>
      <c r="G2718">
        <v>41784</v>
      </c>
      <c r="J2718" t="s">
        <v>327</v>
      </c>
      <c r="K2718">
        <v>126626</v>
      </c>
    </row>
    <row r="2719" spans="2:11">
      <c r="B2719" t="s">
        <v>323</v>
      </c>
      <c r="C2719">
        <v>5.6029999999999998</v>
      </c>
      <c r="F2719" t="s">
        <v>323</v>
      </c>
      <c r="G2719">
        <v>4.53</v>
      </c>
      <c r="J2719" t="s">
        <v>323</v>
      </c>
      <c r="K2719">
        <v>38.048999999999999</v>
      </c>
    </row>
    <row r="2720" spans="2:11">
      <c r="B2720" t="s">
        <v>372</v>
      </c>
      <c r="C2720">
        <v>2.6429999999999998</v>
      </c>
      <c r="F2720" t="s">
        <v>372</v>
      </c>
      <c r="G2720">
        <v>3.0209999999999999</v>
      </c>
      <c r="J2720" t="s">
        <v>372</v>
      </c>
      <c r="K2720">
        <v>2.319</v>
      </c>
    </row>
    <row r="2721" spans="2:12">
      <c r="B2721" t="s">
        <v>41</v>
      </c>
      <c r="F2721" t="s">
        <v>41</v>
      </c>
      <c r="J2721" t="s">
        <v>41</v>
      </c>
    </row>
    <row r="2722" spans="2:12">
      <c r="B2722" t="s">
        <v>327</v>
      </c>
      <c r="C2722">
        <v>62432</v>
      </c>
      <c r="F2722" t="s">
        <v>327</v>
      </c>
      <c r="G2722">
        <v>48820</v>
      </c>
      <c r="J2722" t="s">
        <v>327</v>
      </c>
      <c r="K2722">
        <v>144520</v>
      </c>
    </row>
    <row r="2723" spans="2:12">
      <c r="B2723" t="s">
        <v>323</v>
      </c>
      <c r="C2723">
        <v>5.5960000000000001</v>
      </c>
      <c r="F2723" t="s">
        <v>323</v>
      </c>
      <c r="G2723">
        <v>4.5990000000000002</v>
      </c>
      <c r="J2723" t="s">
        <v>323</v>
      </c>
      <c r="K2723">
        <v>41.057000000000002</v>
      </c>
    </row>
    <row r="2724" spans="2:12">
      <c r="B2724" t="s">
        <v>372</v>
      </c>
      <c r="C2724">
        <v>2.6339999999999999</v>
      </c>
      <c r="F2724" t="s">
        <v>372</v>
      </c>
      <c r="G2724">
        <v>2.96</v>
      </c>
      <c r="J2724" t="s">
        <v>372</v>
      </c>
      <c r="K2724">
        <v>2.3410000000000002</v>
      </c>
    </row>
    <row r="2725" spans="2:12">
      <c r="B2725" t="s">
        <v>42</v>
      </c>
      <c r="F2725" t="s">
        <v>42</v>
      </c>
      <c r="J2725" t="s">
        <v>42</v>
      </c>
    </row>
    <row r="2726" spans="2:12">
      <c r="B2726" t="s">
        <v>327</v>
      </c>
      <c r="C2726">
        <v>60563</v>
      </c>
      <c r="F2726" t="s">
        <v>327</v>
      </c>
      <c r="G2726">
        <v>36761</v>
      </c>
      <c r="J2726" t="s">
        <v>327</v>
      </c>
      <c r="K2726">
        <v>128687</v>
      </c>
    </row>
    <row r="2727" spans="2:12">
      <c r="B2727" t="s">
        <v>323</v>
      </c>
      <c r="C2727">
        <v>5.5819999999999999</v>
      </c>
      <c r="F2727" t="s">
        <v>323</v>
      </c>
      <c r="G2727">
        <v>4.4729999999999999</v>
      </c>
      <c r="J2727" t="s">
        <v>323</v>
      </c>
      <c r="K2727">
        <v>37.235999999999997</v>
      </c>
    </row>
    <row r="2728" spans="2:12">
      <c r="B2728" t="s">
        <v>372</v>
      </c>
      <c r="C2728">
        <v>2.6339999999999999</v>
      </c>
      <c r="F2728" t="s">
        <v>372</v>
      </c>
      <c r="G2728">
        <v>3.0710000000000002</v>
      </c>
      <c r="J2728" t="s">
        <v>372</v>
      </c>
      <c r="K2728">
        <v>2.2650000000000001</v>
      </c>
    </row>
    <row r="2729" spans="2:12">
      <c r="B2729" t="s">
        <v>43</v>
      </c>
      <c r="F2729" t="s">
        <v>43</v>
      </c>
      <c r="J2729" t="s">
        <v>43</v>
      </c>
    </row>
    <row r="2730" spans="2:12">
      <c r="B2730" t="s">
        <v>327</v>
      </c>
      <c r="C2730">
        <v>55030</v>
      </c>
      <c r="D2730">
        <f>(C2730+C2734+C2738+C2742+C2746+C2750+C2754+C2758+C2762+C2766)/10</f>
        <v>55172.1</v>
      </c>
      <c r="F2730" t="s">
        <v>327</v>
      </c>
      <c r="G2730">
        <v>42582</v>
      </c>
      <c r="H2730">
        <f>(G2730+G2734+G2738+G2742+G2746+G2750+G2754+G2758+G2762+G2766)/10</f>
        <v>44395</v>
      </c>
      <c r="J2730" t="s">
        <v>327</v>
      </c>
      <c r="K2730">
        <v>151429</v>
      </c>
      <c r="L2730">
        <f>(K2730+K2734+K2738+K2742+K2746+K2750+K2754+K2758+K2762+K2766)/10</f>
        <v>153412.5</v>
      </c>
    </row>
    <row r="2731" spans="2:12">
      <c r="B2731" t="s">
        <v>323</v>
      </c>
      <c r="C2731">
        <v>5.5090000000000003</v>
      </c>
      <c r="F2731" t="s">
        <v>323</v>
      </c>
      <c r="G2731">
        <v>4.2050000000000001</v>
      </c>
      <c r="J2731" t="s">
        <v>323</v>
      </c>
      <c r="K2731">
        <v>37.115000000000002</v>
      </c>
    </row>
    <row r="2732" spans="2:12">
      <c r="B2732" t="s">
        <v>372</v>
      </c>
      <c r="C2732">
        <v>2.64</v>
      </c>
      <c r="F2732" t="s">
        <v>372</v>
      </c>
      <c r="G2732">
        <v>3.1360000000000001</v>
      </c>
      <c r="J2732" t="s">
        <v>372</v>
      </c>
      <c r="K2732">
        <v>2.2839999999999998</v>
      </c>
    </row>
    <row r="2733" spans="2:12">
      <c r="B2733" t="s">
        <v>44</v>
      </c>
      <c r="F2733" t="s">
        <v>44</v>
      </c>
      <c r="J2733" t="s">
        <v>44</v>
      </c>
    </row>
    <row r="2734" spans="2:12">
      <c r="B2734" t="s">
        <v>327</v>
      </c>
      <c r="C2734">
        <v>54206</v>
      </c>
      <c r="F2734" t="s">
        <v>327</v>
      </c>
      <c r="G2734">
        <v>49616</v>
      </c>
      <c r="J2734" t="s">
        <v>327</v>
      </c>
      <c r="K2734">
        <v>155789</v>
      </c>
    </row>
    <row r="2735" spans="2:12">
      <c r="B2735" t="s">
        <v>323</v>
      </c>
      <c r="C2735">
        <v>5.4790000000000001</v>
      </c>
      <c r="F2735" t="s">
        <v>323</v>
      </c>
      <c r="G2735">
        <v>4.2990000000000004</v>
      </c>
      <c r="J2735" t="s">
        <v>323</v>
      </c>
      <c r="K2735">
        <v>38.947000000000003</v>
      </c>
    </row>
    <row r="2736" spans="2:12">
      <c r="B2736" t="s">
        <v>372</v>
      </c>
      <c r="C2736">
        <v>2.6320000000000001</v>
      </c>
      <c r="F2736" t="s">
        <v>372</v>
      </c>
      <c r="G2736">
        <v>3.0680000000000001</v>
      </c>
      <c r="J2736" t="s">
        <v>372</v>
      </c>
      <c r="K2736">
        <v>2.343</v>
      </c>
    </row>
    <row r="2737" spans="2:11">
      <c r="B2737" t="s">
        <v>45</v>
      </c>
      <c r="F2737" t="s">
        <v>45</v>
      </c>
      <c r="J2737" t="s">
        <v>45</v>
      </c>
    </row>
    <row r="2738" spans="2:11">
      <c r="B2738" t="s">
        <v>327</v>
      </c>
      <c r="C2738">
        <v>45347</v>
      </c>
      <c r="F2738" t="s">
        <v>327</v>
      </c>
      <c r="G2738">
        <v>24329</v>
      </c>
      <c r="J2738" t="s">
        <v>327</v>
      </c>
      <c r="K2738">
        <v>104284</v>
      </c>
    </row>
    <row r="2739" spans="2:11">
      <c r="B2739" t="s">
        <v>323</v>
      </c>
      <c r="C2739">
        <v>5.3970000000000002</v>
      </c>
      <c r="F2739" t="s">
        <v>323</v>
      </c>
      <c r="G2739">
        <v>3.7519999999999998</v>
      </c>
      <c r="J2739" t="s">
        <v>323</v>
      </c>
      <c r="K2739">
        <v>28.968</v>
      </c>
    </row>
    <row r="2740" spans="2:11">
      <c r="B2740" t="s">
        <v>372</v>
      </c>
      <c r="C2740">
        <v>2.6459999999999999</v>
      </c>
      <c r="F2740" t="s">
        <v>372</v>
      </c>
      <c r="G2740">
        <v>3.52</v>
      </c>
      <c r="J2740" t="s">
        <v>372</v>
      </c>
      <c r="K2740">
        <v>2.1520000000000001</v>
      </c>
    </row>
    <row r="2741" spans="2:11">
      <c r="B2741" t="s">
        <v>46</v>
      </c>
      <c r="F2741" t="s">
        <v>46</v>
      </c>
      <c r="J2741" t="s">
        <v>46</v>
      </c>
    </row>
    <row r="2742" spans="2:11">
      <c r="B2742" t="s">
        <v>327</v>
      </c>
      <c r="C2742">
        <v>54270</v>
      </c>
      <c r="F2742" t="s">
        <v>327</v>
      </c>
      <c r="G2742">
        <v>50974</v>
      </c>
      <c r="J2742" t="s">
        <v>327</v>
      </c>
      <c r="K2742">
        <v>161148</v>
      </c>
    </row>
    <row r="2743" spans="2:11">
      <c r="B2743" t="s">
        <v>323</v>
      </c>
      <c r="C2743">
        <v>5.4240000000000004</v>
      </c>
      <c r="F2743" t="s">
        <v>323</v>
      </c>
      <c r="G2743">
        <v>4.298</v>
      </c>
      <c r="J2743" t="s">
        <v>323</v>
      </c>
      <c r="K2743">
        <v>39.497</v>
      </c>
    </row>
    <row r="2744" spans="2:11">
      <c r="B2744" t="s">
        <v>372</v>
      </c>
      <c r="C2744">
        <v>2.6309999999999998</v>
      </c>
      <c r="F2744" t="s">
        <v>372</v>
      </c>
      <c r="G2744">
        <v>3.069</v>
      </c>
      <c r="J2744" t="s">
        <v>372</v>
      </c>
      <c r="K2744">
        <v>2.339</v>
      </c>
    </row>
    <row r="2745" spans="2:11">
      <c r="B2745" t="s">
        <v>47</v>
      </c>
      <c r="F2745" t="s">
        <v>47</v>
      </c>
      <c r="J2745" t="s">
        <v>47</v>
      </c>
    </row>
    <row r="2746" spans="2:11">
      <c r="B2746" t="s">
        <v>327</v>
      </c>
      <c r="C2746">
        <v>57643</v>
      </c>
      <c r="F2746" t="s">
        <v>327</v>
      </c>
      <c r="G2746">
        <v>37032</v>
      </c>
      <c r="J2746" t="s">
        <v>327</v>
      </c>
      <c r="K2746">
        <v>144932</v>
      </c>
    </row>
    <row r="2747" spans="2:11">
      <c r="B2747" t="s">
        <v>323</v>
      </c>
      <c r="C2747">
        <v>5.6660000000000004</v>
      </c>
      <c r="F2747" t="s">
        <v>323</v>
      </c>
      <c r="G2747">
        <v>4.1210000000000004</v>
      </c>
      <c r="J2747" t="s">
        <v>323</v>
      </c>
      <c r="K2747">
        <v>35.523000000000003</v>
      </c>
    </row>
    <row r="2748" spans="2:11">
      <c r="B2748" t="s">
        <v>372</v>
      </c>
      <c r="C2748">
        <v>2.657</v>
      </c>
      <c r="F2748" t="s">
        <v>372</v>
      </c>
      <c r="G2748">
        <v>3.1989999999999998</v>
      </c>
      <c r="J2748" t="s">
        <v>372</v>
      </c>
      <c r="K2748">
        <v>2.2440000000000002</v>
      </c>
    </row>
    <row r="2749" spans="2:11">
      <c r="B2749" t="s">
        <v>48</v>
      </c>
      <c r="F2749" t="s">
        <v>48</v>
      </c>
      <c r="J2749" t="s">
        <v>48</v>
      </c>
    </row>
    <row r="2750" spans="2:11">
      <c r="B2750" t="s">
        <v>327</v>
      </c>
      <c r="C2750">
        <v>52528</v>
      </c>
      <c r="F2750" t="s">
        <v>327</v>
      </c>
      <c r="G2750">
        <v>43428</v>
      </c>
      <c r="J2750" t="s">
        <v>327</v>
      </c>
      <c r="K2750">
        <v>151750</v>
      </c>
    </row>
    <row r="2751" spans="2:11">
      <c r="B2751" t="s">
        <v>323</v>
      </c>
      <c r="C2751">
        <v>5.3730000000000002</v>
      </c>
      <c r="F2751" t="s">
        <v>323</v>
      </c>
      <c r="G2751">
        <v>4.1950000000000003</v>
      </c>
      <c r="J2751" t="s">
        <v>323</v>
      </c>
      <c r="K2751">
        <v>37.194000000000003</v>
      </c>
    </row>
    <row r="2752" spans="2:11">
      <c r="B2752" t="s">
        <v>372</v>
      </c>
      <c r="C2752">
        <v>2.6320000000000001</v>
      </c>
      <c r="F2752" t="s">
        <v>372</v>
      </c>
      <c r="G2752">
        <v>3.145</v>
      </c>
      <c r="J2752" t="s">
        <v>372</v>
      </c>
      <c r="K2752">
        <v>2.286</v>
      </c>
    </row>
    <row r="2753" spans="2:11">
      <c r="B2753" t="s">
        <v>49</v>
      </c>
      <c r="F2753" t="s">
        <v>49</v>
      </c>
      <c r="J2753" t="s">
        <v>49</v>
      </c>
    </row>
    <row r="2754" spans="2:11">
      <c r="B2754" t="s">
        <v>327</v>
      </c>
      <c r="C2754">
        <v>51630</v>
      </c>
      <c r="F2754" t="s">
        <v>327</v>
      </c>
      <c r="G2754">
        <v>43612</v>
      </c>
      <c r="J2754" t="s">
        <v>327</v>
      </c>
      <c r="K2754">
        <v>144132</v>
      </c>
    </row>
    <row r="2755" spans="2:11">
      <c r="B2755" t="s">
        <v>323</v>
      </c>
      <c r="C2755">
        <v>5.4539999999999997</v>
      </c>
      <c r="F2755" t="s">
        <v>323</v>
      </c>
      <c r="G2755">
        <v>4.2169999999999996</v>
      </c>
      <c r="J2755" t="s">
        <v>323</v>
      </c>
      <c r="K2755">
        <v>36.768000000000001</v>
      </c>
    </row>
    <row r="2756" spans="2:11">
      <c r="B2756" t="s">
        <v>372</v>
      </c>
      <c r="C2756">
        <v>2.645</v>
      </c>
      <c r="F2756" t="s">
        <v>372</v>
      </c>
      <c r="G2756">
        <v>3.129</v>
      </c>
      <c r="J2756" t="s">
        <v>372</v>
      </c>
      <c r="K2756">
        <v>2.3079999999999998</v>
      </c>
    </row>
    <row r="2757" spans="2:11">
      <c r="B2757" t="s">
        <v>50</v>
      </c>
      <c r="F2757" t="s">
        <v>50</v>
      </c>
      <c r="J2757" t="s">
        <v>50</v>
      </c>
    </row>
    <row r="2758" spans="2:11">
      <c r="B2758" t="s">
        <v>327</v>
      </c>
      <c r="C2758">
        <v>58618</v>
      </c>
      <c r="F2758" t="s">
        <v>327</v>
      </c>
      <c r="G2758">
        <v>47220</v>
      </c>
      <c r="J2758" t="s">
        <v>327</v>
      </c>
      <c r="K2758">
        <v>161523</v>
      </c>
    </row>
    <row r="2759" spans="2:11">
      <c r="B2759" t="s">
        <v>323</v>
      </c>
      <c r="C2759">
        <v>5.593</v>
      </c>
      <c r="F2759" t="s">
        <v>323</v>
      </c>
      <c r="G2759">
        <v>4.2709999999999999</v>
      </c>
      <c r="J2759" t="s">
        <v>323</v>
      </c>
      <c r="K2759">
        <v>38.828000000000003</v>
      </c>
    </row>
    <row r="2760" spans="2:11">
      <c r="B2760" t="s">
        <v>372</v>
      </c>
      <c r="C2760">
        <v>2.6419999999999999</v>
      </c>
      <c r="F2760" t="s">
        <v>372</v>
      </c>
      <c r="G2760">
        <v>3.0870000000000002</v>
      </c>
      <c r="J2760" t="s">
        <v>372</v>
      </c>
      <c r="K2760">
        <v>2.3090000000000002</v>
      </c>
    </row>
    <row r="2761" spans="2:11">
      <c r="B2761" t="s">
        <v>51</v>
      </c>
      <c r="F2761" t="s">
        <v>51</v>
      </c>
      <c r="J2761" t="s">
        <v>51</v>
      </c>
    </row>
    <row r="2762" spans="2:11">
      <c r="B2762" t="s">
        <v>327</v>
      </c>
      <c r="C2762">
        <v>62278</v>
      </c>
      <c r="F2762" t="s">
        <v>327</v>
      </c>
      <c r="G2762">
        <v>55524</v>
      </c>
      <c r="J2762" t="s">
        <v>327</v>
      </c>
      <c r="K2762">
        <v>185562</v>
      </c>
    </row>
    <row r="2763" spans="2:11">
      <c r="B2763" t="s">
        <v>323</v>
      </c>
      <c r="C2763">
        <v>5.5819999999999999</v>
      </c>
      <c r="F2763" t="s">
        <v>323</v>
      </c>
      <c r="G2763">
        <v>4.3719999999999999</v>
      </c>
      <c r="J2763" t="s">
        <v>323</v>
      </c>
      <c r="K2763">
        <v>42.173000000000002</v>
      </c>
    </row>
    <row r="2764" spans="2:11">
      <c r="B2764" t="s">
        <v>372</v>
      </c>
      <c r="C2764">
        <v>2.633</v>
      </c>
      <c r="F2764" t="s">
        <v>372</v>
      </c>
      <c r="G2764">
        <v>3.0139999999999998</v>
      </c>
      <c r="J2764" t="s">
        <v>372</v>
      </c>
      <c r="K2764">
        <v>2.3370000000000002</v>
      </c>
    </row>
    <row r="2765" spans="2:11">
      <c r="B2765" t="s">
        <v>52</v>
      </c>
      <c r="F2765" t="s">
        <v>52</v>
      </c>
      <c r="J2765" t="s">
        <v>52</v>
      </c>
    </row>
    <row r="2766" spans="2:11">
      <c r="B2766" t="s">
        <v>327</v>
      </c>
      <c r="C2766">
        <v>60171</v>
      </c>
      <c r="F2766" t="s">
        <v>327</v>
      </c>
      <c r="G2766">
        <v>49633</v>
      </c>
      <c r="J2766" t="s">
        <v>327</v>
      </c>
      <c r="K2766">
        <v>173576</v>
      </c>
    </row>
    <row r="2767" spans="2:11">
      <c r="B2767" t="s">
        <v>323</v>
      </c>
      <c r="C2767">
        <v>5.5460000000000003</v>
      </c>
      <c r="F2767" t="s">
        <v>323</v>
      </c>
      <c r="G2767">
        <v>4.3049999999999997</v>
      </c>
      <c r="J2767" t="s">
        <v>323</v>
      </c>
      <c r="K2767">
        <v>40.18</v>
      </c>
    </row>
    <row r="2768" spans="2:11">
      <c r="B2768" t="s">
        <v>372</v>
      </c>
      <c r="C2768">
        <v>2.6309999999999998</v>
      </c>
      <c r="F2768" t="s">
        <v>372</v>
      </c>
      <c r="G2768">
        <v>3.0609999999999999</v>
      </c>
      <c r="J2768" t="s">
        <v>372</v>
      </c>
      <c r="K2768">
        <v>2.3090000000000002</v>
      </c>
    </row>
    <row r="2769" spans="2:12">
      <c r="B2769" t="s">
        <v>53</v>
      </c>
      <c r="F2769" t="s">
        <v>53</v>
      </c>
      <c r="J2769" t="s">
        <v>53</v>
      </c>
    </row>
    <row r="2770" spans="2:12">
      <c r="B2770" t="s">
        <v>327</v>
      </c>
      <c r="C2770">
        <v>54256</v>
      </c>
      <c r="D2770">
        <f>(C2770+C2774+C2778+C2782+C2786+C2790+C2794+C2798+C2802+C2806)/10</f>
        <v>54762</v>
      </c>
      <c r="F2770" t="s">
        <v>327</v>
      </c>
      <c r="G2770">
        <v>65756</v>
      </c>
      <c r="H2770">
        <f>(G2770+G2774+G2778+G2782+G2786+G2790+G2794+G2798+G2802+G2806)/10</f>
        <v>58172.9</v>
      </c>
      <c r="J2770" t="s">
        <v>327</v>
      </c>
      <c r="K2770">
        <v>210842</v>
      </c>
      <c r="L2770">
        <f>(K2770+K2774+K2778+K2782+K2786+K2790+K2794+K2798+K2802+K2806)/10</f>
        <v>199139.1</v>
      </c>
    </row>
    <row r="2771" spans="2:12">
      <c r="B2771" t="s">
        <v>323</v>
      </c>
      <c r="C2771">
        <v>5.4320000000000004</v>
      </c>
      <c r="F2771" t="s">
        <v>323</v>
      </c>
      <c r="G2771">
        <v>4.1849999999999996</v>
      </c>
      <c r="J2771" t="s">
        <v>323</v>
      </c>
      <c r="K2771">
        <v>43.064</v>
      </c>
    </row>
    <row r="2772" spans="2:12">
      <c r="B2772" t="s">
        <v>372</v>
      </c>
      <c r="C2772">
        <v>2.6349999999999998</v>
      </c>
      <c r="F2772" t="s">
        <v>372</v>
      </c>
      <c r="G2772">
        <v>3.0459999999999998</v>
      </c>
      <c r="J2772" t="s">
        <v>372</v>
      </c>
      <c r="K2772">
        <v>2.3860000000000001</v>
      </c>
    </row>
    <row r="2773" spans="2:12">
      <c r="B2773" t="s">
        <v>54</v>
      </c>
      <c r="F2773" t="s">
        <v>54</v>
      </c>
      <c r="J2773" t="s">
        <v>54</v>
      </c>
    </row>
    <row r="2774" spans="2:12">
      <c r="B2774" t="s">
        <v>327</v>
      </c>
      <c r="C2774">
        <v>54367</v>
      </c>
      <c r="F2774" t="s">
        <v>327</v>
      </c>
      <c r="G2774">
        <v>49615</v>
      </c>
      <c r="J2774" t="s">
        <v>327</v>
      </c>
      <c r="K2774">
        <v>181761</v>
      </c>
    </row>
    <row r="2775" spans="2:12">
      <c r="B2775" t="s">
        <v>323</v>
      </c>
      <c r="C2775">
        <v>5.4950000000000001</v>
      </c>
      <c r="F2775" t="s">
        <v>323</v>
      </c>
      <c r="G2775">
        <v>3.9740000000000002</v>
      </c>
      <c r="J2775" t="s">
        <v>323</v>
      </c>
      <c r="K2775">
        <v>37.866999999999997</v>
      </c>
    </row>
    <row r="2776" spans="2:12">
      <c r="B2776" t="s">
        <v>372</v>
      </c>
      <c r="C2776">
        <v>2.633</v>
      </c>
      <c r="F2776" t="s">
        <v>372</v>
      </c>
      <c r="G2776">
        <v>3.1789999999999998</v>
      </c>
      <c r="J2776" t="s">
        <v>372</v>
      </c>
      <c r="K2776">
        <v>2.294</v>
      </c>
    </row>
    <row r="2777" spans="2:12">
      <c r="B2777" t="s">
        <v>55</v>
      </c>
      <c r="F2777" t="s">
        <v>55</v>
      </c>
      <c r="J2777" t="s">
        <v>55</v>
      </c>
    </row>
    <row r="2778" spans="2:12">
      <c r="B2778" t="s">
        <v>327</v>
      </c>
      <c r="C2778">
        <v>44676</v>
      </c>
      <c r="F2778" t="s">
        <v>327</v>
      </c>
      <c r="G2778">
        <v>43596</v>
      </c>
      <c r="J2778" t="s">
        <v>327</v>
      </c>
      <c r="K2778">
        <v>147558</v>
      </c>
    </row>
    <row r="2779" spans="2:12">
      <c r="B2779" t="s">
        <v>323</v>
      </c>
      <c r="C2779">
        <v>5.3170000000000002</v>
      </c>
      <c r="F2779" t="s">
        <v>323</v>
      </c>
      <c r="G2779">
        <v>3.8460000000000001</v>
      </c>
      <c r="J2779" t="s">
        <v>323</v>
      </c>
      <c r="K2779">
        <v>34.156999999999996</v>
      </c>
    </row>
    <row r="2780" spans="2:12">
      <c r="B2780" t="s">
        <v>372</v>
      </c>
      <c r="C2780">
        <v>2.641</v>
      </c>
      <c r="F2780" t="s">
        <v>372</v>
      </c>
      <c r="G2780">
        <v>3.2759999999999998</v>
      </c>
      <c r="J2780" t="s">
        <v>372</v>
      </c>
      <c r="K2780">
        <v>2.2850000000000001</v>
      </c>
    </row>
    <row r="2781" spans="2:12">
      <c r="B2781" t="s">
        <v>56</v>
      </c>
      <c r="F2781" t="s">
        <v>56</v>
      </c>
      <c r="J2781" t="s">
        <v>56</v>
      </c>
    </row>
    <row r="2782" spans="2:12">
      <c r="B2782" t="s">
        <v>327</v>
      </c>
      <c r="C2782">
        <v>54179</v>
      </c>
      <c r="F2782" t="s">
        <v>327</v>
      </c>
      <c r="G2782">
        <v>57067</v>
      </c>
      <c r="J2782" t="s">
        <v>327</v>
      </c>
      <c r="K2782">
        <v>197143</v>
      </c>
    </row>
    <row r="2783" spans="2:12">
      <c r="B2783" t="s">
        <v>323</v>
      </c>
      <c r="C2783">
        <v>5.415</v>
      </c>
      <c r="F2783" t="s">
        <v>323</v>
      </c>
      <c r="G2783">
        <v>4.0679999999999996</v>
      </c>
      <c r="J2783" t="s">
        <v>323</v>
      </c>
      <c r="K2783">
        <v>40.265999999999998</v>
      </c>
    </row>
    <row r="2784" spans="2:12">
      <c r="B2784" t="s">
        <v>372</v>
      </c>
      <c r="C2784">
        <v>2.63</v>
      </c>
      <c r="F2784" t="s">
        <v>372</v>
      </c>
      <c r="G2784">
        <v>3.121</v>
      </c>
      <c r="J2784" t="s">
        <v>372</v>
      </c>
      <c r="K2784">
        <v>2.3319999999999999</v>
      </c>
    </row>
    <row r="2785" spans="2:11">
      <c r="B2785" t="s">
        <v>57</v>
      </c>
      <c r="F2785" t="s">
        <v>57</v>
      </c>
      <c r="J2785" t="s">
        <v>57</v>
      </c>
    </row>
    <row r="2786" spans="2:11">
      <c r="B2786" t="s">
        <v>327</v>
      </c>
      <c r="C2786">
        <v>57320</v>
      </c>
      <c r="F2786" t="s">
        <v>327</v>
      </c>
      <c r="G2786">
        <v>49063</v>
      </c>
      <c r="J2786" t="s">
        <v>327</v>
      </c>
      <c r="K2786">
        <v>186675</v>
      </c>
    </row>
    <row r="2787" spans="2:11">
      <c r="B2787" t="s">
        <v>323</v>
      </c>
      <c r="C2787">
        <v>5.6349999999999998</v>
      </c>
      <c r="F2787" t="s">
        <v>323</v>
      </c>
      <c r="G2787">
        <v>3.976</v>
      </c>
      <c r="J2787" t="s">
        <v>323</v>
      </c>
      <c r="K2787">
        <v>38.128</v>
      </c>
    </row>
    <row r="2788" spans="2:11">
      <c r="B2788" t="s">
        <v>372</v>
      </c>
      <c r="C2788">
        <v>2.6549999999999998</v>
      </c>
      <c r="F2788" t="s">
        <v>372</v>
      </c>
      <c r="G2788">
        <v>3.1739999999999999</v>
      </c>
      <c r="J2788" t="s">
        <v>372</v>
      </c>
      <c r="K2788">
        <v>2.2850000000000001</v>
      </c>
    </row>
    <row r="2789" spans="2:11">
      <c r="B2789" t="s">
        <v>58</v>
      </c>
      <c r="F2789" t="s">
        <v>58</v>
      </c>
      <c r="J2789" t="s">
        <v>58</v>
      </c>
    </row>
    <row r="2790" spans="2:11">
      <c r="B2790" t="s">
        <v>327</v>
      </c>
      <c r="C2790">
        <v>52060</v>
      </c>
      <c r="F2790" t="s">
        <v>327</v>
      </c>
      <c r="G2790">
        <v>57926</v>
      </c>
      <c r="J2790" t="s">
        <v>327</v>
      </c>
      <c r="K2790">
        <v>197834</v>
      </c>
    </row>
    <row r="2791" spans="2:11">
      <c r="B2791" t="s">
        <v>323</v>
      </c>
      <c r="C2791">
        <v>5.3250000000000002</v>
      </c>
      <c r="F2791" t="s">
        <v>323</v>
      </c>
      <c r="G2791">
        <v>4.069</v>
      </c>
      <c r="J2791" t="s">
        <v>323</v>
      </c>
      <c r="K2791">
        <v>40.406999999999996</v>
      </c>
    </row>
    <row r="2792" spans="2:11">
      <c r="B2792" t="s">
        <v>372</v>
      </c>
      <c r="C2792">
        <v>2.629</v>
      </c>
      <c r="F2792" t="s">
        <v>372</v>
      </c>
      <c r="G2792">
        <v>3.1230000000000002</v>
      </c>
      <c r="J2792" t="s">
        <v>372</v>
      </c>
      <c r="K2792">
        <v>2.335</v>
      </c>
    </row>
    <row r="2793" spans="2:11">
      <c r="B2793" t="s">
        <v>59</v>
      </c>
      <c r="F2793" t="s">
        <v>59</v>
      </c>
      <c r="J2793" t="s">
        <v>59</v>
      </c>
    </row>
    <row r="2794" spans="2:11">
      <c r="B2794" t="s">
        <v>327</v>
      </c>
      <c r="C2794">
        <v>51041</v>
      </c>
      <c r="F2794" t="s">
        <v>327</v>
      </c>
      <c r="G2794">
        <v>61859</v>
      </c>
      <c r="J2794" t="s">
        <v>327</v>
      </c>
      <c r="K2794">
        <v>194501</v>
      </c>
    </row>
    <row r="2795" spans="2:11">
      <c r="B2795" t="s">
        <v>323</v>
      </c>
      <c r="C2795">
        <v>5.391</v>
      </c>
      <c r="F2795" t="s">
        <v>323</v>
      </c>
      <c r="G2795">
        <v>4.1369999999999996</v>
      </c>
      <c r="J2795" t="s">
        <v>323</v>
      </c>
      <c r="K2795">
        <v>41.347999999999999</v>
      </c>
    </row>
    <row r="2796" spans="2:11">
      <c r="B2796" t="s">
        <v>372</v>
      </c>
      <c r="C2796">
        <v>2.641</v>
      </c>
      <c r="F2796" t="s">
        <v>372</v>
      </c>
      <c r="G2796">
        <v>3.0779999999999998</v>
      </c>
      <c r="J2796" t="s">
        <v>372</v>
      </c>
      <c r="K2796">
        <v>2.3820000000000001</v>
      </c>
    </row>
    <row r="2797" spans="2:11">
      <c r="B2797" t="s">
        <v>60</v>
      </c>
      <c r="F2797" t="s">
        <v>60</v>
      </c>
      <c r="J2797" t="s">
        <v>60</v>
      </c>
    </row>
    <row r="2798" spans="2:11">
      <c r="B2798" t="s">
        <v>327</v>
      </c>
      <c r="C2798">
        <v>58196</v>
      </c>
      <c r="F2798" t="s">
        <v>327</v>
      </c>
      <c r="G2798">
        <v>61484</v>
      </c>
      <c r="J2798" t="s">
        <v>327</v>
      </c>
      <c r="K2798">
        <v>209738</v>
      </c>
    </row>
    <row r="2799" spans="2:11">
      <c r="B2799" t="s">
        <v>323</v>
      </c>
      <c r="C2799">
        <v>5.5529999999999999</v>
      </c>
      <c r="F2799" t="s">
        <v>323</v>
      </c>
      <c r="G2799">
        <v>4.1369999999999996</v>
      </c>
      <c r="J2799" t="s">
        <v>323</v>
      </c>
      <c r="K2799">
        <v>42.015000000000001</v>
      </c>
    </row>
    <row r="2800" spans="2:11">
      <c r="B2800" t="s">
        <v>372</v>
      </c>
      <c r="C2800">
        <v>2.64</v>
      </c>
      <c r="F2800" t="s">
        <v>372</v>
      </c>
      <c r="G2800">
        <v>3.0750000000000002</v>
      </c>
      <c r="J2800" t="s">
        <v>372</v>
      </c>
      <c r="K2800">
        <v>2.3519999999999999</v>
      </c>
    </row>
    <row r="2801" spans="2:12">
      <c r="B2801" t="s">
        <v>61</v>
      </c>
      <c r="F2801" t="s">
        <v>61</v>
      </c>
      <c r="J2801" t="s">
        <v>61</v>
      </c>
    </row>
    <row r="2802" spans="2:12">
      <c r="B2802" t="s">
        <v>327</v>
      </c>
      <c r="C2802">
        <v>61766</v>
      </c>
      <c r="F2802" t="s">
        <v>327</v>
      </c>
      <c r="G2802">
        <v>72116</v>
      </c>
      <c r="J2802" t="s">
        <v>327</v>
      </c>
      <c r="K2802">
        <v>242198</v>
      </c>
    </row>
    <row r="2803" spans="2:12">
      <c r="B2803" t="s">
        <v>323</v>
      </c>
      <c r="C2803">
        <v>5.5359999999999996</v>
      </c>
      <c r="F2803" t="s">
        <v>323</v>
      </c>
      <c r="G2803">
        <v>4.2510000000000003</v>
      </c>
      <c r="J2803" t="s">
        <v>323</v>
      </c>
      <c r="K2803">
        <v>45.871000000000002</v>
      </c>
    </row>
    <row r="2804" spans="2:12">
      <c r="B2804" t="s">
        <v>372</v>
      </c>
      <c r="C2804">
        <v>2.63</v>
      </c>
      <c r="F2804" t="s">
        <v>372</v>
      </c>
      <c r="G2804">
        <v>3.0049999999999999</v>
      </c>
      <c r="J2804" t="s">
        <v>372</v>
      </c>
      <c r="K2804">
        <v>2.383</v>
      </c>
    </row>
    <row r="2805" spans="2:12">
      <c r="B2805" t="s">
        <v>62</v>
      </c>
      <c r="F2805" t="s">
        <v>62</v>
      </c>
      <c r="J2805" t="s">
        <v>62</v>
      </c>
    </row>
    <row r="2806" spans="2:12">
      <c r="B2806" t="s">
        <v>327</v>
      </c>
      <c r="C2806">
        <v>59759</v>
      </c>
      <c r="F2806" t="s">
        <v>327</v>
      </c>
      <c r="G2806">
        <v>63247</v>
      </c>
      <c r="J2806" t="s">
        <v>327</v>
      </c>
      <c r="K2806">
        <v>223141</v>
      </c>
    </row>
    <row r="2807" spans="2:12">
      <c r="B2807" t="s">
        <v>323</v>
      </c>
      <c r="C2807">
        <v>5.508</v>
      </c>
      <c r="F2807" t="s">
        <v>323</v>
      </c>
      <c r="G2807">
        <v>4.157</v>
      </c>
      <c r="J2807" t="s">
        <v>323</v>
      </c>
      <c r="K2807">
        <v>43.043999999999997</v>
      </c>
    </row>
    <row r="2808" spans="2:12">
      <c r="B2808" t="s">
        <v>372</v>
      </c>
      <c r="C2808">
        <v>2.629</v>
      </c>
      <c r="F2808" t="s">
        <v>372</v>
      </c>
      <c r="G2808">
        <v>3.0619999999999998</v>
      </c>
      <c r="J2808" t="s">
        <v>372</v>
      </c>
      <c r="K2808">
        <v>2.3450000000000002</v>
      </c>
    </row>
    <row r="2809" spans="2:12">
      <c r="B2809" t="s">
        <v>63</v>
      </c>
      <c r="F2809" t="s">
        <v>63</v>
      </c>
      <c r="J2809" t="s">
        <v>63</v>
      </c>
    </row>
    <row r="2810" spans="2:12">
      <c r="B2810" t="s">
        <v>327</v>
      </c>
      <c r="C2810">
        <v>53809</v>
      </c>
      <c r="D2810">
        <f>(C2810+C2814+C2818+C2822+C2826+C2830+C2834+C2838+C2842+C2846)/10</f>
        <v>54489.1</v>
      </c>
      <c r="F2810" t="s">
        <v>327</v>
      </c>
      <c r="G2810">
        <v>81393</v>
      </c>
      <c r="H2810">
        <f>(G2810+G2814+G2818+G2822+G2826+G2830+G2834+G2838+G2842+G2846)/10</f>
        <v>69468.399999999994</v>
      </c>
      <c r="J2810" t="s">
        <v>327</v>
      </c>
      <c r="K2810">
        <v>265351</v>
      </c>
      <c r="L2810">
        <f>(K2810+K2814+K2818+K2822+K2826+K2830+K2834+K2838+K2842+K2846)/10</f>
        <v>244276.7</v>
      </c>
    </row>
    <row r="2811" spans="2:12">
      <c r="B2811" t="s">
        <v>323</v>
      </c>
      <c r="C2811">
        <v>5.3869999999999996</v>
      </c>
      <c r="F2811" t="s">
        <v>323</v>
      </c>
      <c r="G2811">
        <v>4.0679999999999996</v>
      </c>
      <c r="J2811" t="s">
        <v>323</v>
      </c>
      <c r="K2811">
        <v>46.454999999999998</v>
      </c>
    </row>
    <row r="2812" spans="2:12">
      <c r="B2812" t="s">
        <v>372</v>
      </c>
      <c r="C2812">
        <v>2.6320000000000001</v>
      </c>
      <c r="F2812" t="s">
        <v>372</v>
      </c>
      <c r="G2812">
        <v>3.044</v>
      </c>
      <c r="J2812" t="s">
        <v>372</v>
      </c>
      <c r="K2812">
        <v>2.4209999999999998</v>
      </c>
    </row>
    <row r="2813" spans="2:12">
      <c r="B2813" t="s">
        <v>64</v>
      </c>
      <c r="F2813" t="s">
        <v>64</v>
      </c>
      <c r="J2813" t="s">
        <v>64</v>
      </c>
    </row>
    <row r="2814" spans="2:12">
      <c r="B2814" t="s">
        <v>327</v>
      </c>
      <c r="C2814">
        <v>53870</v>
      </c>
      <c r="F2814" t="s">
        <v>327</v>
      </c>
      <c r="G2814">
        <v>66330</v>
      </c>
      <c r="J2814" t="s">
        <v>327</v>
      </c>
      <c r="K2814">
        <v>233204</v>
      </c>
    </row>
    <row r="2815" spans="2:12">
      <c r="B2815" t="s">
        <v>323</v>
      </c>
      <c r="C2815">
        <v>5.4450000000000003</v>
      </c>
      <c r="F2815" t="s">
        <v>323</v>
      </c>
      <c r="G2815">
        <v>3.9020000000000001</v>
      </c>
      <c r="J2815" t="s">
        <v>323</v>
      </c>
      <c r="K2815">
        <v>41.643999999999998</v>
      </c>
    </row>
    <row r="2816" spans="2:12">
      <c r="B2816" t="s">
        <v>372</v>
      </c>
      <c r="C2816">
        <v>2.63</v>
      </c>
      <c r="F2816" t="s">
        <v>372</v>
      </c>
      <c r="G2816">
        <v>3.1379999999999999</v>
      </c>
      <c r="J2816" t="s">
        <v>372</v>
      </c>
      <c r="K2816">
        <v>2.3519999999999999</v>
      </c>
    </row>
    <row r="2817" spans="2:11">
      <c r="B2817" t="s">
        <v>65</v>
      </c>
      <c r="F2817" t="s">
        <v>65</v>
      </c>
      <c r="J2817" t="s">
        <v>65</v>
      </c>
    </row>
    <row r="2818" spans="2:11">
      <c r="B2818" t="s">
        <v>327</v>
      </c>
      <c r="C2818">
        <v>44404</v>
      </c>
      <c r="F2818" t="s">
        <v>327</v>
      </c>
      <c r="G2818">
        <v>55152</v>
      </c>
      <c r="J2818" t="s">
        <v>327</v>
      </c>
      <c r="K2818">
        <v>184375</v>
      </c>
    </row>
    <row r="2819" spans="2:11">
      <c r="B2819" t="s">
        <v>323</v>
      </c>
      <c r="C2819">
        <v>5.2839999999999998</v>
      </c>
      <c r="F2819" t="s">
        <v>323</v>
      </c>
      <c r="G2819">
        <v>3.7240000000000002</v>
      </c>
      <c r="J2819" t="s">
        <v>323</v>
      </c>
      <c r="K2819">
        <v>36.582000000000001</v>
      </c>
    </row>
    <row r="2820" spans="2:11">
      <c r="B2820" t="s">
        <v>372</v>
      </c>
      <c r="C2820">
        <v>2.6389999999999998</v>
      </c>
      <c r="F2820" t="s">
        <v>372</v>
      </c>
      <c r="G2820">
        <v>3.2530000000000001</v>
      </c>
      <c r="J2820" t="s">
        <v>372</v>
      </c>
      <c r="K2820">
        <v>2.3210000000000002</v>
      </c>
    </row>
    <row r="2821" spans="2:11">
      <c r="B2821" t="s">
        <v>66</v>
      </c>
      <c r="F2821" t="s">
        <v>66</v>
      </c>
      <c r="J2821" t="s">
        <v>66</v>
      </c>
    </row>
    <row r="2822" spans="2:11">
      <c r="B2822" t="s">
        <v>327</v>
      </c>
      <c r="C2822">
        <v>53700</v>
      </c>
      <c r="F2822" t="s">
        <v>327</v>
      </c>
      <c r="G2822">
        <v>73222</v>
      </c>
      <c r="J2822" t="s">
        <v>327</v>
      </c>
      <c r="K2822">
        <v>250134</v>
      </c>
    </row>
    <row r="2823" spans="2:11">
      <c r="B2823" t="s">
        <v>323</v>
      </c>
      <c r="C2823">
        <v>5.367</v>
      </c>
      <c r="F2823" t="s">
        <v>323</v>
      </c>
      <c r="G2823">
        <v>3.972</v>
      </c>
      <c r="J2823" t="s">
        <v>323</v>
      </c>
      <c r="K2823">
        <v>43.790999999999997</v>
      </c>
    </row>
    <row r="2824" spans="2:11">
      <c r="B2824" t="s">
        <v>372</v>
      </c>
      <c r="C2824">
        <v>2.6269999999999998</v>
      </c>
      <c r="F2824" t="s">
        <v>372</v>
      </c>
      <c r="G2824">
        <v>3.101</v>
      </c>
      <c r="J2824" t="s">
        <v>372</v>
      </c>
      <c r="K2824">
        <v>2.3780000000000001</v>
      </c>
    </row>
    <row r="2825" spans="2:11">
      <c r="B2825" t="s">
        <v>67</v>
      </c>
      <c r="F2825" t="s">
        <v>67</v>
      </c>
      <c r="J2825" t="s">
        <v>67</v>
      </c>
    </row>
    <row r="2826" spans="2:11">
      <c r="B2826" t="s">
        <v>327</v>
      </c>
      <c r="C2826">
        <v>57523</v>
      </c>
      <c r="F2826" t="s">
        <v>327</v>
      </c>
      <c r="G2826">
        <v>48180</v>
      </c>
      <c r="J2826" t="s">
        <v>327</v>
      </c>
      <c r="K2826">
        <v>208696</v>
      </c>
    </row>
    <row r="2827" spans="2:11">
      <c r="B2827" t="s">
        <v>323</v>
      </c>
      <c r="C2827">
        <v>5.6539999999999999</v>
      </c>
      <c r="F2827" t="s">
        <v>323</v>
      </c>
      <c r="G2827">
        <v>3.6120000000000001</v>
      </c>
      <c r="J2827" t="s">
        <v>323</v>
      </c>
      <c r="K2827">
        <v>36.536000000000001</v>
      </c>
    </row>
    <row r="2828" spans="2:11">
      <c r="B2828" t="s">
        <v>372</v>
      </c>
      <c r="C2828">
        <v>2.6560000000000001</v>
      </c>
      <c r="F2828" t="s">
        <v>372</v>
      </c>
      <c r="G2828">
        <v>3.3140000000000001</v>
      </c>
      <c r="J2828" t="s">
        <v>372</v>
      </c>
      <c r="K2828">
        <v>2.226</v>
      </c>
    </row>
    <row r="2829" spans="2:11">
      <c r="B2829" t="s">
        <v>68</v>
      </c>
      <c r="F2829" t="s">
        <v>68</v>
      </c>
      <c r="J2829" t="s">
        <v>68</v>
      </c>
    </row>
    <row r="2830" spans="2:11">
      <c r="B2830" t="s">
        <v>327</v>
      </c>
      <c r="C2830">
        <v>52054</v>
      </c>
      <c r="F2830" t="s">
        <v>327</v>
      </c>
      <c r="G2830">
        <v>62778</v>
      </c>
      <c r="J2830" t="s">
        <v>327</v>
      </c>
      <c r="K2830">
        <v>231806</v>
      </c>
    </row>
    <row r="2831" spans="2:11">
      <c r="B2831" t="s">
        <v>323</v>
      </c>
      <c r="C2831">
        <v>5.3239999999999998</v>
      </c>
      <c r="F2831" t="s">
        <v>323</v>
      </c>
      <c r="G2831">
        <v>3.8359999999999999</v>
      </c>
      <c r="J2831" t="s">
        <v>323</v>
      </c>
      <c r="K2831">
        <v>40.582000000000001</v>
      </c>
    </row>
    <row r="2832" spans="2:11">
      <c r="B2832" t="s">
        <v>372</v>
      </c>
      <c r="C2832">
        <v>2.629</v>
      </c>
      <c r="F2832" t="s">
        <v>372</v>
      </c>
      <c r="G2832">
        <v>3.1819999999999999</v>
      </c>
      <c r="J2832" t="s">
        <v>372</v>
      </c>
      <c r="K2832">
        <v>2.3170000000000002</v>
      </c>
    </row>
    <row r="2833" spans="2:11">
      <c r="B2833" t="s">
        <v>69</v>
      </c>
      <c r="F2833" t="s">
        <v>69</v>
      </c>
      <c r="J2833" t="s">
        <v>69</v>
      </c>
    </row>
    <row r="2834" spans="2:11">
      <c r="B2834" t="s">
        <v>327</v>
      </c>
      <c r="C2834">
        <v>51031</v>
      </c>
      <c r="F2834" t="s">
        <v>327</v>
      </c>
      <c r="G2834">
        <v>66719</v>
      </c>
      <c r="J2834" t="s">
        <v>327</v>
      </c>
      <c r="K2834">
        <v>227715</v>
      </c>
    </row>
    <row r="2835" spans="2:11">
      <c r="B2835" t="s">
        <v>323</v>
      </c>
      <c r="C2835">
        <v>5.39</v>
      </c>
      <c r="F2835" t="s">
        <v>323</v>
      </c>
      <c r="G2835">
        <v>3.9039999999999999</v>
      </c>
      <c r="J2835" t="s">
        <v>323</v>
      </c>
      <c r="K2835">
        <v>41.493000000000002</v>
      </c>
    </row>
    <row r="2836" spans="2:11">
      <c r="B2836" t="s">
        <v>372</v>
      </c>
      <c r="C2836">
        <v>2.641</v>
      </c>
      <c r="F2836" t="s">
        <v>372</v>
      </c>
      <c r="G2836">
        <v>3.137</v>
      </c>
      <c r="J2836" t="s">
        <v>372</v>
      </c>
      <c r="K2836">
        <v>2.363</v>
      </c>
    </row>
    <row r="2837" spans="2:11">
      <c r="B2837" t="s">
        <v>70</v>
      </c>
      <c r="F2837" t="s">
        <v>70</v>
      </c>
      <c r="J2837" t="s">
        <v>70</v>
      </c>
    </row>
    <row r="2838" spans="2:11">
      <c r="B2838" t="s">
        <v>327</v>
      </c>
      <c r="C2838">
        <v>57674</v>
      </c>
      <c r="F2838" t="s">
        <v>327</v>
      </c>
      <c r="G2838">
        <v>78952</v>
      </c>
      <c r="J2838" t="s">
        <v>327</v>
      </c>
      <c r="K2838">
        <v>267287</v>
      </c>
    </row>
    <row r="2839" spans="2:11">
      <c r="B2839" t="s">
        <v>323</v>
      </c>
      <c r="C2839">
        <v>5.5030000000000001</v>
      </c>
      <c r="F2839" t="s">
        <v>323</v>
      </c>
      <c r="G2839">
        <v>4.0439999999999996</v>
      </c>
      <c r="J2839" t="s">
        <v>323</v>
      </c>
      <c r="K2839">
        <v>45.893999999999998</v>
      </c>
    </row>
    <row r="2840" spans="2:11">
      <c r="B2840" t="s">
        <v>372</v>
      </c>
      <c r="C2840">
        <v>2.637</v>
      </c>
      <c r="F2840" t="s">
        <v>372</v>
      </c>
      <c r="G2840">
        <v>3.056</v>
      </c>
      <c r="J2840" t="s">
        <v>372</v>
      </c>
      <c r="K2840">
        <v>2.4</v>
      </c>
    </row>
    <row r="2841" spans="2:11">
      <c r="B2841" t="s">
        <v>71</v>
      </c>
      <c r="F2841" t="s">
        <v>71</v>
      </c>
      <c r="J2841" t="s">
        <v>71</v>
      </c>
    </row>
    <row r="2842" spans="2:11">
      <c r="B2842" t="s">
        <v>327</v>
      </c>
      <c r="C2842">
        <v>61625</v>
      </c>
      <c r="F2842" t="s">
        <v>327</v>
      </c>
      <c r="G2842">
        <v>79903</v>
      </c>
      <c r="J2842" t="s">
        <v>327</v>
      </c>
      <c r="K2842">
        <v>288565</v>
      </c>
    </row>
    <row r="2843" spans="2:11">
      <c r="B2843" t="s">
        <v>323</v>
      </c>
      <c r="C2843">
        <v>5.5229999999999997</v>
      </c>
      <c r="F2843" t="s">
        <v>323</v>
      </c>
      <c r="G2843">
        <v>4.0570000000000004</v>
      </c>
      <c r="J2843" t="s">
        <v>323</v>
      </c>
      <c r="K2843">
        <v>46.844999999999999</v>
      </c>
    </row>
    <row r="2844" spans="2:11">
      <c r="B2844" t="s">
        <v>372</v>
      </c>
      <c r="C2844">
        <v>2.629</v>
      </c>
      <c r="F2844" t="s">
        <v>372</v>
      </c>
      <c r="G2844">
        <v>3.0470000000000002</v>
      </c>
      <c r="J2844" t="s">
        <v>372</v>
      </c>
      <c r="K2844">
        <v>2.379</v>
      </c>
    </row>
    <row r="2845" spans="2:11">
      <c r="B2845" t="s">
        <v>72</v>
      </c>
      <c r="F2845" t="s">
        <v>72</v>
      </c>
      <c r="J2845" t="s">
        <v>72</v>
      </c>
    </row>
    <row r="2846" spans="2:11">
      <c r="B2846" t="s">
        <v>327</v>
      </c>
      <c r="C2846">
        <v>59201</v>
      </c>
      <c r="F2846" t="s">
        <v>327</v>
      </c>
      <c r="G2846">
        <v>82055</v>
      </c>
      <c r="J2846" t="s">
        <v>327</v>
      </c>
      <c r="K2846">
        <v>285634</v>
      </c>
    </row>
    <row r="2847" spans="2:11">
      <c r="B2847" t="s">
        <v>323</v>
      </c>
      <c r="C2847">
        <v>5.4560000000000004</v>
      </c>
      <c r="F2847" t="s">
        <v>323</v>
      </c>
      <c r="G2847">
        <v>4.0759999999999996</v>
      </c>
      <c r="J2847" t="s">
        <v>323</v>
      </c>
      <c r="K2847">
        <v>47.228000000000002</v>
      </c>
    </row>
    <row r="2848" spans="2:11">
      <c r="B2848" t="s">
        <v>372</v>
      </c>
      <c r="C2848">
        <v>2.625</v>
      </c>
      <c r="F2848" t="s">
        <v>372</v>
      </c>
      <c r="G2848">
        <v>3.0369999999999999</v>
      </c>
      <c r="J2848" t="s">
        <v>372</v>
      </c>
      <c r="K2848">
        <v>2.3969999999999998</v>
      </c>
    </row>
    <row r="2849" spans="2:12">
      <c r="B2849" t="s">
        <v>73</v>
      </c>
      <c r="F2849" t="s">
        <v>73</v>
      </c>
      <c r="J2849" t="s">
        <v>73</v>
      </c>
    </row>
    <row r="2850" spans="2:12">
      <c r="B2850" t="s">
        <v>327</v>
      </c>
      <c r="C2850">
        <v>70500</v>
      </c>
      <c r="D2850">
        <f>(C2850+C2854+C2858+C2862+C2866+C2870+C2874+C2878+C2882+C2886)/10</f>
        <v>70725.899999999994</v>
      </c>
      <c r="F2850" t="s">
        <v>327</v>
      </c>
      <c r="G2850">
        <v>83374</v>
      </c>
      <c r="H2850">
        <f>(G2850+G2854+G2858+G2862+G2866+G2870+G2874+G2878+G2882+G2886)/10</f>
        <v>83794.2</v>
      </c>
      <c r="J2850" t="s">
        <v>327</v>
      </c>
      <c r="K2850">
        <v>297020</v>
      </c>
      <c r="L2850">
        <f>(K2850+K2854+K2858+K2862+K2866+K2870+K2874+K2878+K2882+K2886)/10</f>
        <v>297319.90000000002</v>
      </c>
    </row>
    <row r="2851" spans="2:12">
      <c r="B2851" t="s">
        <v>323</v>
      </c>
      <c r="C2851">
        <v>6.5149999999999997</v>
      </c>
      <c r="F2851" t="s">
        <v>323</v>
      </c>
      <c r="G2851">
        <v>3.8279999999999998</v>
      </c>
      <c r="J2851" t="s">
        <v>323</v>
      </c>
      <c r="K2851">
        <v>45.499000000000002</v>
      </c>
    </row>
    <row r="2852" spans="2:12">
      <c r="B2852" t="s">
        <v>372</v>
      </c>
      <c r="C2852">
        <v>2.794</v>
      </c>
      <c r="F2852" t="s">
        <v>372</v>
      </c>
      <c r="G2852">
        <v>3.1139999999999999</v>
      </c>
      <c r="J2852" t="s">
        <v>372</v>
      </c>
      <c r="K2852">
        <v>2.3879999999999999</v>
      </c>
    </row>
    <row r="2853" spans="2:12">
      <c r="B2853" t="s">
        <v>74</v>
      </c>
      <c r="F2853" t="s">
        <v>74</v>
      </c>
      <c r="J2853" t="s">
        <v>74</v>
      </c>
    </row>
    <row r="2854" spans="2:12">
      <c r="B2854" t="s">
        <v>327</v>
      </c>
      <c r="C2854">
        <v>70202</v>
      </c>
      <c r="F2854" t="s">
        <v>327</v>
      </c>
      <c r="G2854">
        <v>73312</v>
      </c>
      <c r="J2854" t="s">
        <v>327</v>
      </c>
      <c r="K2854">
        <v>270100</v>
      </c>
    </row>
    <row r="2855" spans="2:12">
      <c r="B2855" t="s">
        <v>323</v>
      </c>
      <c r="C2855">
        <v>6.5549999999999997</v>
      </c>
      <c r="F2855" t="s">
        <v>323</v>
      </c>
      <c r="G2855">
        <v>3.7069999999999999</v>
      </c>
      <c r="J2855" t="s">
        <v>323</v>
      </c>
      <c r="K2855">
        <v>42.203000000000003</v>
      </c>
    </row>
    <row r="2856" spans="2:12">
      <c r="B2856" t="s">
        <v>372</v>
      </c>
      <c r="C2856">
        <v>2.794</v>
      </c>
      <c r="F2856" t="s">
        <v>372</v>
      </c>
      <c r="G2856">
        <v>3.181</v>
      </c>
      <c r="J2856" t="s">
        <v>372</v>
      </c>
      <c r="K2856">
        <v>2.3439999999999999</v>
      </c>
    </row>
    <row r="2857" spans="2:12">
      <c r="B2857" t="s">
        <v>75</v>
      </c>
      <c r="F2857" t="s">
        <v>75</v>
      </c>
      <c r="J2857" t="s">
        <v>75</v>
      </c>
    </row>
    <row r="2858" spans="2:12">
      <c r="B2858" t="s">
        <v>327</v>
      </c>
      <c r="C2858">
        <v>57909</v>
      </c>
      <c r="F2858" t="s">
        <v>327</v>
      </c>
      <c r="G2858">
        <v>70549</v>
      </c>
      <c r="J2858" t="s">
        <v>327</v>
      </c>
      <c r="K2858">
        <v>230238</v>
      </c>
    </row>
    <row r="2859" spans="2:12">
      <c r="B2859" t="s">
        <v>323</v>
      </c>
      <c r="C2859">
        <v>6.3360000000000003</v>
      </c>
      <c r="F2859" t="s">
        <v>323</v>
      </c>
      <c r="G2859">
        <v>3.66</v>
      </c>
      <c r="J2859" t="s">
        <v>323</v>
      </c>
      <c r="K2859">
        <v>39.972000000000001</v>
      </c>
    </row>
    <row r="2860" spans="2:12">
      <c r="B2860" t="s">
        <v>372</v>
      </c>
      <c r="C2860">
        <v>2.8130000000000002</v>
      </c>
      <c r="F2860" t="s">
        <v>372</v>
      </c>
      <c r="G2860">
        <v>3.2160000000000002</v>
      </c>
      <c r="J2860" t="s">
        <v>372</v>
      </c>
      <c r="K2860">
        <v>2.37</v>
      </c>
    </row>
    <row r="2861" spans="2:12">
      <c r="B2861" t="s">
        <v>76</v>
      </c>
      <c r="F2861" t="s">
        <v>76</v>
      </c>
      <c r="J2861" t="s">
        <v>76</v>
      </c>
    </row>
    <row r="2862" spans="2:12">
      <c r="B2862" t="s">
        <v>327</v>
      </c>
      <c r="C2862">
        <v>69814</v>
      </c>
      <c r="F2862" t="s">
        <v>327</v>
      </c>
      <c r="G2862">
        <v>89232</v>
      </c>
      <c r="J2862" t="s">
        <v>327</v>
      </c>
      <c r="K2862">
        <v>306880</v>
      </c>
    </row>
    <row r="2863" spans="2:12">
      <c r="B2863" t="s">
        <v>323</v>
      </c>
      <c r="C2863">
        <v>6.4420000000000002</v>
      </c>
      <c r="F2863" t="s">
        <v>323</v>
      </c>
      <c r="G2863">
        <v>3.875</v>
      </c>
      <c r="J2863" t="s">
        <v>323</v>
      </c>
      <c r="K2863">
        <v>47.01</v>
      </c>
    </row>
    <row r="2864" spans="2:12">
      <c r="B2864" t="s">
        <v>372</v>
      </c>
      <c r="C2864">
        <v>2.7839999999999998</v>
      </c>
      <c r="F2864" t="s">
        <v>372</v>
      </c>
      <c r="G2864">
        <v>3.0950000000000002</v>
      </c>
      <c r="J2864" t="s">
        <v>372</v>
      </c>
      <c r="K2864">
        <v>2.411</v>
      </c>
    </row>
    <row r="2865" spans="2:11">
      <c r="B2865" t="s">
        <v>77</v>
      </c>
      <c r="F2865" t="s">
        <v>77</v>
      </c>
      <c r="J2865" t="s">
        <v>77</v>
      </c>
    </row>
    <row r="2866" spans="2:11">
      <c r="B2866" t="s">
        <v>327</v>
      </c>
      <c r="C2866">
        <v>73424</v>
      </c>
      <c r="F2866" t="s">
        <v>327</v>
      </c>
      <c r="G2866">
        <v>76517</v>
      </c>
      <c r="J2866" t="s">
        <v>327</v>
      </c>
      <c r="K2866">
        <v>284548</v>
      </c>
    </row>
    <row r="2867" spans="2:11">
      <c r="B2867" t="s">
        <v>323</v>
      </c>
      <c r="C2867">
        <v>6.6719999999999997</v>
      </c>
      <c r="F2867" t="s">
        <v>323</v>
      </c>
      <c r="G2867">
        <v>3.758</v>
      </c>
      <c r="J2867" t="s">
        <v>323</v>
      </c>
      <c r="K2867">
        <v>43.588999999999999</v>
      </c>
    </row>
    <row r="2868" spans="2:11">
      <c r="B2868" t="s">
        <v>372</v>
      </c>
      <c r="C2868">
        <v>2.806</v>
      </c>
      <c r="F2868" t="s">
        <v>372</v>
      </c>
      <c r="G2868">
        <v>3.1480000000000001</v>
      </c>
      <c r="J2868" t="s">
        <v>372</v>
      </c>
      <c r="K2868">
        <v>2.3559999999999999</v>
      </c>
    </row>
    <row r="2869" spans="2:11">
      <c r="B2869" t="s">
        <v>78</v>
      </c>
      <c r="F2869" t="s">
        <v>78</v>
      </c>
      <c r="J2869" t="s">
        <v>78</v>
      </c>
    </row>
    <row r="2870" spans="2:11">
      <c r="B2870" t="s">
        <v>327</v>
      </c>
      <c r="C2870">
        <v>67684</v>
      </c>
      <c r="F2870" t="s">
        <v>327</v>
      </c>
      <c r="G2870">
        <v>82176</v>
      </c>
      <c r="J2870" t="s">
        <v>327</v>
      </c>
      <c r="K2870">
        <v>292834</v>
      </c>
    </row>
    <row r="2871" spans="2:11">
      <c r="B2871" t="s">
        <v>323</v>
      </c>
      <c r="C2871">
        <v>6.38</v>
      </c>
      <c r="F2871" t="s">
        <v>323</v>
      </c>
      <c r="G2871">
        <v>3.8</v>
      </c>
      <c r="J2871" t="s">
        <v>323</v>
      </c>
      <c r="K2871">
        <v>44.857999999999997</v>
      </c>
    </row>
    <row r="2872" spans="2:11">
      <c r="B2872" t="s">
        <v>372</v>
      </c>
      <c r="C2872">
        <v>2.7949999999999999</v>
      </c>
      <c r="F2872" t="s">
        <v>372</v>
      </c>
      <c r="G2872">
        <v>3.1349999999999998</v>
      </c>
      <c r="J2872" t="s">
        <v>372</v>
      </c>
      <c r="K2872">
        <v>2.3769999999999998</v>
      </c>
    </row>
    <row r="2873" spans="2:11">
      <c r="B2873" t="s">
        <v>79</v>
      </c>
      <c r="F2873" t="s">
        <v>79</v>
      </c>
      <c r="J2873" t="s">
        <v>79</v>
      </c>
    </row>
    <row r="2874" spans="2:11">
      <c r="B2874" t="s">
        <v>327</v>
      </c>
      <c r="C2874">
        <v>66450</v>
      </c>
      <c r="F2874" t="s">
        <v>327</v>
      </c>
      <c r="G2874">
        <v>77864</v>
      </c>
      <c r="J2874" t="s">
        <v>327</v>
      </c>
      <c r="K2874">
        <v>272137</v>
      </c>
    </row>
    <row r="2875" spans="2:11">
      <c r="B2875" t="s">
        <v>323</v>
      </c>
      <c r="C2875">
        <v>6.4720000000000004</v>
      </c>
      <c r="F2875" t="s">
        <v>323</v>
      </c>
      <c r="G2875">
        <v>3.7639999999999998</v>
      </c>
      <c r="J2875" t="s">
        <v>323</v>
      </c>
      <c r="K2875">
        <v>43.389000000000003</v>
      </c>
    </row>
    <row r="2876" spans="2:11">
      <c r="B2876" t="s">
        <v>372</v>
      </c>
      <c r="C2876">
        <v>2.8050000000000002</v>
      </c>
      <c r="F2876" t="s">
        <v>372</v>
      </c>
      <c r="G2876">
        <v>3.149</v>
      </c>
      <c r="J2876" t="s">
        <v>372</v>
      </c>
      <c r="K2876">
        <v>2.3780000000000001</v>
      </c>
    </row>
    <row r="2877" spans="2:11">
      <c r="B2877" t="s">
        <v>80</v>
      </c>
      <c r="F2877" t="s">
        <v>80</v>
      </c>
      <c r="J2877" t="s">
        <v>80</v>
      </c>
    </row>
    <row r="2878" spans="2:11">
      <c r="B2878" t="s">
        <v>327</v>
      </c>
      <c r="C2878">
        <v>74661</v>
      </c>
      <c r="F2878" t="s">
        <v>327</v>
      </c>
      <c r="G2878">
        <v>92831</v>
      </c>
      <c r="J2878" t="s">
        <v>327</v>
      </c>
      <c r="K2878">
        <v>322859</v>
      </c>
    </row>
    <row r="2879" spans="2:11">
      <c r="B2879" t="s">
        <v>323</v>
      </c>
      <c r="C2879">
        <v>6.5910000000000002</v>
      </c>
      <c r="F2879" t="s">
        <v>323</v>
      </c>
      <c r="G2879">
        <v>3.923</v>
      </c>
      <c r="J2879" t="s">
        <v>323</v>
      </c>
      <c r="K2879">
        <v>48.506</v>
      </c>
    </row>
    <row r="2880" spans="2:11">
      <c r="B2880" t="s">
        <v>372</v>
      </c>
      <c r="C2880">
        <v>2.7839999999999998</v>
      </c>
      <c r="F2880" t="s">
        <v>372</v>
      </c>
      <c r="G2880">
        <v>3.0640000000000001</v>
      </c>
      <c r="J2880" t="s">
        <v>372</v>
      </c>
      <c r="K2880">
        <v>2.4220000000000002</v>
      </c>
    </row>
    <row r="2881" spans="2:12">
      <c r="B2881" t="s">
        <v>81</v>
      </c>
      <c r="F2881" t="s">
        <v>81</v>
      </c>
      <c r="J2881" t="s">
        <v>81</v>
      </c>
    </row>
    <row r="2882" spans="2:12">
      <c r="B2882" t="s">
        <v>327</v>
      </c>
      <c r="C2882">
        <v>79616</v>
      </c>
      <c r="F2882" t="s">
        <v>327</v>
      </c>
      <c r="G2882">
        <v>99456</v>
      </c>
      <c r="J2882" t="s">
        <v>327</v>
      </c>
      <c r="K2882">
        <v>359096</v>
      </c>
    </row>
    <row r="2883" spans="2:12">
      <c r="B2883" t="s">
        <v>323</v>
      </c>
      <c r="C2883">
        <v>6.6050000000000004</v>
      </c>
      <c r="F2883" t="s">
        <v>323</v>
      </c>
      <c r="G2883">
        <v>3.9870000000000001</v>
      </c>
      <c r="J2883" t="s">
        <v>323</v>
      </c>
      <c r="K2883">
        <v>51.008000000000003</v>
      </c>
    </row>
    <row r="2884" spans="2:12">
      <c r="B2884" t="s">
        <v>372</v>
      </c>
      <c r="C2884">
        <v>2.7749999999999999</v>
      </c>
      <c r="F2884" t="s">
        <v>372</v>
      </c>
      <c r="G2884">
        <v>3.028</v>
      </c>
      <c r="J2884" t="s">
        <v>372</v>
      </c>
      <c r="K2884">
        <v>2.423</v>
      </c>
    </row>
    <row r="2885" spans="2:12">
      <c r="B2885" t="s">
        <v>82</v>
      </c>
      <c r="F2885" t="s">
        <v>82</v>
      </c>
      <c r="J2885" t="s">
        <v>82</v>
      </c>
    </row>
    <row r="2886" spans="2:12">
      <c r="B2886" t="s">
        <v>327</v>
      </c>
      <c r="C2886">
        <v>76999</v>
      </c>
      <c r="F2886" t="s">
        <v>327</v>
      </c>
      <c r="G2886">
        <v>92631</v>
      </c>
      <c r="J2886" t="s">
        <v>327</v>
      </c>
      <c r="K2886">
        <v>337487</v>
      </c>
    </row>
    <row r="2887" spans="2:12">
      <c r="B2887" t="s">
        <v>323</v>
      </c>
      <c r="C2887">
        <v>6.5640000000000001</v>
      </c>
      <c r="F2887" t="s">
        <v>323</v>
      </c>
      <c r="G2887">
        <v>3.923</v>
      </c>
      <c r="J2887" t="s">
        <v>323</v>
      </c>
      <c r="K2887">
        <v>48.826000000000001</v>
      </c>
    </row>
    <row r="2888" spans="2:12">
      <c r="B2888" t="s">
        <v>372</v>
      </c>
      <c r="C2888">
        <v>2.7789999999999999</v>
      </c>
      <c r="F2888" t="s">
        <v>372</v>
      </c>
      <c r="G2888">
        <v>3.0619999999999998</v>
      </c>
      <c r="J2888" t="s">
        <v>372</v>
      </c>
      <c r="K2888">
        <v>2.4039999999999999</v>
      </c>
    </row>
    <row r="2889" spans="2:12">
      <c r="B2889" t="s">
        <v>83</v>
      </c>
      <c r="F2889" t="s">
        <v>83</v>
      </c>
      <c r="J2889" t="s">
        <v>83</v>
      </c>
    </row>
    <row r="2890" spans="2:12">
      <c r="B2890" t="s">
        <v>327</v>
      </c>
      <c r="C2890">
        <v>69775</v>
      </c>
      <c r="D2890">
        <f>(C2890+C2894+C2898+C2902+C2906+C2910+C2914+C2918+C2922+C2926)/10</f>
        <v>70359.899999999994</v>
      </c>
      <c r="F2890" t="s">
        <v>327</v>
      </c>
      <c r="G2890">
        <v>107639</v>
      </c>
      <c r="H2890">
        <f>(G2890+G2894+G2898+G2902+G2906+G2910+G2914+G2918+G2922+G2926)/10</f>
        <v>98709.4</v>
      </c>
      <c r="J2890" t="s">
        <v>327</v>
      </c>
      <c r="K2890">
        <v>374567</v>
      </c>
      <c r="L2890">
        <f>(K2890+K2894+K2898+K2902+K2906+K2910+K2914+K2918+K2922+K2926)/10</f>
        <v>354023.3</v>
      </c>
    </row>
    <row r="2891" spans="2:12">
      <c r="B2891" t="s">
        <v>323</v>
      </c>
      <c r="C2891">
        <v>6.4480000000000004</v>
      </c>
      <c r="F2891" t="s">
        <v>323</v>
      </c>
      <c r="G2891">
        <v>3.8140000000000001</v>
      </c>
      <c r="J2891" t="s">
        <v>323</v>
      </c>
      <c r="K2891">
        <v>51.003</v>
      </c>
    </row>
    <row r="2892" spans="2:12">
      <c r="B2892" t="s">
        <v>372</v>
      </c>
      <c r="C2892">
        <v>2.782</v>
      </c>
      <c r="F2892" t="s">
        <v>372</v>
      </c>
      <c r="G2892">
        <v>3.0720000000000001</v>
      </c>
      <c r="J2892" t="s">
        <v>372</v>
      </c>
      <c r="K2892">
        <v>2.4510000000000001</v>
      </c>
    </row>
    <row r="2893" spans="2:12">
      <c r="B2893" t="s">
        <v>84</v>
      </c>
      <c r="F2893" t="s">
        <v>84</v>
      </c>
      <c r="J2893" t="s">
        <v>84</v>
      </c>
    </row>
    <row r="2894" spans="2:12">
      <c r="B2894" t="s">
        <v>327</v>
      </c>
      <c r="C2894">
        <v>69592</v>
      </c>
      <c r="F2894" t="s">
        <v>327</v>
      </c>
      <c r="G2894">
        <v>94440</v>
      </c>
      <c r="J2894" t="s">
        <v>327</v>
      </c>
      <c r="K2894">
        <v>337125</v>
      </c>
    </row>
    <row r="2895" spans="2:12">
      <c r="B2895" t="s">
        <v>323</v>
      </c>
      <c r="C2895">
        <v>6.4980000000000002</v>
      </c>
      <c r="F2895" t="s">
        <v>323</v>
      </c>
      <c r="G2895">
        <v>3.69</v>
      </c>
      <c r="J2895" t="s">
        <v>323</v>
      </c>
      <c r="K2895">
        <v>46.823</v>
      </c>
    </row>
    <row r="2896" spans="2:12">
      <c r="B2896" t="s">
        <v>372</v>
      </c>
      <c r="C2896">
        <v>2.7829999999999999</v>
      </c>
      <c r="F2896" t="s">
        <v>372</v>
      </c>
      <c r="G2896">
        <v>3.1360000000000001</v>
      </c>
      <c r="J2896" t="s">
        <v>372</v>
      </c>
      <c r="K2896">
        <v>2.4039999999999999</v>
      </c>
    </row>
    <row r="2897" spans="2:11">
      <c r="B2897" t="s">
        <v>85</v>
      </c>
      <c r="F2897" t="s">
        <v>85</v>
      </c>
      <c r="J2897" t="s">
        <v>85</v>
      </c>
    </row>
    <row r="2898" spans="2:11">
      <c r="B2898" t="s">
        <v>327</v>
      </c>
      <c r="C2898">
        <v>57655</v>
      </c>
      <c r="F2898" t="s">
        <v>327</v>
      </c>
      <c r="G2898">
        <v>81881</v>
      </c>
      <c r="J2898" t="s">
        <v>327</v>
      </c>
      <c r="K2898">
        <v>269543</v>
      </c>
    </row>
    <row r="2899" spans="2:11">
      <c r="B2899" t="s">
        <v>323</v>
      </c>
      <c r="C2899">
        <v>6.3090000000000002</v>
      </c>
      <c r="F2899" t="s">
        <v>323</v>
      </c>
      <c r="G2899">
        <v>3.5339999999999998</v>
      </c>
      <c r="J2899" t="s">
        <v>323</v>
      </c>
      <c r="K2899">
        <v>41.595999999999997</v>
      </c>
    </row>
    <row r="2900" spans="2:11">
      <c r="B2900" t="s">
        <v>372</v>
      </c>
      <c r="C2900">
        <v>2.8079999999999998</v>
      </c>
      <c r="F2900" t="s">
        <v>372</v>
      </c>
      <c r="G2900">
        <v>3.2309999999999999</v>
      </c>
      <c r="J2900" t="s">
        <v>372</v>
      </c>
      <c r="K2900">
        <v>2.3809999999999998</v>
      </c>
    </row>
    <row r="2901" spans="2:11">
      <c r="B2901" t="s">
        <v>86</v>
      </c>
      <c r="F2901" t="s">
        <v>86</v>
      </c>
      <c r="J2901" t="s">
        <v>86</v>
      </c>
    </row>
    <row r="2902" spans="2:11">
      <c r="B2902" t="s">
        <v>327</v>
      </c>
      <c r="C2902">
        <v>69396</v>
      </c>
      <c r="F2902" t="s">
        <v>327</v>
      </c>
      <c r="G2902">
        <v>105858</v>
      </c>
      <c r="J2902" t="s">
        <v>327</v>
      </c>
      <c r="K2902">
        <v>368844</v>
      </c>
    </row>
    <row r="2903" spans="2:11">
      <c r="B2903" t="s">
        <v>323</v>
      </c>
      <c r="C2903">
        <v>6.4039999999999999</v>
      </c>
      <c r="F2903" t="s">
        <v>323</v>
      </c>
      <c r="G2903">
        <v>3.7890000000000001</v>
      </c>
      <c r="J2903" t="s">
        <v>323</v>
      </c>
      <c r="K2903">
        <v>50.223999999999997</v>
      </c>
    </row>
    <row r="2904" spans="2:11">
      <c r="B2904" t="s">
        <v>372</v>
      </c>
      <c r="C2904">
        <v>2.7770000000000001</v>
      </c>
      <c r="F2904" t="s">
        <v>372</v>
      </c>
      <c r="G2904">
        <v>3.09</v>
      </c>
      <c r="J2904" t="s">
        <v>372</v>
      </c>
      <c r="K2904">
        <v>2.44</v>
      </c>
    </row>
    <row r="2905" spans="2:11">
      <c r="B2905" t="s">
        <v>87</v>
      </c>
      <c r="F2905" t="s">
        <v>87</v>
      </c>
      <c r="J2905" t="s">
        <v>87</v>
      </c>
    </row>
    <row r="2906" spans="2:11">
      <c r="B2906" t="s">
        <v>327</v>
      </c>
      <c r="C2906">
        <v>73378</v>
      </c>
      <c r="F2906" t="s">
        <v>327</v>
      </c>
      <c r="G2906">
        <v>83963</v>
      </c>
      <c r="J2906" t="s">
        <v>327</v>
      </c>
      <c r="K2906">
        <v>323702</v>
      </c>
    </row>
    <row r="2907" spans="2:11">
      <c r="B2907" t="s">
        <v>323</v>
      </c>
      <c r="C2907">
        <v>6.6680000000000001</v>
      </c>
      <c r="F2907" t="s">
        <v>323</v>
      </c>
      <c r="G2907">
        <v>3.5830000000000002</v>
      </c>
      <c r="J2907" t="s">
        <v>323</v>
      </c>
      <c r="K2907">
        <v>44.076999999999998</v>
      </c>
    </row>
    <row r="2908" spans="2:11">
      <c r="B2908" t="s">
        <v>372</v>
      </c>
      <c r="C2908">
        <v>2.8050000000000002</v>
      </c>
      <c r="F2908" t="s">
        <v>372</v>
      </c>
      <c r="G2908">
        <v>3.1859999999999999</v>
      </c>
      <c r="J2908" t="s">
        <v>372</v>
      </c>
      <c r="K2908">
        <v>2.347</v>
      </c>
    </row>
    <row r="2909" spans="2:11">
      <c r="B2909" t="s">
        <v>88</v>
      </c>
      <c r="F2909" t="s">
        <v>88</v>
      </c>
      <c r="J2909" t="s">
        <v>88</v>
      </c>
    </row>
    <row r="2910" spans="2:11">
      <c r="B2910" t="s">
        <v>327</v>
      </c>
      <c r="C2910">
        <v>67339</v>
      </c>
      <c r="F2910" t="s">
        <v>327</v>
      </c>
      <c r="G2910">
        <v>96365</v>
      </c>
      <c r="J2910" t="s">
        <v>327</v>
      </c>
      <c r="K2910">
        <v>347225</v>
      </c>
    </row>
    <row r="2911" spans="2:11">
      <c r="B2911" t="s">
        <v>323</v>
      </c>
      <c r="C2911">
        <v>6.3470000000000004</v>
      </c>
      <c r="F2911" t="s">
        <v>323</v>
      </c>
      <c r="G2911">
        <v>3.6960000000000002</v>
      </c>
      <c r="J2911" t="s">
        <v>323</v>
      </c>
      <c r="K2911">
        <v>47.28</v>
      </c>
    </row>
    <row r="2912" spans="2:11">
      <c r="B2912" t="s">
        <v>372</v>
      </c>
      <c r="C2912">
        <v>2.7890000000000001</v>
      </c>
      <c r="F2912" t="s">
        <v>372</v>
      </c>
      <c r="G2912">
        <v>3.1389999999999998</v>
      </c>
      <c r="J2912" t="s">
        <v>372</v>
      </c>
      <c r="K2912">
        <v>2.399</v>
      </c>
    </row>
    <row r="2913" spans="2:11">
      <c r="B2913" t="s">
        <v>89</v>
      </c>
      <c r="F2913" t="s">
        <v>89</v>
      </c>
      <c r="J2913" t="s">
        <v>89</v>
      </c>
    </row>
    <row r="2914" spans="2:11">
      <c r="B2914" t="s">
        <v>327</v>
      </c>
      <c r="C2914">
        <v>66117</v>
      </c>
      <c r="F2914" t="s">
        <v>327</v>
      </c>
      <c r="G2914">
        <v>91739</v>
      </c>
      <c r="J2914" t="s">
        <v>327</v>
      </c>
      <c r="K2914">
        <v>323082</v>
      </c>
    </row>
    <row r="2915" spans="2:11">
      <c r="B2915" t="s">
        <v>323</v>
      </c>
      <c r="C2915">
        <v>6.44</v>
      </c>
      <c r="F2915" t="s">
        <v>323</v>
      </c>
      <c r="G2915">
        <v>3.66</v>
      </c>
      <c r="J2915" t="s">
        <v>323</v>
      </c>
      <c r="K2915">
        <v>45.787999999999997</v>
      </c>
    </row>
    <row r="2916" spans="2:11">
      <c r="B2916" t="s">
        <v>372</v>
      </c>
      <c r="C2916">
        <v>2.7989999999999999</v>
      </c>
      <c r="F2916" t="s">
        <v>372</v>
      </c>
      <c r="G2916">
        <v>3.153</v>
      </c>
      <c r="J2916" t="s">
        <v>372</v>
      </c>
      <c r="K2916">
        <v>2.4</v>
      </c>
    </row>
    <row r="2917" spans="2:11">
      <c r="B2917" t="s">
        <v>90</v>
      </c>
      <c r="F2917" t="s">
        <v>90</v>
      </c>
      <c r="J2917" t="s">
        <v>90</v>
      </c>
    </row>
    <row r="2918" spans="2:11">
      <c r="B2918" t="s">
        <v>327</v>
      </c>
      <c r="C2918">
        <v>74163</v>
      </c>
      <c r="F2918" t="s">
        <v>327</v>
      </c>
      <c r="G2918">
        <v>111413</v>
      </c>
      <c r="J2918" t="s">
        <v>327</v>
      </c>
      <c r="K2918">
        <v>391178</v>
      </c>
    </row>
    <row r="2919" spans="2:11">
      <c r="B2919" t="s">
        <v>323</v>
      </c>
      <c r="C2919">
        <v>6.5469999999999997</v>
      </c>
      <c r="F2919" t="s">
        <v>323</v>
      </c>
      <c r="G2919">
        <v>3.8460000000000001</v>
      </c>
      <c r="J2919" t="s">
        <v>323</v>
      </c>
      <c r="K2919">
        <v>52.241</v>
      </c>
    </row>
    <row r="2920" spans="2:11">
      <c r="B2920" t="s">
        <v>372</v>
      </c>
      <c r="C2920">
        <v>2.7759999999999998</v>
      </c>
      <c r="F2920" t="s">
        <v>372</v>
      </c>
      <c r="G2920">
        <v>3.056</v>
      </c>
      <c r="J2920" t="s">
        <v>372</v>
      </c>
      <c r="K2920">
        <v>2.456</v>
      </c>
    </row>
    <row r="2921" spans="2:11">
      <c r="B2921" t="s">
        <v>91</v>
      </c>
      <c r="F2921" t="s">
        <v>91</v>
      </c>
      <c r="J2921" t="s">
        <v>91</v>
      </c>
    </row>
    <row r="2922" spans="2:11">
      <c r="B2922" t="s">
        <v>327</v>
      </c>
      <c r="C2922">
        <v>79262</v>
      </c>
      <c r="F2922" t="s">
        <v>327</v>
      </c>
      <c r="G2922">
        <v>113694</v>
      </c>
      <c r="J2922" t="s">
        <v>327</v>
      </c>
      <c r="K2922">
        <v>422052</v>
      </c>
    </row>
    <row r="2923" spans="2:11">
      <c r="B2923" t="s">
        <v>323</v>
      </c>
      <c r="C2923">
        <v>6.5759999999999996</v>
      </c>
      <c r="F2923" t="s">
        <v>323</v>
      </c>
      <c r="G2923">
        <v>3.867</v>
      </c>
      <c r="J2923" t="s">
        <v>323</v>
      </c>
      <c r="K2923">
        <v>53.289000000000001</v>
      </c>
    </row>
    <row r="2924" spans="2:11">
      <c r="B2924" t="s">
        <v>372</v>
      </c>
      <c r="C2924">
        <v>2.77</v>
      </c>
      <c r="F2924" t="s">
        <v>372</v>
      </c>
      <c r="G2924">
        <v>3.044</v>
      </c>
      <c r="J2924" t="s">
        <v>372</v>
      </c>
      <c r="K2924">
        <v>2.4369999999999998</v>
      </c>
    </row>
    <row r="2925" spans="2:11">
      <c r="B2925" t="s">
        <v>92</v>
      </c>
      <c r="F2925" t="s">
        <v>92</v>
      </c>
      <c r="J2925" t="s">
        <v>92</v>
      </c>
    </row>
    <row r="2926" spans="2:11">
      <c r="B2926" t="s">
        <v>327</v>
      </c>
      <c r="C2926">
        <v>76922</v>
      </c>
      <c r="F2926" t="s">
        <v>327</v>
      </c>
      <c r="G2926">
        <v>100102</v>
      </c>
      <c r="J2926" t="s">
        <v>327</v>
      </c>
      <c r="K2926">
        <v>382915</v>
      </c>
    </row>
    <row r="2927" spans="2:11">
      <c r="B2927" t="s">
        <v>323</v>
      </c>
      <c r="C2927">
        <v>6.5579999999999998</v>
      </c>
      <c r="F2927" t="s">
        <v>323</v>
      </c>
      <c r="G2927">
        <v>3.7480000000000002</v>
      </c>
      <c r="J2927" t="s">
        <v>323</v>
      </c>
      <c r="K2927">
        <v>49.243000000000002</v>
      </c>
    </row>
    <row r="2928" spans="2:11">
      <c r="B2928" t="s">
        <v>372</v>
      </c>
      <c r="C2928">
        <v>2.778</v>
      </c>
      <c r="F2928" t="s">
        <v>372</v>
      </c>
      <c r="G2928">
        <v>3.1030000000000002</v>
      </c>
      <c r="J2928" t="s">
        <v>372</v>
      </c>
      <c r="K2928">
        <v>2.3929999999999998</v>
      </c>
    </row>
    <row r="2929" spans="2:12">
      <c r="B2929" t="s">
        <v>93</v>
      </c>
      <c r="F2929" t="s">
        <v>93</v>
      </c>
      <c r="J2929" t="s">
        <v>93</v>
      </c>
    </row>
    <row r="2930" spans="2:12">
      <c r="B2930" t="s">
        <v>327</v>
      </c>
      <c r="C2930">
        <v>69133</v>
      </c>
      <c r="D2930">
        <f>(C2930+C2934+C2938+C2942+C2946+C2950+C2954+C2958+C2962+C2966)/10</f>
        <v>69960.2</v>
      </c>
      <c r="F2930" t="s">
        <v>327</v>
      </c>
      <c r="G2930">
        <v>130743</v>
      </c>
      <c r="H2930">
        <f>(G2930+G2934+G2938+G2942+G2946+G2950+G2954+G2958+G2962+G2966)/10</f>
        <v>115777.1</v>
      </c>
      <c r="J2930" t="s">
        <v>327</v>
      </c>
      <c r="K2930">
        <v>456305</v>
      </c>
      <c r="L2930">
        <f>(K2930+K2934+K2938+K2942+K2946+K2950+K2954+K2958+K2962+K2966)/10</f>
        <v>418794.9</v>
      </c>
    </row>
    <row r="2931" spans="2:12">
      <c r="B2931" t="s">
        <v>323</v>
      </c>
      <c r="C2931">
        <v>6.3890000000000002</v>
      </c>
      <c r="F2931" t="s">
        <v>323</v>
      </c>
      <c r="G2931">
        <v>3.7749999999999999</v>
      </c>
      <c r="J2931" t="s">
        <v>323</v>
      </c>
      <c r="K2931">
        <v>55.92</v>
      </c>
    </row>
    <row r="2932" spans="2:12">
      <c r="B2932" t="s">
        <v>372</v>
      </c>
      <c r="C2932">
        <v>2.7709999999999999</v>
      </c>
      <c r="F2932" t="s">
        <v>372</v>
      </c>
      <c r="G2932">
        <v>3.0529999999999999</v>
      </c>
      <c r="J2932" t="s">
        <v>372</v>
      </c>
      <c r="K2932">
        <v>2.4940000000000002</v>
      </c>
    </row>
    <row r="2933" spans="2:12">
      <c r="B2933" t="s">
        <v>94</v>
      </c>
      <c r="F2933" t="s">
        <v>94</v>
      </c>
      <c r="J2933" t="s">
        <v>94</v>
      </c>
    </row>
    <row r="2934" spans="2:12">
      <c r="B2934" t="s">
        <v>327</v>
      </c>
      <c r="C2934">
        <v>69213</v>
      </c>
      <c r="F2934" t="s">
        <v>327</v>
      </c>
      <c r="G2934">
        <v>111457</v>
      </c>
      <c r="J2934" t="s">
        <v>327</v>
      </c>
      <c r="K2934">
        <v>400238</v>
      </c>
    </row>
    <row r="2935" spans="2:12">
      <c r="B2935" t="s">
        <v>323</v>
      </c>
      <c r="C2935">
        <v>6.4619999999999997</v>
      </c>
      <c r="F2935" t="s">
        <v>323</v>
      </c>
      <c r="G2935">
        <v>3.621</v>
      </c>
      <c r="J2935" t="s">
        <v>323</v>
      </c>
      <c r="K2935">
        <v>50.03</v>
      </c>
    </row>
    <row r="2936" spans="2:12">
      <c r="B2936" t="s">
        <v>372</v>
      </c>
      <c r="C2936">
        <v>2.7759999999999998</v>
      </c>
      <c r="F2936" t="s">
        <v>372</v>
      </c>
      <c r="G2936">
        <v>3.1259999999999999</v>
      </c>
      <c r="J2936" t="s">
        <v>372</v>
      </c>
      <c r="K2936">
        <v>2.4340000000000002</v>
      </c>
    </row>
    <row r="2937" spans="2:12">
      <c r="B2937" t="s">
        <v>95</v>
      </c>
      <c r="F2937" t="s">
        <v>95</v>
      </c>
      <c r="J2937" t="s">
        <v>95</v>
      </c>
    </row>
    <row r="2938" spans="2:12">
      <c r="B2938" t="s">
        <v>327</v>
      </c>
      <c r="C2938">
        <v>57435</v>
      </c>
      <c r="F2938" t="s">
        <v>327</v>
      </c>
      <c r="G2938">
        <v>94915</v>
      </c>
      <c r="J2938" t="s">
        <v>327</v>
      </c>
      <c r="K2938">
        <v>314935</v>
      </c>
    </row>
    <row r="2939" spans="2:12">
      <c r="B2939" t="s">
        <v>323</v>
      </c>
      <c r="C2939">
        <v>6.2850000000000001</v>
      </c>
      <c r="F2939" t="s">
        <v>323</v>
      </c>
      <c r="G2939">
        <v>3.444</v>
      </c>
      <c r="J2939" t="s">
        <v>323</v>
      </c>
      <c r="K2939">
        <v>43.741</v>
      </c>
    </row>
    <row r="2940" spans="2:12">
      <c r="B2940" t="s">
        <v>372</v>
      </c>
      <c r="C2940">
        <v>2.8029999999999999</v>
      </c>
      <c r="F2940" t="s">
        <v>372</v>
      </c>
      <c r="G2940">
        <v>3.2269999999999999</v>
      </c>
      <c r="J2940" t="s">
        <v>372</v>
      </c>
      <c r="K2940">
        <v>2.4009999999999998</v>
      </c>
    </row>
    <row r="2941" spans="2:12">
      <c r="B2941" t="s">
        <v>96</v>
      </c>
      <c r="F2941" t="s">
        <v>96</v>
      </c>
      <c r="J2941" t="s">
        <v>96</v>
      </c>
    </row>
    <row r="2942" spans="2:12">
      <c r="B2942" t="s">
        <v>327</v>
      </c>
      <c r="C2942">
        <v>69230</v>
      </c>
      <c r="F2942" t="s">
        <v>327</v>
      </c>
      <c r="G2942">
        <v>116516</v>
      </c>
      <c r="J2942" t="s">
        <v>327</v>
      </c>
      <c r="K2942">
        <v>419088</v>
      </c>
    </row>
    <row r="2943" spans="2:12">
      <c r="B2943" t="s">
        <v>323</v>
      </c>
      <c r="C2943">
        <v>6.3879999999999999</v>
      </c>
      <c r="F2943" t="s">
        <v>323</v>
      </c>
      <c r="G2943">
        <v>3.6549999999999998</v>
      </c>
      <c r="J2943" t="s">
        <v>323</v>
      </c>
      <c r="K2943">
        <v>51.359000000000002</v>
      </c>
    </row>
    <row r="2944" spans="2:12">
      <c r="B2944" t="s">
        <v>372</v>
      </c>
      <c r="C2944">
        <v>2.774</v>
      </c>
      <c r="F2944" t="s">
        <v>372</v>
      </c>
      <c r="G2944">
        <v>3.1150000000000002</v>
      </c>
      <c r="J2944" t="s">
        <v>372</v>
      </c>
      <c r="K2944">
        <v>2.44</v>
      </c>
    </row>
    <row r="2945" spans="2:11">
      <c r="B2945" t="s">
        <v>97</v>
      </c>
      <c r="F2945" t="s">
        <v>97</v>
      </c>
      <c r="J2945" t="s">
        <v>97</v>
      </c>
    </row>
    <row r="2946" spans="2:11">
      <c r="B2946" t="s">
        <v>327</v>
      </c>
      <c r="C2946">
        <v>72669</v>
      </c>
      <c r="F2946" t="s">
        <v>327</v>
      </c>
      <c r="G2946">
        <v>109192</v>
      </c>
      <c r="J2946" t="s">
        <v>327</v>
      </c>
      <c r="K2946">
        <v>405486</v>
      </c>
    </row>
    <row r="2947" spans="2:11">
      <c r="B2947" t="s">
        <v>323</v>
      </c>
      <c r="C2947">
        <v>6.6029999999999998</v>
      </c>
      <c r="F2947" t="s">
        <v>323</v>
      </c>
      <c r="G2947">
        <v>3.609</v>
      </c>
      <c r="J2947" t="s">
        <v>323</v>
      </c>
      <c r="K2947">
        <v>49.692</v>
      </c>
    </row>
    <row r="2948" spans="2:11">
      <c r="B2948" t="s">
        <v>372</v>
      </c>
      <c r="C2948">
        <v>2.7930000000000001</v>
      </c>
      <c r="F2948" t="s">
        <v>372</v>
      </c>
      <c r="G2948">
        <v>3.1259999999999999</v>
      </c>
      <c r="J2948" t="s">
        <v>372</v>
      </c>
      <c r="K2948">
        <v>2.4180000000000001</v>
      </c>
    </row>
    <row r="2949" spans="2:11">
      <c r="B2949" t="s">
        <v>98</v>
      </c>
      <c r="F2949" t="s">
        <v>98</v>
      </c>
      <c r="J2949" t="s">
        <v>98</v>
      </c>
    </row>
    <row r="2950" spans="2:11">
      <c r="B2950" t="s">
        <v>327</v>
      </c>
      <c r="C2950">
        <v>67014</v>
      </c>
      <c r="F2950" t="s">
        <v>327</v>
      </c>
      <c r="G2950">
        <v>111262</v>
      </c>
      <c r="J2950" t="s">
        <v>327</v>
      </c>
      <c r="K2950">
        <v>405684</v>
      </c>
    </row>
    <row r="2951" spans="2:11">
      <c r="B2951" t="s">
        <v>323</v>
      </c>
      <c r="C2951">
        <v>6.3170000000000002</v>
      </c>
      <c r="F2951" t="s">
        <v>323</v>
      </c>
      <c r="G2951">
        <v>3.6059999999999999</v>
      </c>
      <c r="J2951" t="s">
        <v>323</v>
      </c>
      <c r="K2951">
        <v>49.716000000000001</v>
      </c>
    </row>
    <row r="2952" spans="2:11">
      <c r="B2952" t="s">
        <v>372</v>
      </c>
      <c r="C2952">
        <v>2.7829999999999999</v>
      </c>
      <c r="F2952" t="s">
        <v>372</v>
      </c>
      <c r="G2952">
        <v>3.14</v>
      </c>
      <c r="J2952" t="s">
        <v>372</v>
      </c>
      <c r="K2952">
        <v>2.4180000000000001</v>
      </c>
    </row>
    <row r="2953" spans="2:11">
      <c r="B2953" t="s">
        <v>99</v>
      </c>
      <c r="F2953" t="s">
        <v>99</v>
      </c>
      <c r="J2953" t="s">
        <v>99</v>
      </c>
    </row>
    <row r="2954" spans="2:11">
      <c r="B2954" t="s">
        <v>327</v>
      </c>
      <c r="C2954">
        <v>65804</v>
      </c>
      <c r="F2954" t="s">
        <v>327</v>
      </c>
      <c r="G2954">
        <v>106868</v>
      </c>
      <c r="J2954" t="s">
        <v>327</v>
      </c>
      <c r="K2954">
        <v>379719</v>
      </c>
    </row>
    <row r="2955" spans="2:11">
      <c r="B2955" t="s">
        <v>323</v>
      </c>
      <c r="C2955">
        <v>6.4089999999999998</v>
      </c>
      <c r="F2955" t="s">
        <v>323</v>
      </c>
      <c r="G2955">
        <v>3.577</v>
      </c>
      <c r="J2955" t="s">
        <v>323</v>
      </c>
      <c r="K2955">
        <v>48.433999999999997</v>
      </c>
    </row>
    <row r="2956" spans="2:11">
      <c r="B2956" t="s">
        <v>372</v>
      </c>
      <c r="C2956">
        <v>2.7930000000000001</v>
      </c>
      <c r="F2956" t="s">
        <v>372</v>
      </c>
      <c r="G2956">
        <v>3.15</v>
      </c>
      <c r="J2956" t="s">
        <v>372</v>
      </c>
      <c r="K2956">
        <v>2.423</v>
      </c>
    </row>
    <row r="2957" spans="2:11">
      <c r="B2957" t="s">
        <v>100</v>
      </c>
      <c r="F2957" t="s">
        <v>100</v>
      </c>
      <c r="J2957" t="s">
        <v>100</v>
      </c>
    </row>
    <row r="2958" spans="2:11">
      <c r="B2958" t="s">
        <v>327</v>
      </c>
      <c r="C2958">
        <v>74047</v>
      </c>
      <c r="F2958" t="s">
        <v>327</v>
      </c>
      <c r="G2958">
        <v>121227</v>
      </c>
      <c r="J2958" t="s">
        <v>327</v>
      </c>
      <c r="K2958">
        <v>442299</v>
      </c>
    </row>
    <row r="2959" spans="2:11">
      <c r="B2959" t="s">
        <v>323</v>
      </c>
      <c r="C2959">
        <v>6.5369999999999999</v>
      </c>
      <c r="F2959" t="s">
        <v>323</v>
      </c>
      <c r="G2959">
        <v>3.7040000000000002</v>
      </c>
      <c r="J2959" t="s">
        <v>323</v>
      </c>
      <c r="K2959">
        <v>53.161000000000001</v>
      </c>
    </row>
    <row r="2960" spans="2:11">
      <c r="B2960" t="s">
        <v>372</v>
      </c>
      <c r="C2960">
        <v>2.774</v>
      </c>
      <c r="F2960" t="s">
        <v>372</v>
      </c>
      <c r="G2960">
        <v>3.085</v>
      </c>
      <c r="J2960" t="s">
        <v>372</v>
      </c>
      <c r="K2960">
        <v>2.452</v>
      </c>
    </row>
    <row r="2961" spans="2:12">
      <c r="B2961" t="s">
        <v>101</v>
      </c>
      <c r="F2961" t="s">
        <v>101</v>
      </c>
      <c r="J2961" t="s">
        <v>101</v>
      </c>
    </row>
    <row r="2962" spans="2:12">
      <c r="B2962" t="s">
        <v>327</v>
      </c>
      <c r="C2962">
        <v>78703</v>
      </c>
      <c r="F2962" t="s">
        <v>327</v>
      </c>
      <c r="G2962">
        <v>135015</v>
      </c>
      <c r="J2962" t="s">
        <v>327</v>
      </c>
      <c r="K2962">
        <v>505377</v>
      </c>
    </row>
    <row r="2963" spans="2:12">
      <c r="B2963" t="s">
        <v>323</v>
      </c>
      <c r="C2963">
        <v>6.53</v>
      </c>
      <c r="F2963" t="s">
        <v>323</v>
      </c>
      <c r="G2963">
        <v>3.8090000000000002</v>
      </c>
      <c r="J2963" t="s">
        <v>323</v>
      </c>
      <c r="K2963">
        <v>57.429000000000002</v>
      </c>
    </row>
    <row r="2964" spans="2:12">
      <c r="B2964" t="s">
        <v>372</v>
      </c>
      <c r="C2964">
        <v>2.7610000000000001</v>
      </c>
      <c r="F2964" t="s">
        <v>372</v>
      </c>
      <c r="G2964">
        <v>3.0339999999999998</v>
      </c>
      <c r="J2964" t="s">
        <v>372</v>
      </c>
      <c r="K2964">
        <v>2.472</v>
      </c>
    </row>
    <row r="2965" spans="2:12">
      <c r="B2965" t="s">
        <v>102</v>
      </c>
      <c r="F2965" t="s">
        <v>102</v>
      </c>
      <c r="J2965" t="s">
        <v>102</v>
      </c>
    </row>
    <row r="2966" spans="2:12">
      <c r="B2966" t="s">
        <v>327</v>
      </c>
      <c r="C2966">
        <v>76354</v>
      </c>
      <c r="F2966" t="s">
        <v>327</v>
      </c>
      <c r="G2966">
        <v>120576</v>
      </c>
      <c r="J2966" t="s">
        <v>327</v>
      </c>
      <c r="K2966">
        <v>458818</v>
      </c>
    </row>
    <row r="2967" spans="2:12">
      <c r="B2967" t="s">
        <v>323</v>
      </c>
      <c r="C2967">
        <v>6.5090000000000003</v>
      </c>
      <c r="F2967" t="s">
        <v>323</v>
      </c>
      <c r="G2967">
        <v>3.6960000000000002</v>
      </c>
      <c r="J2967" t="s">
        <v>323</v>
      </c>
      <c r="K2967">
        <v>53.103999999999999</v>
      </c>
    </row>
    <row r="2968" spans="2:12">
      <c r="B2968" t="s">
        <v>372</v>
      </c>
      <c r="C2968">
        <v>2.7690000000000001</v>
      </c>
      <c r="F2968" t="s">
        <v>372</v>
      </c>
      <c r="G2968">
        <v>3.089</v>
      </c>
      <c r="J2968" t="s">
        <v>372</v>
      </c>
      <c r="K2968">
        <v>2.431</v>
      </c>
    </row>
    <row r="2969" spans="2:12">
      <c r="B2969" t="s">
        <v>103</v>
      </c>
      <c r="F2969" t="s">
        <v>103</v>
      </c>
      <c r="J2969" t="s">
        <v>103</v>
      </c>
    </row>
    <row r="2970" spans="2:12">
      <c r="B2970" t="s">
        <v>327</v>
      </c>
      <c r="C2970">
        <v>69158</v>
      </c>
      <c r="D2970">
        <f>(C2970+C2974+C2978+C2982+C2986+C2990+C2994+C2998+C3002+C3006)/10</f>
        <v>69742.899999999994</v>
      </c>
      <c r="F2970" t="s">
        <v>327</v>
      </c>
      <c r="G2970">
        <v>137480</v>
      </c>
      <c r="H2970">
        <f>(G2970+G2974+G2978+G2982+G2986+G2990+G2994+G2998+G3002+G3006)/10</f>
        <v>128819</v>
      </c>
      <c r="J2970" t="s">
        <v>327</v>
      </c>
      <c r="K2970">
        <v>499497</v>
      </c>
      <c r="L2970">
        <f>(K2970+K2974+K2978+K2982+K2986+K2990+K2994+K2998+K3002+K3006)/10</f>
        <v>475421.6</v>
      </c>
    </row>
    <row r="2971" spans="2:12">
      <c r="B2971" t="s">
        <v>323</v>
      </c>
      <c r="C2971">
        <v>6.391</v>
      </c>
      <c r="F2971" t="s">
        <v>323</v>
      </c>
      <c r="G2971">
        <v>3.6179999999999999</v>
      </c>
      <c r="J2971" t="s">
        <v>323</v>
      </c>
      <c r="K2971">
        <v>55.648000000000003</v>
      </c>
    </row>
    <row r="2972" spans="2:12">
      <c r="B2972" t="s">
        <v>372</v>
      </c>
      <c r="C2972">
        <v>2.7709999999999999</v>
      </c>
      <c r="F2972" t="s">
        <v>372</v>
      </c>
      <c r="G2972">
        <v>3.093</v>
      </c>
      <c r="J2972" t="s">
        <v>372</v>
      </c>
      <c r="K2972">
        <v>2.4769999999999999</v>
      </c>
    </row>
    <row r="2973" spans="2:12">
      <c r="B2973" t="s">
        <v>104</v>
      </c>
      <c r="F2973" t="s">
        <v>104</v>
      </c>
      <c r="J2973" t="s">
        <v>104</v>
      </c>
    </row>
    <row r="2974" spans="2:12">
      <c r="B2974" t="s">
        <v>327</v>
      </c>
      <c r="C2974">
        <v>68906</v>
      </c>
      <c r="F2974" t="s">
        <v>327</v>
      </c>
      <c r="G2974">
        <v>126934</v>
      </c>
      <c r="J2974" t="s">
        <v>327</v>
      </c>
      <c r="K2974">
        <v>461640</v>
      </c>
    </row>
    <row r="2975" spans="2:12">
      <c r="B2975" t="s">
        <v>323</v>
      </c>
      <c r="C2975">
        <v>6.4340000000000002</v>
      </c>
      <c r="F2975" t="s">
        <v>323</v>
      </c>
      <c r="G2975">
        <v>3.5379999999999998</v>
      </c>
      <c r="J2975" t="s">
        <v>323</v>
      </c>
      <c r="K2975">
        <v>52.459000000000003</v>
      </c>
    </row>
    <row r="2976" spans="2:12">
      <c r="B2976" t="s">
        <v>372</v>
      </c>
      <c r="C2976">
        <v>2.7709999999999999</v>
      </c>
      <c r="F2976" t="s">
        <v>372</v>
      </c>
      <c r="G2976">
        <v>3.129</v>
      </c>
      <c r="J2976" t="s">
        <v>372</v>
      </c>
      <c r="K2976">
        <v>2.4500000000000002</v>
      </c>
    </row>
    <row r="2977" spans="2:11">
      <c r="B2977" t="s">
        <v>105</v>
      </c>
      <c r="F2977" t="s">
        <v>105</v>
      </c>
      <c r="J2977" t="s">
        <v>105</v>
      </c>
    </row>
    <row r="2978" spans="2:11">
      <c r="B2978" t="s">
        <v>327</v>
      </c>
      <c r="C2978">
        <v>57265</v>
      </c>
      <c r="F2978" t="s">
        <v>327</v>
      </c>
      <c r="G2978">
        <v>106389</v>
      </c>
      <c r="J2978" t="s">
        <v>327</v>
      </c>
      <c r="K2978">
        <v>355981</v>
      </c>
    </row>
    <row r="2979" spans="2:11">
      <c r="B2979" t="s">
        <v>323</v>
      </c>
      <c r="C2979">
        <v>6.266</v>
      </c>
      <c r="F2979" t="s">
        <v>323</v>
      </c>
      <c r="G2979">
        <v>3.3370000000000002</v>
      </c>
      <c r="J2979" t="s">
        <v>323</v>
      </c>
      <c r="K2979">
        <v>44.947000000000003</v>
      </c>
    </row>
    <row r="2980" spans="2:11">
      <c r="B2980" t="s">
        <v>372</v>
      </c>
      <c r="C2980">
        <v>2.8</v>
      </c>
      <c r="F2980" t="s">
        <v>372</v>
      </c>
      <c r="G2980">
        <v>3.242</v>
      </c>
      <c r="J2980" t="s">
        <v>372</v>
      </c>
      <c r="K2980">
        <v>2.4039999999999999</v>
      </c>
    </row>
    <row r="2981" spans="2:11">
      <c r="B2981" t="s">
        <v>106</v>
      </c>
      <c r="F2981" t="s">
        <v>106</v>
      </c>
      <c r="J2981" t="s">
        <v>106</v>
      </c>
    </row>
    <row r="2982" spans="2:11">
      <c r="B2982" t="s">
        <v>327</v>
      </c>
      <c r="C2982">
        <v>68971</v>
      </c>
      <c r="F2982" t="s">
        <v>327</v>
      </c>
      <c r="G2982">
        <v>130659</v>
      </c>
      <c r="J2982" t="s">
        <v>327</v>
      </c>
      <c r="K2982">
        <v>478753</v>
      </c>
    </row>
    <row r="2983" spans="2:11">
      <c r="B2983" t="s">
        <v>323</v>
      </c>
      <c r="C2983">
        <v>6.3639999999999999</v>
      </c>
      <c r="F2983" t="s">
        <v>323</v>
      </c>
      <c r="G2983">
        <v>3.5579999999999998</v>
      </c>
      <c r="J2983" t="s">
        <v>323</v>
      </c>
      <c r="K2983">
        <v>53.337000000000003</v>
      </c>
    </row>
    <row r="2984" spans="2:11">
      <c r="B2984" t="s">
        <v>372</v>
      </c>
      <c r="C2984">
        <v>2.7690000000000001</v>
      </c>
      <c r="F2984" t="s">
        <v>372</v>
      </c>
      <c r="G2984">
        <v>3.125</v>
      </c>
      <c r="J2984" t="s">
        <v>372</v>
      </c>
      <c r="K2984">
        <v>2.4510000000000001</v>
      </c>
    </row>
    <row r="2985" spans="2:11">
      <c r="B2985" t="s">
        <v>107</v>
      </c>
      <c r="F2985" t="s">
        <v>107</v>
      </c>
      <c r="J2985" t="s">
        <v>107</v>
      </c>
    </row>
    <row r="2986" spans="2:11">
      <c r="B2986" t="s">
        <v>327</v>
      </c>
      <c r="C2986">
        <v>72407</v>
      </c>
      <c r="F2986" t="s">
        <v>327</v>
      </c>
      <c r="G2986">
        <v>123584</v>
      </c>
      <c r="J2986" t="s">
        <v>327</v>
      </c>
      <c r="K2986">
        <v>464679</v>
      </c>
    </row>
    <row r="2987" spans="2:11">
      <c r="B2987" t="s">
        <v>323</v>
      </c>
      <c r="C2987">
        <v>6.5789999999999997</v>
      </c>
      <c r="F2987" t="s">
        <v>323</v>
      </c>
      <c r="G2987">
        <v>3.5169999999999999</v>
      </c>
      <c r="J2987" t="s">
        <v>323</v>
      </c>
      <c r="K2987">
        <v>51.768999999999998</v>
      </c>
    </row>
    <row r="2988" spans="2:11">
      <c r="B2988" t="s">
        <v>372</v>
      </c>
      <c r="C2988">
        <v>2.7890000000000001</v>
      </c>
      <c r="F2988" t="s">
        <v>372</v>
      </c>
      <c r="G2988">
        <v>3.1339999999999999</v>
      </c>
      <c r="J2988" t="s">
        <v>372</v>
      </c>
      <c r="K2988">
        <v>2.431</v>
      </c>
    </row>
    <row r="2989" spans="2:11">
      <c r="B2989" t="s">
        <v>108</v>
      </c>
      <c r="F2989" t="s">
        <v>108</v>
      </c>
      <c r="J2989" t="s">
        <v>108</v>
      </c>
    </row>
    <row r="2990" spans="2:11">
      <c r="B2990" t="s">
        <v>327</v>
      </c>
      <c r="C2990">
        <v>67006</v>
      </c>
      <c r="F2990" t="s">
        <v>327</v>
      </c>
      <c r="G2990">
        <v>119100</v>
      </c>
      <c r="J2990" t="s">
        <v>327</v>
      </c>
      <c r="K2990">
        <v>447100</v>
      </c>
    </row>
    <row r="2991" spans="2:11">
      <c r="B2991" t="s">
        <v>323</v>
      </c>
      <c r="C2991">
        <v>6.3159999999999998</v>
      </c>
      <c r="F2991" t="s">
        <v>323</v>
      </c>
      <c r="G2991">
        <v>3.4590000000000001</v>
      </c>
      <c r="J2991" t="s">
        <v>323</v>
      </c>
      <c r="K2991">
        <v>49.811</v>
      </c>
    </row>
    <row r="2992" spans="2:11">
      <c r="B2992" t="s">
        <v>372</v>
      </c>
      <c r="C2992">
        <v>2.7829999999999999</v>
      </c>
      <c r="F2992" t="s">
        <v>372</v>
      </c>
      <c r="G2992">
        <v>3.1749999999999998</v>
      </c>
      <c r="J2992" t="s">
        <v>372</v>
      </c>
      <c r="K2992">
        <v>2.4049999999999998</v>
      </c>
    </row>
    <row r="2993" spans="2:11">
      <c r="B2993" t="s">
        <v>109</v>
      </c>
      <c r="F2993" t="s">
        <v>109</v>
      </c>
      <c r="J2993" t="s">
        <v>109</v>
      </c>
    </row>
    <row r="2994" spans="2:11">
      <c r="B2994" t="s">
        <v>327</v>
      </c>
      <c r="C2994">
        <v>65411</v>
      </c>
      <c r="F2994" t="s">
        <v>327</v>
      </c>
      <c r="G2994">
        <v>124377</v>
      </c>
      <c r="J2994" t="s">
        <v>327</v>
      </c>
      <c r="K2994">
        <v>444297</v>
      </c>
    </row>
    <row r="2995" spans="2:11">
      <c r="B2995" t="s">
        <v>323</v>
      </c>
      <c r="C2995">
        <v>6.3710000000000004</v>
      </c>
      <c r="F2995" t="s">
        <v>323</v>
      </c>
      <c r="G2995">
        <v>3.5139999999999998</v>
      </c>
      <c r="J2995" t="s">
        <v>323</v>
      </c>
      <c r="K2995">
        <v>51.518999999999998</v>
      </c>
    </row>
    <row r="2996" spans="2:11">
      <c r="B2996" t="s">
        <v>372</v>
      </c>
      <c r="C2996">
        <v>2.786</v>
      </c>
      <c r="F2996" t="s">
        <v>372</v>
      </c>
      <c r="G2996">
        <v>3.1429999999999998</v>
      </c>
      <c r="J2996" t="s">
        <v>372</v>
      </c>
      <c r="K2996">
        <v>2.4489999999999998</v>
      </c>
    </row>
    <row r="2997" spans="2:11">
      <c r="B2997" t="s">
        <v>110</v>
      </c>
      <c r="F2997" t="s">
        <v>110</v>
      </c>
      <c r="J2997" t="s">
        <v>110</v>
      </c>
    </row>
    <row r="2998" spans="2:11">
      <c r="B2998" t="s">
        <v>327</v>
      </c>
      <c r="C2998">
        <v>73508</v>
      </c>
      <c r="F2998" t="s">
        <v>327</v>
      </c>
      <c r="G2998">
        <v>142182</v>
      </c>
      <c r="J2998" t="s">
        <v>327</v>
      </c>
      <c r="K2998">
        <v>522465</v>
      </c>
    </row>
    <row r="2999" spans="2:11">
      <c r="B2999" t="s">
        <v>323</v>
      </c>
      <c r="C2999">
        <v>6.4889999999999999</v>
      </c>
      <c r="F2999" t="s">
        <v>323</v>
      </c>
      <c r="G2999">
        <v>3.6520000000000001</v>
      </c>
      <c r="J2999" t="s">
        <v>323</v>
      </c>
      <c r="K2999">
        <v>57.088000000000001</v>
      </c>
    </row>
    <row r="3000" spans="2:11">
      <c r="B3000" t="s">
        <v>372</v>
      </c>
      <c r="C3000">
        <v>2.7650000000000001</v>
      </c>
      <c r="F3000" t="s">
        <v>372</v>
      </c>
      <c r="G3000">
        <v>3.077</v>
      </c>
      <c r="J3000" t="s">
        <v>372</v>
      </c>
      <c r="K3000">
        <v>2.4830000000000001</v>
      </c>
    </row>
    <row r="3001" spans="2:11">
      <c r="B3001" t="s">
        <v>111</v>
      </c>
      <c r="F3001" t="s">
        <v>111</v>
      </c>
      <c r="J3001" t="s">
        <v>111</v>
      </c>
    </row>
    <row r="3002" spans="2:11">
      <c r="B3002" t="s">
        <v>327</v>
      </c>
      <c r="C3002">
        <v>78377</v>
      </c>
      <c r="F3002" t="s">
        <v>327</v>
      </c>
      <c r="G3002">
        <v>150921</v>
      </c>
      <c r="J3002" t="s">
        <v>327</v>
      </c>
      <c r="K3002">
        <v>578891</v>
      </c>
    </row>
    <row r="3003" spans="2:11">
      <c r="B3003" t="s">
        <v>323</v>
      </c>
      <c r="C3003">
        <v>6.5030000000000001</v>
      </c>
      <c r="F3003" t="s">
        <v>323</v>
      </c>
      <c r="G3003">
        <v>3.714</v>
      </c>
      <c r="J3003" t="s">
        <v>323</v>
      </c>
      <c r="K3003">
        <v>59.802999999999997</v>
      </c>
    </row>
    <row r="3004" spans="2:11">
      <c r="B3004" t="s">
        <v>372</v>
      </c>
      <c r="C3004">
        <v>2.7559999999999998</v>
      </c>
      <c r="F3004" t="s">
        <v>372</v>
      </c>
      <c r="G3004">
        <v>3.0449999999999999</v>
      </c>
      <c r="J3004" t="s">
        <v>372</v>
      </c>
      <c r="K3004">
        <v>2.4830000000000001</v>
      </c>
    </row>
    <row r="3005" spans="2:11">
      <c r="B3005" t="s">
        <v>112</v>
      </c>
      <c r="F3005" t="s">
        <v>112</v>
      </c>
      <c r="J3005" t="s">
        <v>112</v>
      </c>
    </row>
    <row r="3006" spans="2:11">
      <c r="B3006" t="s">
        <v>327</v>
      </c>
      <c r="C3006">
        <v>76420</v>
      </c>
      <c r="F3006" t="s">
        <v>327</v>
      </c>
      <c r="G3006">
        <v>126564</v>
      </c>
      <c r="J3006" t="s">
        <v>327</v>
      </c>
      <c r="K3006">
        <v>500913</v>
      </c>
    </row>
    <row r="3007" spans="2:11">
      <c r="B3007" t="s">
        <v>323</v>
      </c>
      <c r="C3007">
        <v>6.5149999999999997</v>
      </c>
      <c r="F3007" t="s">
        <v>323</v>
      </c>
      <c r="G3007">
        <v>3.5329999999999999</v>
      </c>
      <c r="J3007" t="s">
        <v>323</v>
      </c>
      <c r="K3007">
        <v>52.704999999999998</v>
      </c>
    </row>
    <row r="3008" spans="2:11">
      <c r="B3008" t="s">
        <v>372</v>
      </c>
      <c r="C3008">
        <v>2.77</v>
      </c>
      <c r="F3008" t="s">
        <v>372</v>
      </c>
      <c r="G3008">
        <v>3.1309999999999998</v>
      </c>
      <c r="J3008" t="s">
        <v>372</v>
      </c>
      <c r="K3008">
        <v>2.4119999999999999</v>
      </c>
    </row>
    <row r="3009" spans="2:12">
      <c r="B3009" t="s">
        <v>113</v>
      </c>
      <c r="F3009" t="s">
        <v>113</v>
      </c>
      <c r="J3009" t="s">
        <v>113</v>
      </c>
    </row>
    <row r="3010" spans="2:12">
      <c r="B3010" t="s">
        <v>327</v>
      </c>
      <c r="C3010">
        <v>68857</v>
      </c>
      <c r="D3010">
        <f>(C3010+C3014+C3018+C3022+C3026+C3030+C3034+C3038+C3042+C3046)/10</f>
        <v>69479.399999999994</v>
      </c>
      <c r="F3010" t="s">
        <v>327</v>
      </c>
      <c r="G3010">
        <v>153671</v>
      </c>
      <c r="H3010">
        <f>(G3010+G3014+G3018+G3022+G3026+G3030+G3034+G3038+G3042+G3046)/10</f>
        <v>143923.9</v>
      </c>
      <c r="J3010" t="s">
        <v>327</v>
      </c>
      <c r="K3010">
        <v>568110</v>
      </c>
      <c r="L3010">
        <f>(K3010+K3014+K3018+K3022+K3026+K3030+K3034+K3038+K3042+K3046)/10</f>
        <v>538531.5</v>
      </c>
    </row>
    <row r="3011" spans="2:12">
      <c r="B3011" t="s">
        <v>323</v>
      </c>
      <c r="C3011">
        <v>6.3630000000000004</v>
      </c>
      <c r="F3011" t="s">
        <v>323</v>
      </c>
      <c r="G3011">
        <v>3.536</v>
      </c>
      <c r="J3011" t="s">
        <v>323</v>
      </c>
      <c r="K3011">
        <v>58.018000000000001</v>
      </c>
    </row>
    <row r="3012" spans="2:12">
      <c r="B3012" t="s">
        <v>372</v>
      </c>
      <c r="C3012">
        <v>2.766</v>
      </c>
      <c r="F3012" t="s">
        <v>372</v>
      </c>
      <c r="G3012">
        <v>3.1</v>
      </c>
      <c r="J3012" t="s">
        <v>372</v>
      </c>
      <c r="K3012">
        <v>2.4889999999999999</v>
      </c>
    </row>
    <row r="3013" spans="2:12">
      <c r="B3013" t="s">
        <v>114</v>
      </c>
      <c r="F3013" t="s">
        <v>114</v>
      </c>
      <c r="J3013" t="s">
        <v>114</v>
      </c>
    </row>
    <row r="3014" spans="2:12">
      <c r="B3014" t="s">
        <v>327</v>
      </c>
      <c r="C3014">
        <v>68708</v>
      </c>
      <c r="F3014" t="s">
        <v>327</v>
      </c>
      <c r="G3014">
        <v>140630</v>
      </c>
      <c r="J3014" t="s">
        <v>327</v>
      </c>
      <c r="K3014">
        <v>519526</v>
      </c>
    </row>
    <row r="3015" spans="2:12">
      <c r="B3015" t="s">
        <v>323</v>
      </c>
      <c r="C3015">
        <v>6.415</v>
      </c>
      <c r="F3015" t="s">
        <v>323</v>
      </c>
      <c r="G3015">
        <v>3.444</v>
      </c>
      <c r="J3015" t="s">
        <v>323</v>
      </c>
      <c r="K3015">
        <v>54.116999999999997</v>
      </c>
    </row>
    <row r="3016" spans="2:12">
      <c r="B3016" t="s">
        <v>372</v>
      </c>
      <c r="C3016">
        <v>2.7669999999999999</v>
      </c>
      <c r="F3016" t="s">
        <v>372</v>
      </c>
      <c r="G3016">
        <v>3.1419999999999999</v>
      </c>
      <c r="J3016" t="s">
        <v>372</v>
      </c>
      <c r="K3016">
        <v>2.4569999999999999</v>
      </c>
    </row>
    <row r="3017" spans="2:12">
      <c r="B3017" t="s">
        <v>115</v>
      </c>
      <c r="F3017" t="s">
        <v>115</v>
      </c>
      <c r="J3017" t="s">
        <v>115</v>
      </c>
    </row>
    <row r="3018" spans="2:12">
      <c r="B3018" t="s">
        <v>327</v>
      </c>
      <c r="C3018">
        <v>57189</v>
      </c>
      <c r="F3018" t="s">
        <v>327</v>
      </c>
      <c r="G3018">
        <v>117639</v>
      </c>
      <c r="J3018" t="s">
        <v>327</v>
      </c>
      <c r="K3018">
        <v>397198</v>
      </c>
    </row>
    <row r="3019" spans="2:12">
      <c r="B3019" t="s">
        <v>323</v>
      </c>
      <c r="C3019">
        <v>6.258</v>
      </c>
      <c r="F3019" t="s">
        <v>323</v>
      </c>
      <c r="G3019">
        <v>3.238</v>
      </c>
      <c r="J3019" t="s">
        <v>323</v>
      </c>
      <c r="K3019">
        <v>45.972000000000001</v>
      </c>
    </row>
    <row r="3020" spans="2:12">
      <c r="B3020" t="s">
        <v>372</v>
      </c>
      <c r="C3020">
        <v>2.798</v>
      </c>
      <c r="F3020" t="s">
        <v>372</v>
      </c>
      <c r="G3020">
        <v>3.2549999999999999</v>
      </c>
      <c r="J3020" t="s">
        <v>372</v>
      </c>
      <c r="K3020">
        <v>2.4039999999999999</v>
      </c>
    </row>
    <row r="3021" spans="2:12">
      <c r="B3021" t="s">
        <v>116</v>
      </c>
      <c r="F3021" t="s">
        <v>116</v>
      </c>
      <c r="J3021" t="s">
        <v>116</v>
      </c>
    </row>
    <row r="3022" spans="2:12">
      <c r="B3022" t="s">
        <v>327</v>
      </c>
      <c r="C3022">
        <v>68638</v>
      </c>
      <c r="F3022" t="s">
        <v>327</v>
      </c>
      <c r="G3022">
        <v>146510</v>
      </c>
      <c r="J3022" t="s">
        <v>327</v>
      </c>
      <c r="K3022">
        <v>543272</v>
      </c>
    </row>
    <row r="3023" spans="2:12">
      <c r="B3023" t="s">
        <v>323</v>
      </c>
      <c r="C3023">
        <v>6.3339999999999996</v>
      </c>
      <c r="F3023" t="s">
        <v>323</v>
      </c>
      <c r="G3023">
        <v>3.476</v>
      </c>
      <c r="J3023" t="s">
        <v>323</v>
      </c>
      <c r="K3023">
        <v>55.481000000000002</v>
      </c>
    </row>
    <row r="3024" spans="2:12">
      <c r="B3024" t="s">
        <v>372</v>
      </c>
      <c r="C3024">
        <v>2.7629999999999999</v>
      </c>
      <c r="F3024" t="s">
        <v>372</v>
      </c>
      <c r="G3024">
        <v>3.1339999999999999</v>
      </c>
      <c r="J3024" t="s">
        <v>372</v>
      </c>
      <c r="K3024">
        <v>2.4620000000000002</v>
      </c>
    </row>
    <row r="3025" spans="2:11">
      <c r="B3025" t="s">
        <v>117</v>
      </c>
      <c r="F3025" t="s">
        <v>117</v>
      </c>
      <c r="J3025" t="s">
        <v>117</v>
      </c>
    </row>
    <row r="3026" spans="2:11">
      <c r="B3026" t="s">
        <v>327</v>
      </c>
      <c r="C3026">
        <v>72265</v>
      </c>
      <c r="F3026" t="s">
        <v>327</v>
      </c>
      <c r="G3026">
        <v>135782</v>
      </c>
      <c r="J3026" t="s">
        <v>327</v>
      </c>
      <c r="K3026">
        <v>518508</v>
      </c>
    </row>
    <row r="3027" spans="2:11">
      <c r="B3027" t="s">
        <v>323</v>
      </c>
      <c r="C3027">
        <v>6.5670000000000002</v>
      </c>
      <c r="F3027" t="s">
        <v>323</v>
      </c>
      <c r="G3027">
        <v>3.4119999999999999</v>
      </c>
      <c r="J3027" t="s">
        <v>323</v>
      </c>
      <c r="K3027">
        <v>52.951999999999998</v>
      </c>
    </row>
    <row r="3028" spans="2:11">
      <c r="B3028" t="s">
        <v>372</v>
      </c>
      <c r="C3028">
        <v>2.786</v>
      </c>
      <c r="F3028" t="s">
        <v>372</v>
      </c>
      <c r="G3028">
        <v>3.1520000000000001</v>
      </c>
      <c r="J3028" t="s">
        <v>372</v>
      </c>
      <c r="K3028">
        <v>2.4329999999999998</v>
      </c>
    </row>
    <row r="3029" spans="2:11">
      <c r="B3029" t="s">
        <v>118</v>
      </c>
      <c r="F3029" t="s">
        <v>118</v>
      </c>
      <c r="J3029" t="s">
        <v>118</v>
      </c>
    </row>
    <row r="3030" spans="2:11">
      <c r="B3030" t="s">
        <v>327</v>
      </c>
      <c r="C3030">
        <v>66610</v>
      </c>
      <c r="F3030" t="s">
        <v>327</v>
      </c>
      <c r="G3030">
        <v>136838</v>
      </c>
      <c r="J3030" t="s">
        <v>327</v>
      </c>
      <c r="K3030">
        <v>514628</v>
      </c>
    </row>
    <row r="3031" spans="2:11">
      <c r="B3031" t="s">
        <v>323</v>
      </c>
      <c r="C3031">
        <v>6.2789999999999999</v>
      </c>
      <c r="F3031" t="s">
        <v>323</v>
      </c>
      <c r="G3031">
        <v>3.4020000000000001</v>
      </c>
      <c r="J3031" t="s">
        <v>323</v>
      </c>
      <c r="K3031">
        <v>52.555999999999997</v>
      </c>
    </row>
    <row r="3032" spans="2:11">
      <c r="B3032" t="s">
        <v>372</v>
      </c>
      <c r="C3032">
        <v>2.7749999999999999</v>
      </c>
      <c r="F3032" t="s">
        <v>372</v>
      </c>
      <c r="G3032">
        <v>3.17</v>
      </c>
      <c r="J3032" t="s">
        <v>372</v>
      </c>
      <c r="K3032">
        <v>2.4279999999999999</v>
      </c>
    </row>
    <row r="3033" spans="2:11">
      <c r="B3033" t="s">
        <v>119</v>
      </c>
      <c r="F3033" t="s">
        <v>119</v>
      </c>
      <c r="J3033" t="s">
        <v>119</v>
      </c>
    </row>
    <row r="3034" spans="2:11">
      <c r="B3034" t="s">
        <v>327</v>
      </c>
      <c r="C3034">
        <v>65190</v>
      </c>
      <c r="F3034" t="s">
        <v>327</v>
      </c>
      <c r="G3034">
        <v>138194</v>
      </c>
      <c r="J3034" t="s">
        <v>327</v>
      </c>
      <c r="K3034">
        <v>500348</v>
      </c>
    </row>
    <row r="3035" spans="2:11">
      <c r="B3035" t="s">
        <v>323</v>
      </c>
      <c r="C3035">
        <v>6.3490000000000002</v>
      </c>
      <c r="F3035" t="s">
        <v>323</v>
      </c>
      <c r="G3035">
        <v>3.4220000000000002</v>
      </c>
      <c r="J3035" t="s">
        <v>323</v>
      </c>
      <c r="K3035">
        <v>53.183</v>
      </c>
    </row>
    <row r="3036" spans="2:11">
      <c r="B3036" t="s">
        <v>372</v>
      </c>
      <c r="C3036">
        <v>2.782</v>
      </c>
      <c r="F3036" t="s">
        <v>372</v>
      </c>
      <c r="G3036">
        <v>3.1549999999999998</v>
      </c>
      <c r="J3036" t="s">
        <v>372</v>
      </c>
      <c r="K3036">
        <v>2.456</v>
      </c>
    </row>
    <row r="3037" spans="2:11">
      <c r="B3037" t="s">
        <v>120</v>
      </c>
      <c r="F3037" t="s">
        <v>120</v>
      </c>
      <c r="J3037" t="s">
        <v>120</v>
      </c>
    </row>
    <row r="3038" spans="2:11">
      <c r="B3038" t="s">
        <v>327</v>
      </c>
      <c r="C3038">
        <v>73392</v>
      </c>
      <c r="F3038" t="s">
        <v>327</v>
      </c>
      <c r="G3038">
        <v>153710</v>
      </c>
      <c r="J3038" t="s">
        <v>327</v>
      </c>
      <c r="K3038">
        <v>579620</v>
      </c>
    </row>
    <row r="3039" spans="2:11">
      <c r="B3039" t="s">
        <v>323</v>
      </c>
      <c r="C3039">
        <v>6.4790000000000001</v>
      </c>
      <c r="F3039" t="s">
        <v>323</v>
      </c>
      <c r="G3039">
        <v>3.5369999999999999</v>
      </c>
      <c r="J3039" t="s">
        <v>323</v>
      </c>
      <c r="K3039">
        <v>58.055</v>
      </c>
    </row>
    <row r="3040" spans="2:11">
      <c r="B3040" t="s">
        <v>372</v>
      </c>
      <c r="C3040">
        <v>2.7629999999999999</v>
      </c>
      <c r="F3040" t="s">
        <v>372</v>
      </c>
      <c r="G3040">
        <v>3.0990000000000002</v>
      </c>
      <c r="J3040" t="s">
        <v>372</v>
      </c>
      <c r="K3040">
        <v>2.48</v>
      </c>
    </row>
    <row r="3041" spans="2:12">
      <c r="B3041" t="s">
        <v>121</v>
      </c>
      <c r="F3041" t="s">
        <v>121</v>
      </c>
      <c r="J3041" t="s">
        <v>121</v>
      </c>
    </row>
    <row r="3042" spans="2:12">
      <c r="B3042" t="s">
        <v>327</v>
      </c>
      <c r="C3042">
        <v>78029</v>
      </c>
      <c r="F3042" t="s">
        <v>327</v>
      </c>
      <c r="G3042">
        <v>168039</v>
      </c>
      <c r="J3042" t="s">
        <v>327</v>
      </c>
      <c r="K3042">
        <v>657627</v>
      </c>
    </row>
    <row r="3043" spans="2:12">
      <c r="B3043" t="s">
        <v>323</v>
      </c>
      <c r="C3043">
        <v>6.4740000000000002</v>
      </c>
      <c r="F3043" t="s">
        <v>323</v>
      </c>
      <c r="G3043">
        <v>3.6309999999999998</v>
      </c>
      <c r="J3043" t="s">
        <v>323</v>
      </c>
      <c r="K3043">
        <v>62.274999999999999</v>
      </c>
    </row>
    <row r="3044" spans="2:12">
      <c r="B3044" t="s">
        <v>372</v>
      </c>
      <c r="C3044">
        <v>2.75</v>
      </c>
      <c r="F3044" t="s">
        <v>372</v>
      </c>
      <c r="G3044">
        <v>3.0539999999999998</v>
      </c>
      <c r="J3044" t="s">
        <v>372</v>
      </c>
      <c r="K3044">
        <v>2.4950000000000001</v>
      </c>
    </row>
    <row r="3045" spans="2:12">
      <c r="B3045" t="s">
        <v>122</v>
      </c>
      <c r="F3045" t="s">
        <v>122</v>
      </c>
      <c r="J3045" t="s">
        <v>122</v>
      </c>
    </row>
    <row r="3046" spans="2:12">
      <c r="B3046" t="s">
        <v>327</v>
      </c>
      <c r="C3046">
        <v>75916</v>
      </c>
      <c r="F3046" t="s">
        <v>327</v>
      </c>
      <c r="G3046">
        <v>148226</v>
      </c>
      <c r="J3046" t="s">
        <v>327</v>
      </c>
      <c r="K3046">
        <v>586478</v>
      </c>
    </row>
    <row r="3047" spans="2:12">
      <c r="B3047" t="s">
        <v>323</v>
      </c>
      <c r="C3047">
        <v>6.4720000000000004</v>
      </c>
      <c r="F3047" t="s">
        <v>323</v>
      </c>
      <c r="G3047">
        <v>3.4990000000000001</v>
      </c>
      <c r="J3047" t="s">
        <v>323</v>
      </c>
      <c r="K3047">
        <v>56.566000000000003</v>
      </c>
    </row>
    <row r="3048" spans="2:12">
      <c r="B3048" t="s">
        <v>372</v>
      </c>
      <c r="C3048">
        <v>2.7610000000000001</v>
      </c>
      <c r="F3048" t="s">
        <v>372</v>
      </c>
      <c r="G3048">
        <v>3.1150000000000002</v>
      </c>
      <c r="J3048" t="s">
        <v>372</v>
      </c>
      <c r="K3048">
        <v>2.4460000000000002</v>
      </c>
    </row>
    <row r="3049" spans="2:12">
      <c r="B3049" t="s">
        <v>123</v>
      </c>
      <c r="F3049" t="s">
        <v>123</v>
      </c>
      <c r="J3049" t="s">
        <v>123</v>
      </c>
    </row>
    <row r="3050" spans="2:12">
      <c r="B3050" t="s">
        <v>327</v>
      </c>
      <c r="C3050">
        <v>68636</v>
      </c>
      <c r="D3050">
        <f>(C3050+C3054+C3058+C3062+C3066+C3070+C3074+C3078+C3082+C3086)/10</f>
        <v>69103.899999999994</v>
      </c>
      <c r="F3050" t="s">
        <v>327</v>
      </c>
      <c r="G3050">
        <v>168476</v>
      </c>
      <c r="H3050">
        <f>(G3050+G3054+G3058+G3062+G3066+G3070+G3074+G3078+G3082+G3086)/10</f>
        <v>162471</v>
      </c>
      <c r="J3050" t="s">
        <v>327</v>
      </c>
      <c r="K3050">
        <v>633447</v>
      </c>
      <c r="L3050">
        <f>(K3050+K3054+K3058+K3062+K3066+K3070+K3074+K3078+K3082+K3086)/10</f>
        <v>613104</v>
      </c>
    </row>
    <row r="3051" spans="2:12">
      <c r="B3051" t="s">
        <v>323</v>
      </c>
      <c r="C3051">
        <v>6.343</v>
      </c>
      <c r="F3051" t="s">
        <v>323</v>
      </c>
      <c r="G3051">
        <v>3.4489999999999998</v>
      </c>
      <c r="J3051" t="s">
        <v>323</v>
      </c>
      <c r="K3051">
        <v>59.713999999999999</v>
      </c>
    </row>
    <row r="3052" spans="2:12">
      <c r="B3052" t="s">
        <v>372</v>
      </c>
      <c r="C3052">
        <v>2.762</v>
      </c>
      <c r="F3052" t="s">
        <v>372</v>
      </c>
      <c r="G3052">
        <v>3.113</v>
      </c>
      <c r="J3052" t="s">
        <v>372</v>
      </c>
      <c r="K3052">
        <v>2.4940000000000002</v>
      </c>
    </row>
    <row r="3053" spans="2:12">
      <c r="B3053" t="s">
        <v>124</v>
      </c>
      <c r="F3053" t="s">
        <v>124</v>
      </c>
      <c r="J3053" t="s">
        <v>124</v>
      </c>
    </row>
    <row r="3054" spans="2:12">
      <c r="B3054" t="s">
        <v>327</v>
      </c>
      <c r="C3054">
        <v>68581</v>
      </c>
      <c r="F3054" t="s">
        <v>327</v>
      </c>
      <c r="G3054">
        <v>152919</v>
      </c>
      <c r="J3054" t="s">
        <v>327</v>
      </c>
      <c r="K3054">
        <v>572576</v>
      </c>
    </row>
    <row r="3055" spans="2:12">
      <c r="B3055" t="s">
        <v>323</v>
      </c>
      <c r="C3055">
        <v>6.4029999999999996</v>
      </c>
      <c r="F3055" t="s">
        <v>323</v>
      </c>
      <c r="G3055">
        <v>3.3439999999999999</v>
      </c>
      <c r="J3055" t="s">
        <v>323</v>
      </c>
      <c r="K3055">
        <v>55.055</v>
      </c>
    </row>
    <row r="3056" spans="2:12">
      <c r="B3056" t="s">
        <v>372</v>
      </c>
      <c r="C3056">
        <v>2.7650000000000001</v>
      </c>
      <c r="F3056" t="s">
        <v>372</v>
      </c>
      <c r="G3056">
        <v>3.161</v>
      </c>
      <c r="J3056" t="s">
        <v>372</v>
      </c>
      <c r="K3056">
        <v>2.4550000000000001</v>
      </c>
    </row>
    <row r="3057" spans="2:11">
      <c r="B3057" t="s">
        <v>125</v>
      </c>
      <c r="F3057" t="s">
        <v>125</v>
      </c>
      <c r="J3057" t="s">
        <v>125</v>
      </c>
    </row>
    <row r="3058" spans="2:11">
      <c r="B3058" t="s">
        <v>327</v>
      </c>
      <c r="C3058">
        <v>56545</v>
      </c>
      <c r="F3058" t="s">
        <v>327</v>
      </c>
      <c r="G3058">
        <v>141153</v>
      </c>
      <c r="J3058" t="s">
        <v>327</v>
      </c>
      <c r="K3058">
        <v>472907</v>
      </c>
    </row>
    <row r="3059" spans="2:11">
      <c r="B3059" t="s">
        <v>323</v>
      </c>
      <c r="C3059">
        <v>6.1870000000000003</v>
      </c>
      <c r="F3059" t="s">
        <v>323</v>
      </c>
      <c r="G3059">
        <v>3.2429999999999999</v>
      </c>
      <c r="J3059" t="s">
        <v>323</v>
      </c>
      <c r="K3059">
        <v>50.524000000000001</v>
      </c>
    </row>
    <row r="3060" spans="2:11">
      <c r="B3060" t="s">
        <v>372</v>
      </c>
      <c r="C3060">
        <v>2.7839999999999998</v>
      </c>
      <c r="F3060" t="s">
        <v>372</v>
      </c>
      <c r="G3060">
        <v>3.2229999999999999</v>
      </c>
      <c r="J3060" t="s">
        <v>372</v>
      </c>
      <c r="K3060">
        <v>2.452</v>
      </c>
    </row>
    <row r="3061" spans="2:11">
      <c r="B3061" t="s">
        <v>126</v>
      </c>
      <c r="F3061" t="s">
        <v>126</v>
      </c>
      <c r="J3061" t="s">
        <v>126</v>
      </c>
    </row>
    <row r="3062" spans="2:11">
      <c r="B3062" t="s">
        <v>327</v>
      </c>
      <c r="C3062">
        <v>68295</v>
      </c>
      <c r="F3062" t="s">
        <v>327</v>
      </c>
      <c r="G3062">
        <v>164779</v>
      </c>
      <c r="J3062" t="s">
        <v>327</v>
      </c>
      <c r="K3062">
        <v>617983</v>
      </c>
    </row>
    <row r="3063" spans="2:11">
      <c r="B3063" t="s">
        <v>323</v>
      </c>
      <c r="C3063">
        <v>6.3019999999999996</v>
      </c>
      <c r="F3063" t="s">
        <v>323</v>
      </c>
      <c r="G3063">
        <v>3.4180000000000001</v>
      </c>
      <c r="J3063" t="s">
        <v>323</v>
      </c>
      <c r="K3063">
        <v>58.256</v>
      </c>
    </row>
    <row r="3064" spans="2:11">
      <c r="B3064" t="s">
        <v>372</v>
      </c>
      <c r="C3064">
        <v>2.7570000000000001</v>
      </c>
      <c r="F3064" t="s">
        <v>372</v>
      </c>
      <c r="G3064">
        <v>3.133</v>
      </c>
      <c r="J3064" t="s">
        <v>372</v>
      </c>
      <c r="K3064">
        <v>2.48</v>
      </c>
    </row>
    <row r="3065" spans="2:11">
      <c r="B3065" t="s">
        <v>127</v>
      </c>
      <c r="F3065" t="s">
        <v>127</v>
      </c>
      <c r="J3065" t="s">
        <v>127</v>
      </c>
    </row>
    <row r="3066" spans="2:11">
      <c r="B3066" t="s">
        <v>327</v>
      </c>
      <c r="C3066">
        <v>71458</v>
      </c>
      <c r="F3066" t="s">
        <v>327</v>
      </c>
      <c r="G3066">
        <v>165921</v>
      </c>
      <c r="J3066" t="s">
        <v>327</v>
      </c>
      <c r="K3066">
        <v>629036</v>
      </c>
    </row>
    <row r="3067" spans="2:11">
      <c r="B3067" t="s">
        <v>323</v>
      </c>
      <c r="C3067">
        <v>6.4930000000000003</v>
      </c>
      <c r="F3067" t="s">
        <v>323</v>
      </c>
      <c r="G3067">
        <v>3.44</v>
      </c>
      <c r="J3067" t="s">
        <v>323</v>
      </c>
      <c r="K3067">
        <v>59.298000000000002</v>
      </c>
    </row>
    <row r="3068" spans="2:11">
      <c r="B3068" t="s">
        <v>372</v>
      </c>
      <c r="C3068">
        <v>2.7730000000000001</v>
      </c>
      <c r="F3068" t="s">
        <v>372</v>
      </c>
      <c r="G3068">
        <v>3.1110000000000002</v>
      </c>
      <c r="J3068" t="s">
        <v>372</v>
      </c>
      <c r="K3068">
        <v>2.4900000000000002</v>
      </c>
    </row>
    <row r="3069" spans="2:11">
      <c r="B3069" t="s">
        <v>128</v>
      </c>
      <c r="F3069" t="s">
        <v>128</v>
      </c>
      <c r="J3069" t="s">
        <v>128</v>
      </c>
    </row>
    <row r="3070" spans="2:11">
      <c r="B3070" t="s">
        <v>327</v>
      </c>
      <c r="C3070">
        <v>66036</v>
      </c>
      <c r="F3070" t="s">
        <v>327</v>
      </c>
      <c r="G3070">
        <v>160336</v>
      </c>
      <c r="J3070" t="s">
        <v>327</v>
      </c>
      <c r="K3070">
        <v>602866</v>
      </c>
    </row>
    <row r="3071" spans="2:11">
      <c r="B3071" t="s">
        <v>323</v>
      </c>
      <c r="C3071">
        <v>6.2249999999999996</v>
      </c>
      <c r="F3071" t="s">
        <v>323</v>
      </c>
      <c r="G3071">
        <v>3.3860000000000001</v>
      </c>
      <c r="J3071" t="s">
        <v>323</v>
      </c>
      <c r="K3071">
        <v>56.831000000000003</v>
      </c>
    </row>
    <row r="3072" spans="2:11">
      <c r="B3072" t="s">
        <v>372</v>
      </c>
      <c r="C3072">
        <v>2.7650000000000001</v>
      </c>
      <c r="F3072" t="s">
        <v>372</v>
      </c>
      <c r="G3072">
        <v>3.149</v>
      </c>
      <c r="J3072" t="s">
        <v>372</v>
      </c>
      <c r="K3072">
        <v>2.4649999999999999</v>
      </c>
    </row>
    <row r="3073" spans="2:11">
      <c r="B3073" t="s">
        <v>129</v>
      </c>
      <c r="F3073" t="s">
        <v>129</v>
      </c>
      <c r="J3073" t="s">
        <v>129</v>
      </c>
    </row>
    <row r="3074" spans="2:11">
      <c r="B3074" t="s">
        <v>327</v>
      </c>
      <c r="C3074">
        <v>64830</v>
      </c>
      <c r="F3074" t="s">
        <v>327</v>
      </c>
      <c r="G3074">
        <v>156916</v>
      </c>
      <c r="J3074" t="s">
        <v>327</v>
      </c>
      <c r="K3074">
        <v>572709</v>
      </c>
    </row>
    <row r="3075" spans="2:11">
      <c r="B3075" t="s">
        <v>323</v>
      </c>
      <c r="C3075">
        <v>6.3140000000000001</v>
      </c>
      <c r="F3075" t="s">
        <v>323</v>
      </c>
      <c r="G3075">
        <v>3.371</v>
      </c>
      <c r="J3075" t="s">
        <v>323</v>
      </c>
      <c r="K3075">
        <v>56.192</v>
      </c>
    </row>
    <row r="3076" spans="2:11">
      <c r="B3076" t="s">
        <v>372</v>
      </c>
      <c r="C3076">
        <v>2.7749999999999999</v>
      </c>
      <c r="F3076" t="s">
        <v>372</v>
      </c>
      <c r="G3076">
        <v>3.15</v>
      </c>
      <c r="J3076" t="s">
        <v>372</v>
      </c>
      <c r="K3076">
        <v>2.4769999999999999</v>
      </c>
    </row>
    <row r="3077" spans="2:11">
      <c r="B3077" t="s">
        <v>130</v>
      </c>
      <c r="F3077" t="s">
        <v>130</v>
      </c>
      <c r="J3077" t="s">
        <v>130</v>
      </c>
    </row>
    <row r="3078" spans="2:11">
      <c r="B3078" t="s">
        <v>327</v>
      </c>
      <c r="C3078">
        <v>73156</v>
      </c>
      <c r="F3078" t="s">
        <v>327</v>
      </c>
      <c r="G3078">
        <v>168612</v>
      </c>
      <c r="J3078" t="s">
        <v>327</v>
      </c>
      <c r="K3078">
        <v>646035</v>
      </c>
    </row>
    <row r="3079" spans="2:11">
      <c r="B3079" t="s">
        <v>323</v>
      </c>
      <c r="C3079">
        <v>6.4580000000000002</v>
      </c>
      <c r="F3079" t="s">
        <v>323</v>
      </c>
      <c r="G3079">
        <v>3.45</v>
      </c>
      <c r="J3079" t="s">
        <v>323</v>
      </c>
      <c r="K3079">
        <v>59.73</v>
      </c>
    </row>
    <row r="3080" spans="2:11">
      <c r="B3080" t="s">
        <v>372</v>
      </c>
      <c r="C3080">
        <v>2.7589999999999999</v>
      </c>
      <c r="F3080" t="s">
        <v>372</v>
      </c>
      <c r="G3080">
        <v>3.1120000000000001</v>
      </c>
      <c r="J3080" t="s">
        <v>372</v>
      </c>
      <c r="K3080">
        <v>2.4849999999999999</v>
      </c>
    </row>
    <row r="3081" spans="2:11">
      <c r="B3081" t="s">
        <v>131</v>
      </c>
      <c r="F3081" t="s">
        <v>131</v>
      </c>
      <c r="J3081" t="s">
        <v>131</v>
      </c>
    </row>
    <row r="3082" spans="2:11">
      <c r="B3082" t="s">
        <v>327</v>
      </c>
      <c r="C3082">
        <v>77792</v>
      </c>
      <c r="F3082" t="s">
        <v>327</v>
      </c>
      <c r="G3082">
        <v>183206</v>
      </c>
      <c r="J3082" t="s">
        <v>327</v>
      </c>
      <c r="K3082">
        <v>732032</v>
      </c>
    </row>
    <row r="3083" spans="2:11">
      <c r="B3083" t="s">
        <v>323</v>
      </c>
      <c r="C3083">
        <v>6.4539999999999997</v>
      </c>
      <c r="F3083" t="s">
        <v>323</v>
      </c>
      <c r="G3083">
        <v>3.5409999999999999</v>
      </c>
      <c r="J3083" t="s">
        <v>323</v>
      </c>
      <c r="K3083">
        <v>63.988999999999997</v>
      </c>
    </row>
    <row r="3084" spans="2:11">
      <c r="B3084" t="s">
        <v>372</v>
      </c>
      <c r="C3084">
        <v>2.746</v>
      </c>
      <c r="F3084" t="s">
        <v>372</v>
      </c>
      <c r="G3084">
        <v>3.069</v>
      </c>
      <c r="J3084" t="s">
        <v>372</v>
      </c>
      <c r="K3084">
        <v>2.5</v>
      </c>
    </row>
    <row r="3085" spans="2:11">
      <c r="B3085" t="s">
        <v>132</v>
      </c>
      <c r="F3085" t="s">
        <v>132</v>
      </c>
      <c r="J3085" t="s">
        <v>132</v>
      </c>
    </row>
    <row r="3086" spans="2:11">
      <c r="B3086" t="s">
        <v>327</v>
      </c>
      <c r="C3086">
        <v>75710</v>
      </c>
      <c r="F3086" t="s">
        <v>327</v>
      </c>
      <c r="G3086">
        <v>162392</v>
      </c>
      <c r="J3086" t="s">
        <v>327</v>
      </c>
      <c r="K3086">
        <v>651449</v>
      </c>
    </row>
    <row r="3087" spans="2:11">
      <c r="B3087" t="s">
        <v>323</v>
      </c>
      <c r="C3087">
        <v>6.4539999999999997</v>
      </c>
      <c r="F3087" t="s">
        <v>323</v>
      </c>
      <c r="G3087">
        <v>3.4089999999999998</v>
      </c>
      <c r="J3087" t="s">
        <v>323</v>
      </c>
      <c r="K3087">
        <v>57.999000000000002</v>
      </c>
    </row>
    <row r="3088" spans="2:11">
      <c r="B3088" t="s">
        <v>372</v>
      </c>
      <c r="C3088">
        <v>2.758</v>
      </c>
      <c r="F3088" t="s">
        <v>372</v>
      </c>
      <c r="G3088">
        <v>3.129</v>
      </c>
      <c r="J3088" t="s">
        <v>372</v>
      </c>
      <c r="K3088">
        <v>2.4489999999999998</v>
      </c>
    </row>
    <row r="3089" spans="2:12">
      <c r="B3089" t="s">
        <v>133</v>
      </c>
      <c r="F3089" t="s">
        <v>133</v>
      </c>
      <c r="J3089" t="s">
        <v>133</v>
      </c>
    </row>
    <row r="3090" spans="2:12">
      <c r="B3090" t="s">
        <v>327</v>
      </c>
      <c r="C3090">
        <v>68745</v>
      </c>
      <c r="D3090">
        <f>(C3090+C3094+C3098+C3102+C3106+C3110+C3114+C3118+C3122+C3126)/10</f>
        <v>68856</v>
      </c>
      <c r="F3090" t="s">
        <v>327</v>
      </c>
      <c r="G3090">
        <v>176191</v>
      </c>
      <c r="H3090">
        <f>(G3090+G3094+G3098+G3102+G3106+G3110+G3114+G3118+G3122+G3126)/10</f>
        <v>178880.1</v>
      </c>
      <c r="J3090" t="s">
        <v>327</v>
      </c>
      <c r="K3090">
        <v>675176</v>
      </c>
      <c r="L3090">
        <f>(K3090+K3094+K3098+K3102+K3106+K3110+K3114+K3118+K3122+K3126)/10</f>
        <v>682538.6</v>
      </c>
    </row>
    <row r="3091" spans="2:12">
      <c r="B3091" t="s">
        <v>323</v>
      </c>
      <c r="C3091">
        <v>6.3529999999999998</v>
      </c>
      <c r="F3091" t="s">
        <v>323</v>
      </c>
      <c r="G3091">
        <v>3.323</v>
      </c>
      <c r="J3091" t="s">
        <v>323</v>
      </c>
      <c r="K3091">
        <v>59.101999999999997</v>
      </c>
    </row>
    <row r="3092" spans="2:12">
      <c r="B3092" t="s">
        <v>372</v>
      </c>
      <c r="C3092">
        <v>2.7639999999999998</v>
      </c>
      <c r="F3092" t="s">
        <v>372</v>
      </c>
      <c r="G3092">
        <v>3.145</v>
      </c>
      <c r="J3092" t="s">
        <v>372</v>
      </c>
      <c r="K3092">
        <v>2.4769999999999999</v>
      </c>
    </row>
    <row r="3093" spans="2:12">
      <c r="B3093" t="s">
        <v>134</v>
      </c>
      <c r="F3093" t="s">
        <v>134</v>
      </c>
      <c r="J3093" t="s">
        <v>134</v>
      </c>
    </row>
    <row r="3094" spans="2:12">
      <c r="B3094" t="s">
        <v>327</v>
      </c>
      <c r="C3094">
        <v>68322</v>
      </c>
      <c r="F3094" t="s">
        <v>327</v>
      </c>
      <c r="G3094">
        <v>169902</v>
      </c>
      <c r="J3094" t="s">
        <v>327</v>
      </c>
      <c r="K3094">
        <v>641119</v>
      </c>
    </row>
    <row r="3095" spans="2:12">
      <c r="B3095" t="s">
        <v>323</v>
      </c>
      <c r="C3095">
        <v>6.3789999999999996</v>
      </c>
      <c r="F3095" t="s">
        <v>323</v>
      </c>
      <c r="G3095">
        <v>3.2829999999999999</v>
      </c>
      <c r="J3095" t="s">
        <v>323</v>
      </c>
      <c r="K3095">
        <v>57.243000000000002</v>
      </c>
    </row>
    <row r="3096" spans="2:12">
      <c r="B3096" t="s">
        <v>372</v>
      </c>
      <c r="C3096">
        <v>2.76</v>
      </c>
      <c r="F3096" t="s">
        <v>372</v>
      </c>
      <c r="G3096">
        <v>3.1640000000000001</v>
      </c>
      <c r="J3096" t="s">
        <v>372</v>
      </c>
      <c r="K3096">
        <v>2.4670000000000001</v>
      </c>
    </row>
    <row r="3097" spans="2:12">
      <c r="B3097" t="s">
        <v>135</v>
      </c>
      <c r="F3097" t="s">
        <v>135</v>
      </c>
      <c r="J3097" t="s">
        <v>135</v>
      </c>
    </row>
    <row r="3098" spans="2:12">
      <c r="B3098" t="s">
        <v>327</v>
      </c>
      <c r="C3098">
        <v>56613</v>
      </c>
      <c r="F3098" t="s">
        <v>327</v>
      </c>
      <c r="G3098">
        <v>150109</v>
      </c>
      <c r="J3098" t="s">
        <v>327</v>
      </c>
      <c r="K3098">
        <v>505957</v>
      </c>
    </row>
    <row r="3099" spans="2:12">
      <c r="B3099" t="s">
        <v>323</v>
      </c>
      <c r="C3099">
        <v>6.1950000000000003</v>
      </c>
      <c r="F3099" t="s">
        <v>323</v>
      </c>
      <c r="G3099">
        <v>3.1309999999999998</v>
      </c>
      <c r="J3099" t="s">
        <v>323</v>
      </c>
      <c r="K3099">
        <v>50.194000000000003</v>
      </c>
    </row>
    <row r="3100" spans="2:12">
      <c r="B3100" t="s">
        <v>372</v>
      </c>
      <c r="C3100">
        <v>2.786</v>
      </c>
      <c r="F3100" t="s">
        <v>372</v>
      </c>
      <c r="G3100">
        <v>3.25</v>
      </c>
      <c r="J3100" t="s">
        <v>372</v>
      </c>
      <c r="K3100">
        <v>2.4350000000000001</v>
      </c>
    </row>
    <row r="3101" spans="2:12">
      <c r="B3101" t="s">
        <v>136</v>
      </c>
      <c r="F3101" t="s">
        <v>136</v>
      </c>
      <c r="J3101" t="s">
        <v>136</v>
      </c>
    </row>
    <row r="3102" spans="2:12">
      <c r="B3102" t="s">
        <v>327</v>
      </c>
      <c r="C3102">
        <v>67894</v>
      </c>
      <c r="F3102" t="s">
        <v>327</v>
      </c>
      <c r="G3102">
        <v>183864</v>
      </c>
      <c r="J3102" t="s">
        <v>327</v>
      </c>
      <c r="K3102">
        <v>695432</v>
      </c>
    </row>
    <row r="3103" spans="2:12">
      <c r="B3103" t="s">
        <v>323</v>
      </c>
      <c r="C3103">
        <v>6.2649999999999997</v>
      </c>
      <c r="F3103" t="s">
        <v>323</v>
      </c>
      <c r="G3103">
        <v>3.3610000000000002</v>
      </c>
      <c r="J3103" t="s">
        <v>323</v>
      </c>
      <c r="K3103">
        <v>60.875</v>
      </c>
    </row>
    <row r="3104" spans="2:12">
      <c r="B3104" t="s">
        <v>372</v>
      </c>
      <c r="C3104">
        <v>2.75</v>
      </c>
      <c r="F3104" t="s">
        <v>372</v>
      </c>
      <c r="G3104">
        <v>3.1360000000000001</v>
      </c>
      <c r="J3104" t="s">
        <v>372</v>
      </c>
      <c r="K3104">
        <v>2.4940000000000002</v>
      </c>
    </row>
    <row r="3105" spans="2:11">
      <c r="B3105" t="s">
        <v>137</v>
      </c>
      <c r="F3105" t="s">
        <v>137</v>
      </c>
      <c r="J3105" t="s">
        <v>137</v>
      </c>
    </row>
    <row r="3106" spans="2:11">
      <c r="B3106" t="s">
        <v>327</v>
      </c>
      <c r="C3106">
        <v>71282</v>
      </c>
      <c r="F3106" t="s">
        <v>327</v>
      </c>
      <c r="G3106">
        <v>179891</v>
      </c>
      <c r="J3106" t="s">
        <v>327</v>
      </c>
      <c r="K3106">
        <v>690606</v>
      </c>
    </row>
    <row r="3107" spans="2:11">
      <c r="B3107" t="s">
        <v>323</v>
      </c>
      <c r="C3107">
        <v>6.4770000000000003</v>
      </c>
      <c r="F3107" t="s">
        <v>323</v>
      </c>
      <c r="G3107">
        <v>3.351</v>
      </c>
      <c r="J3107" t="s">
        <v>323</v>
      </c>
      <c r="K3107">
        <v>60.451999999999998</v>
      </c>
    </row>
    <row r="3108" spans="2:11">
      <c r="B3108" t="s">
        <v>372</v>
      </c>
      <c r="C3108">
        <v>2.77</v>
      </c>
      <c r="F3108" t="s">
        <v>372</v>
      </c>
      <c r="G3108">
        <v>3.129</v>
      </c>
      <c r="J3108" t="s">
        <v>372</v>
      </c>
      <c r="K3108">
        <v>2.4900000000000002</v>
      </c>
    </row>
    <row r="3109" spans="2:11">
      <c r="B3109" t="s">
        <v>138</v>
      </c>
      <c r="F3109" t="s">
        <v>138</v>
      </c>
      <c r="J3109" t="s">
        <v>138</v>
      </c>
    </row>
    <row r="3110" spans="2:11">
      <c r="B3110" t="s">
        <v>327</v>
      </c>
      <c r="C3110">
        <v>65942</v>
      </c>
      <c r="F3110" t="s">
        <v>327</v>
      </c>
      <c r="G3110">
        <v>172412</v>
      </c>
      <c r="J3110" t="s">
        <v>327</v>
      </c>
      <c r="K3110">
        <v>656176</v>
      </c>
    </row>
    <row r="3111" spans="2:11">
      <c r="B3111" t="s">
        <v>323</v>
      </c>
      <c r="C3111">
        <v>6.2160000000000002</v>
      </c>
      <c r="F3111" t="s">
        <v>323</v>
      </c>
      <c r="G3111">
        <v>3.2890000000000001</v>
      </c>
      <c r="J3111" t="s">
        <v>323</v>
      </c>
      <c r="K3111">
        <v>57.438000000000002</v>
      </c>
    </row>
    <row r="3112" spans="2:11">
      <c r="B3112" t="s">
        <v>372</v>
      </c>
      <c r="C3112">
        <v>2.7629999999999999</v>
      </c>
      <c r="F3112" t="s">
        <v>372</v>
      </c>
      <c r="G3112">
        <v>3.17</v>
      </c>
      <c r="J3112" t="s">
        <v>372</v>
      </c>
      <c r="K3112">
        <v>2.4590000000000001</v>
      </c>
    </row>
    <row r="3113" spans="2:11">
      <c r="B3113" t="s">
        <v>139</v>
      </c>
      <c r="F3113" t="s">
        <v>139</v>
      </c>
      <c r="J3113" t="s">
        <v>139</v>
      </c>
    </row>
    <row r="3114" spans="2:11">
      <c r="B3114" t="s">
        <v>327</v>
      </c>
      <c r="C3114">
        <v>64926</v>
      </c>
      <c r="F3114" t="s">
        <v>327</v>
      </c>
      <c r="G3114">
        <v>164840</v>
      </c>
      <c r="J3114" t="s">
        <v>327</v>
      </c>
      <c r="K3114">
        <v>610066</v>
      </c>
    </row>
    <row r="3115" spans="2:11">
      <c r="B3115" t="s">
        <v>323</v>
      </c>
      <c r="C3115">
        <v>6.3239999999999998</v>
      </c>
      <c r="F3115" t="s">
        <v>323</v>
      </c>
      <c r="G3115">
        <v>3.2469999999999999</v>
      </c>
      <c r="J3115" t="s">
        <v>323</v>
      </c>
      <c r="K3115">
        <v>55.582000000000001</v>
      </c>
    </row>
    <row r="3116" spans="2:11">
      <c r="B3116" t="s">
        <v>372</v>
      </c>
      <c r="C3116">
        <v>2.7770000000000001</v>
      </c>
      <c r="F3116" t="s">
        <v>372</v>
      </c>
      <c r="G3116">
        <v>3.1829999999999998</v>
      </c>
      <c r="J3116" t="s">
        <v>372</v>
      </c>
      <c r="K3116">
        <v>2.4580000000000002</v>
      </c>
    </row>
    <row r="3117" spans="2:11">
      <c r="B3117" t="s">
        <v>140</v>
      </c>
      <c r="F3117" t="s">
        <v>140</v>
      </c>
      <c r="J3117" t="s">
        <v>140</v>
      </c>
    </row>
    <row r="3118" spans="2:11">
      <c r="B3118" t="s">
        <v>327</v>
      </c>
      <c r="C3118">
        <v>72813</v>
      </c>
      <c r="F3118" t="s">
        <v>327</v>
      </c>
      <c r="G3118">
        <v>187649</v>
      </c>
      <c r="J3118" t="s">
        <v>327</v>
      </c>
      <c r="K3118">
        <v>727401</v>
      </c>
    </row>
    <row r="3119" spans="2:11">
      <c r="B3119" t="s">
        <v>323</v>
      </c>
      <c r="C3119">
        <v>6.4279999999999999</v>
      </c>
      <c r="F3119" t="s">
        <v>323</v>
      </c>
      <c r="G3119">
        <v>3.3919999999999999</v>
      </c>
      <c r="J3119" t="s">
        <v>323</v>
      </c>
      <c r="K3119">
        <v>62.448999999999998</v>
      </c>
    </row>
    <row r="3120" spans="2:11">
      <c r="B3120" t="s">
        <v>372</v>
      </c>
      <c r="C3120">
        <v>2.7530000000000001</v>
      </c>
      <c r="F3120" t="s">
        <v>372</v>
      </c>
      <c r="G3120">
        <v>3.1139999999999999</v>
      </c>
      <c r="J3120" t="s">
        <v>372</v>
      </c>
      <c r="K3120">
        <v>2.5</v>
      </c>
    </row>
    <row r="3121" spans="2:12">
      <c r="B3121" t="s">
        <v>141</v>
      </c>
      <c r="F3121" t="s">
        <v>141</v>
      </c>
      <c r="J3121" t="s">
        <v>141</v>
      </c>
    </row>
    <row r="3122" spans="2:12">
      <c r="B3122" t="s">
        <v>327</v>
      </c>
      <c r="C3122">
        <v>77188</v>
      </c>
      <c r="F3122" t="s">
        <v>327</v>
      </c>
      <c r="G3122">
        <v>209338</v>
      </c>
      <c r="J3122" t="s">
        <v>327</v>
      </c>
      <c r="K3122">
        <v>845264</v>
      </c>
    </row>
    <row r="3123" spans="2:12">
      <c r="B3123" t="s">
        <v>323</v>
      </c>
      <c r="C3123">
        <v>6.4039999999999999</v>
      </c>
      <c r="F3123" t="s">
        <v>323</v>
      </c>
      <c r="G3123">
        <v>3.5139999999999998</v>
      </c>
      <c r="J3123" t="s">
        <v>323</v>
      </c>
      <c r="K3123">
        <v>68.608999999999995</v>
      </c>
    </row>
    <row r="3124" spans="2:12">
      <c r="B3124" t="s">
        <v>372</v>
      </c>
      <c r="C3124">
        <v>2.7370000000000001</v>
      </c>
      <c r="F3124" t="s">
        <v>372</v>
      </c>
      <c r="G3124">
        <v>3.0579999999999998</v>
      </c>
      <c r="J3124" t="s">
        <v>372</v>
      </c>
      <c r="K3124">
        <v>2.528</v>
      </c>
    </row>
    <row r="3125" spans="2:12">
      <c r="B3125" t="s">
        <v>142</v>
      </c>
      <c r="F3125" t="s">
        <v>142</v>
      </c>
      <c r="J3125" t="s">
        <v>142</v>
      </c>
    </row>
    <row r="3126" spans="2:12">
      <c r="B3126" t="s">
        <v>327</v>
      </c>
      <c r="C3126">
        <v>74835</v>
      </c>
      <c r="F3126" t="s">
        <v>327</v>
      </c>
      <c r="G3126">
        <v>194605</v>
      </c>
      <c r="J3126" t="s">
        <v>327</v>
      </c>
      <c r="K3126">
        <v>778189</v>
      </c>
    </row>
    <row r="3127" spans="2:12">
      <c r="B3127" t="s">
        <v>323</v>
      </c>
      <c r="C3127">
        <v>6.38</v>
      </c>
      <c r="F3127" t="s">
        <v>323</v>
      </c>
      <c r="G3127">
        <v>3.4319999999999999</v>
      </c>
      <c r="J3127" t="s">
        <v>323</v>
      </c>
      <c r="K3127">
        <v>64.334000000000003</v>
      </c>
    </row>
    <row r="3128" spans="2:12">
      <c r="B3128" t="s">
        <v>372</v>
      </c>
      <c r="C3128">
        <v>2.7440000000000002</v>
      </c>
      <c r="F3128" t="s">
        <v>372</v>
      </c>
      <c r="G3128">
        <v>3.0960000000000001</v>
      </c>
      <c r="J3128" t="s">
        <v>372</v>
      </c>
      <c r="K3128">
        <v>2.5</v>
      </c>
    </row>
    <row r="3129" spans="2:12">
      <c r="B3129" t="s">
        <v>143</v>
      </c>
      <c r="F3129" t="s">
        <v>143</v>
      </c>
      <c r="J3129" t="s">
        <v>143</v>
      </c>
    </row>
    <row r="3130" spans="2:12">
      <c r="B3130" t="s">
        <v>327</v>
      </c>
      <c r="C3130">
        <v>68085</v>
      </c>
      <c r="D3130">
        <f>(C3130+C3134+C3138+C3142+C3146+C3150+C3154+C3158+C3162+C3166)/10</f>
        <v>68501.100000000006</v>
      </c>
      <c r="F3130" t="s">
        <v>327</v>
      </c>
      <c r="G3130">
        <v>203577</v>
      </c>
      <c r="H3130">
        <f>(G3130+G3134+G3138+G3142+G3146+G3150+G3154+G3158+G3162+G3166)/10</f>
        <v>198511.6</v>
      </c>
      <c r="J3130" t="s">
        <v>327</v>
      </c>
      <c r="K3130">
        <v>784145</v>
      </c>
      <c r="L3130">
        <f>(K3130+K3134+K3138+K3142+K3146+K3150+K3154+K3158+K3162+K3166)/10</f>
        <v>763609.1</v>
      </c>
    </row>
    <row r="3131" spans="2:12">
      <c r="B3131" t="s">
        <v>323</v>
      </c>
      <c r="C3131">
        <v>6.2919999999999998</v>
      </c>
      <c r="F3131" t="s">
        <v>323</v>
      </c>
      <c r="G3131">
        <v>3.3180000000000001</v>
      </c>
      <c r="J3131" t="s">
        <v>323</v>
      </c>
      <c r="K3131">
        <v>64.063999999999993</v>
      </c>
    </row>
    <row r="3132" spans="2:12">
      <c r="B3132" t="s">
        <v>372</v>
      </c>
      <c r="C3132">
        <v>2.7519999999999998</v>
      </c>
      <c r="F3132" t="s">
        <v>372</v>
      </c>
      <c r="G3132">
        <v>3.1259999999999999</v>
      </c>
      <c r="J3132" t="s">
        <v>372</v>
      </c>
      <c r="K3132">
        <v>2.512</v>
      </c>
    </row>
    <row r="3133" spans="2:12">
      <c r="B3133" t="s">
        <v>144</v>
      </c>
      <c r="F3133" t="s">
        <v>144</v>
      </c>
      <c r="J3133" t="s">
        <v>144</v>
      </c>
    </row>
    <row r="3134" spans="2:12">
      <c r="B3134" t="s">
        <v>327</v>
      </c>
      <c r="C3134">
        <v>68038</v>
      </c>
      <c r="F3134" t="s">
        <v>327</v>
      </c>
      <c r="G3134">
        <v>187722</v>
      </c>
      <c r="J3134" t="s">
        <v>327</v>
      </c>
      <c r="K3134">
        <v>712470</v>
      </c>
    </row>
    <row r="3135" spans="2:12">
      <c r="B3135" t="s">
        <v>323</v>
      </c>
      <c r="C3135">
        <v>6.3529999999999998</v>
      </c>
      <c r="F3135" t="s">
        <v>323</v>
      </c>
      <c r="G3135">
        <v>3.2269999999999999</v>
      </c>
      <c r="J3135" t="s">
        <v>323</v>
      </c>
      <c r="K3135">
        <v>59.372999999999998</v>
      </c>
    </row>
    <row r="3136" spans="2:12">
      <c r="B3136" t="s">
        <v>372</v>
      </c>
      <c r="C3136">
        <v>2.7549999999999999</v>
      </c>
      <c r="F3136" t="s">
        <v>372</v>
      </c>
      <c r="G3136">
        <v>3.1680000000000001</v>
      </c>
      <c r="J3136" t="s">
        <v>372</v>
      </c>
      <c r="K3136">
        <v>2.4769999999999999</v>
      </c>
    </row>
    <row r="3137" spans="2:11">
      <c r="B3137" t="s">
        <v>145</v>
      </c>
      <c r="F3137" t="s">
        <v>145</v>
      </c>
      <c r="J3137" t="s">
        <v>145</v>
      </c>
    </row>
    <row r="3138" spans="2:11">
      <c r="B3138" t="s">
        <v>327</v>
      </c>
      <c r="C3138">
        <v>56189</v>
      </c>
      <c r="F3138" t="s">
        <v>327</v>
      </c>
      <c r="G3138">
        <v>171145</v>
      </c>
      <c r="J3138" t="s">
        <v>327</v>
      </c>
      <c r="K3138">
        <v>578221</v>
      </c>
    </row>
    <row r="3139" spans="2:11">
      <c r="B3139" t="s">
        <v>323</v>
      </c>
      <c r="C3139">
        <v>6.1479999999999997</v>
      </c>
      <c r="F3139" t="s">
        <v>323</v>
      </c>
      <c r="G3139">
        <v>3.11</v>
      </c>
      <c r="J3139" t="s">
        <v>323</v>
      </c>
      <c r="K3139">
        <v>53.539000000000001</v>
      </c>
    </row>
    <row r="3140" spans="2:11">
      <c r="B3140" t="s">
        <v>372</v>
      </c>
      <c r="C3140">
        <v>2.7770000000000001</v>
      </c>
      <c r="F3140" t="s">
        <v>372</v>
      </c>
      <c r="G3140">
        <v>3.2349999999999999</v>
      </c>
      <c r="J3140" t="s">
        <v>372</v>
      </c>
      <c r="K3140">
        <v>2.4630000000000001</v>
      </c>
    </row>
    <row r="3141" spans="2:11">
      <c r="B3141" t="s">
        <v>146</v>
      </c>
      <c r="F3141" t="s">
        <v>146</v>
      </c>
      <c r="J3141" t="s">
        <v>146</v>
      </c>
    </row>
    <row r="3142" spans="2:11">
      <c r="B3142" t="s">
        <v>327</v>
      </c>
      <c r="C3142">
        <v>67549</v>
      </c>
      <c r="F3142" t="s">
        <v>327</v>
      </c>
      <c r="G3142">
        <v>203597</v>
      </c>
      <c r="J3142" t="s">
        <v>327</v>
      </c>
      <c r="K3142">
        <v>778259</v>
      </c>
    </row>
    <row r="3143" spans="2:11">
      <c r="B3143" t="s">
        <v>323</v>
      </c>
      <c r="C3143">
        <v>6.2329999999999997</v>
      </c>
      <c r="F3143" t="s">
        <v>323</v>
      </c>
      <c r="G3143">
        <v>3.31</v>
      </c>
      <c r="J3143" t="s">
        <v>323</v>
      </c>
      <c r="K3143">
        <v>63.582999999999998</v>
      </c>
    </row>
    <row r="3144" spans="2:11">
      <c r="B3144" t="s">
        <v>372</v>
      </c>
      <c r="C3144">
        <v>2.7429999999999999</v>
      </c>
      <c r="F3144" t="s">
        <v>372</v>
      </c>
      <c r="G3144">
        <v>3.1360000000000001</v>
      </c>
      <c r="J3144" t="s">
        <v>372</v>
      </c>
      <c r="K3144">
        <v>2.508</v>
      </c>
    </row>
    <row r="3145" spans="2:11">
      <c r="B3145" t="s">
        <v>147</v>
      </c>
      <c r="F3145" t="s">
        <v>147</v>
      </c>
      <c r="J3145" t="s">
        <v>147</v>
      </c>
    </row>
    <row r="3146" spans="2:11">
      <c r="B3146" t="s">
        <v>327</v>
      </c>
      <c r="C3146">
        <v>71494</v>
      </c>
      <c r="F3146" t="s">
        <v>327</v>
      </c>
      <c r="G3146">
        <v>185711</v>
      </c>
      <c r="J3146" t="s">
        <v>327</v>
      </c>
      <c r="K3146">
        <v>722493</v>
      </c>
    </row>
    <row r="3147" spans="2:11">
      <c r="B3147" t="s">
        <v>323</v>
      </c>
      <c r="C3147">
        <v>6.4969999999999999</v>
      </c>
      <c r="F3147" t="s">
        <v>323</v>
      </c>
      <c r="G3147">
        <v>3.2189999999999999</v>
      </c>
      <c r="J3147" t="s">
        <v>323</v>
      </c>
      <c r="K3147">
        <v>59.027000000000001</v>
      </c>
    </row>
    <row r="3148" spans="2:11">
      <c r="B3148" t="s">
        <v>372</v>
      </c>
      <c r="C3148">
        <v>2.7730000000000001</v>
      </c>
      <c r="F3148" t="s">
        <v>372</v>
      </c>
      <c r="G3148">
        <v>3.1669999999999998</v>
      </c>
      <c r="J3148" t="s">
        <v>372</v>
      </c>
      <c r="K3148">
        <v>2.4649999999999999</v>
      </c>
    </row>
    <row r="3149" spans="2:11">
      <c r="B3149" t="s">
        <v>148</v>
      </c>
      <c r="F3149" t="s">
        <v>148</v>
      </c>
      <c r="J3149" t="s">
        <v>148</v>
      </c>
    </row>
    <row r="3150" spans="2:11">
      <c r="B3150" t="s">
        <v>327</v>
      </c>
      <c r="C3150">
        <v>65461</v>
      </c>
      <c r="F3150" t="s">
        <v>327</v>
      </c>
      <c r="G3150">
        <v>194723</v>
      </c>
      <c r="J3150" t="s">
        <v>327</v>
      </c>
      <c r="K3150">
        <v>744497</v>
      </c>
    </row>
    <row r="3151" spans="2:11">
      <c r="B3151" t="s">
        <v>323</v>
      </c>
      <c r="C3151">
        <v>6.17</v>
      </c>
      <c r="F3151" t="s">
        <v>323</v>
      </c>
      <c r="G3151">
        <v>3.258</v>
      </c>
      <c r="J3151" t="s">
        <v>323</v>
      </c>
      <c r="K3151">
        <v>60.825000000000003</v>
      </c>
    </row>
    <row r="3152" spans="2:11">
      <c r="B3152" t="s">
        <v>372</v>
      </c>
      <c r="C3152">
        <v>2.754</v>
      </c>
      <c r="F3152" t="s">
        <v>372</v>
      </c>
      <c r="G3152">
        <v>3.1619999999999999</v>
      </c>
      <c r="J3152" t="s">
        <v>372</v>
      </c>
      <c r="K3152">
        <v>2.4830000000000001</v>
      </c>
    </row>
    <row r="3153" spans="2:11">
      <c r="B3153" t="s">
        <v>149</v>
      </c>
      <c r="F3153" t="s">
        <v>149</v>
      </c>
      <c r="J3153" t="s">
        <v>149</v>
      </c>
    </row>
    <row r="3154" spans="2:11">
      <c r="B3154" t="s">
        <v>327</v>
      </c>
      <c r="C3154">
        <v>64425</v>
      </c>
      <c r="F3154" t="s">
        <v>327</v>
      </c>
      <c r="G3154">
        <v>187709</v>
      </c>
      <c r="J3154" t="s">
        <v>327</v>
      </c>
      <c r="K3154">
        <v>696918</v>
      </c>
    </row>
    <row r="3155" spans="2:11">
      <c r="B3155" t="s">
        <v>323</v>
      </c>
      <c r="C3155">
        <v>6.2750000000000004</v>
      </c>
      <c r="F3155" t="s">
        <v>323</v>
      </c>
      <c r="G3155">
        <v>3.2240000000000002</v>
      </c>
      <c r="J3155" t="s">
        <v>323</v>
      </c>
      <c r="K3155">
        <v>59.262</v>
      </c>
    </row>
    <row r="3156" spans="2:11">
      <c r="B3156" t="s">
        <v>372</v>
      </c>
      <c r="C3156">
        <v>2.7679999999999998</v>
      </c>
      <c r="F3156" t="s">
        <v>372</v>
      </c>
      <c r="G3156">
        <v>3.1709999999999998</v>
      </c>
      <c r="J3156" t="s">
        <v>372</v>
      </c>
      <c r="K3156">
        <v>2.4849999999999999</v>
      </c>
    </row>
    <row r="3157" spans="2:11">
      <c r="B3157" t="s">
        <v>150</v>
      </c>
      <c r="F3157" t="s">
        <v>150</v>
      </c>
      <c r="J3157" t="s">
        <v>150</v>
      </c>
    </row>
    <row r="3158" spans="2:11">
      <c r="B3158" t="s">
        <v>327</v>
      </c>
      <c r="C3158">
        <v>72498</v>
      </c>
      <c r="F3158" t="s">
        <v>327</v>
      </c>
      <c r="G3158">
        <v>206348</v>
      </c>
      <c r="J3158" t="s">
        <v>327</v>
      </c>
      <c r="K3158">
        <v>808523</v>
      </c>
    </row>
    <row r="3159" spans="2:11">
      <c r="B3159" t="s">
        <v>323</v>
      </c>
      <c r="C3159">
        <v>6.4</v>
      </c>
      <c r="F3159" t="s">
        <v>323</v>
      </c>
      <c r="G3159">
        <v>3.3330000000000002</v>
      </c>
      <c r="J3159" t="s">
        <v>323</v>
      </c>
      <c r="K3159">
        <v>64.784999999999997</v>
      </c>
    </row>
    <row r="3160" spans="2:11">
      <c r="B3160" t="s">
        <v>372</v>
      </c>
      <c r="C3160">
        <v>2.7480000000000002</v>
      </c>
      <c r="F3160" t="s">
        <v>372</v>
      </c>
      <c r="G3160">
        <v>3.1190000000000002</v>
      </c>
      <c r="J3160" t="s">
        <v>372</v>
      </c>
      <c r="K3160">
        <v>2.5099999999999998</v>
      </c>
    </row>
    <row r="3161" spans="2:11">
      <c r="B3161" t="s">
        <v>151</v>
      </c>
      <c r="F3161" t="s">
        <v>151</v>
      </c>
      <c r="J3161" t="s">
        <v>151</v>
      </c>
    </row>
    <row r="3162" spans="2:11">
      <c r="B3162" t="s">
        <v>327</v>
      </c>
      <c r="C3162">
        <v>76791</v>
      </c>
      <c r="F3162" t="s">
        <v>327</v>
      </c>
      <c r="G3162">
        <v>230099</v>
      </c>
      <c r="J3162" t="s">
        <v>327</v>
      </c>
      <c r="K3162">
        <v>942749</v>
      </c>
    </row>
    <row r="3163" spans="2:11">
      <c r="B3163" t="s">
        <v>323</v>
      </c>
      <c r="C3163">
        <v>6.3710000000000004</v>
      </c>
      <c r="F3163" t="s">
        <v>323</v>
      </c>
      <c r="G3163">
        <v>3.456</v>
      </c>
      <c r="J3163" t="s">
        <v>323</v>
      </c>
      <c r="K3163">
        <v>71.42</v>
      </c>
    </row>
    <row r="3164" spans="2:11">
      <c r="B3164" t="s">
        <v>372</v>
      </c>
      <c r="C3164">
        <v>2.73</v>
      </c>
      <c r="F3164" t="s">
        <v>372</v>
      </c>
      <c r="G3164">
        <v>3.0640000000000001</v>
      </c>
      <c r="J3164" t="s">
        <v>372</v>
      </c>
      <c r="K3164">
        <v>2.5390000000000001</v>
      </c>
    </row>
    <row r="3165" spans="2:11">
      <c r="B3165" t="s">
        <v>152</v>
      </c>
      <c r="F3165" t="s">
        <v>152</v>
      </c>
      <c r="J3165" t="s">
        <v>152</v>
      </c>
    </row>
    <row r="3166" spans="2:11">
      <c r="B3166" t="s">
        <v>327</v>
      </c>
      <c r="C3166">
        <v>74481</v>
      </c>
      <c r="F3166" t="s">
        <v>327</v>
      </c>
      <c r="G3166">
        <v>214485</v>
      </c>
      <c r="J3166" t="s">
        <v>327</v>
      </c>
      <c r="K3166">
        <v>867816</v>
      </c>
    </row>
    <row r="3167" spans="2:11">
      <c r="B3167" t="s">
        <v>323</v>
      </c>
      <c r="C3167">
        <v>6.35</v>
      </c>
      <c r="F3167" t="s">
        <v>323</v>
      </c>
      <c r="G3167">
        <v>3.3759999999999999</v>
      </c>
      <c r="J3167" t="s">
        <v>323</v>
      </c>
      <c r="K3167">
        <v>66.960999999999999</v>
      </c>
    </row>
    <row r="3168" spans="2:11">
      <c r="B3168" t="s">
        <v>372</v>
      </c>
      <c r="C3168">
        <v>2.738</v>
      </c>
      <c r="F3168" t="s">
        <v>372</v>
      </c>
      <c r="G3168">
        <v>3.1</v>
      </c>
      <c r="J3168" t="s">
        <v>372</v>
      </c>
      <c r="K3168">
        <v>2.512</v>
      </c>
    </row>
    <row r="3169" spans="2:12">
      <c r="B3169" t="s">
        <v>153</v>
      </c>
      <c r="F3169" t="s">
        <v>153</v>
      </c>
      <c r="J3169" t="s">
        <v>153</v>
      </c>
    </row>
    <row r="3170" spans="2:12">
      <c r="B3170" t="s">
        <v>327</v>
      </c>
      <c r="C3170">
        <v>91516</v>
      </c>
      <c r="D3170">
        <f>(C3170+C3174+C3178+C3182+C3186+C3190+C3194+C3198+C3202+C3206)/10</f>
        <v>91344.5</v>
      </c>
      <c r="F3170" t="s">
        <v>327</v>
      </c>
      <c r="G3170">
        <v>206694</v>
      </c>
      <c r="H3170">
        <f>(G3170+G3174+G3178+G3182+G3186+G3190+G3194+G3198+G3202+G3206)/10</f>
        <v>216745.4</v>
      </c>
      <c r="J3170" t="s">
        <v>327</v>
      </c>
      <c r="K3170">
        <v>803878</v>
      </c>
      <c r="L3170">
        <f>(K3170+K3174+K3178+K3182+K3186+K3190+K3194+K3198+K3202+K3206)/10</f>
        <v>840540.6</v>
      </c>
    </row>
    <row r="3171" spans="2:12">
      <c r="B3171" t="s">
        <v>323</v>
      </c>
      <c r="C3171">
        <v>7.8529999999999998</v>
      </c>
      <c r="F3171" t="s">
        <v>323</v>
      </c>
      <c r="G3171">
        <v>3.1779999999999999</v>
      </c>
      <c r="J3171" t="s">
        <v>323</v>
      </c>
      <c r="K3171">
        <v>61.572000000000003</v>
      </c>
    </row>
    <row r="3172" spans="2:12">
      <c r="B3172" t="s">
        <v>372</v>
      </c>
      <c r="C3172">
        <v>3.14</v>
      </c>
      <c r="F3172" t="s">
        <v>372</v>
      </c>
      <c r="G3172">
        <v>3.169</v>
      </c>
      <c r="J3172" t="s">
        <v>372</v>
      </c>
      <c r="K3172">
        <v>2.4790000000000001</v>
      </c>
    </row>
    <row r="3173" spans="2:12">
      <c r="B3173" t="s">
        <v>154</v>
      </c>
      <c r="F3173" t="s">
        <v>154</v>
      </c>
      <c r="J3173" t="s">
        <v>154</v>
      </c>
    </row>
    <row r="3174" spans="2:12">
      <c r="B3174" t="s">
        <v>327</v>
      </c>
      <c r="C3174">
        <v>90718</v>
      </c>
      <c r="F3174" t="s">
        <v>327</v>
      </c>
      <c r="G3174">
        <v>202236</v>
      </c>
      <c r="J3174" t="s">
        <v>327</v>
      </c>
      <c r="K3174">
        <v>771256</v>
      </c>
    </row>
    <row r="3175" spans="2:12">
      <c r="B3175" t="s">
        <v>323</v>
      </c>
      <c r="C3175">
        <v>7.8710000000000004</v>
      </c>
      <c r="F3175" t="s">
        <v>323</v>
      </c>
      <c r="G3175">
        <v>3.1520000000000001</v>
      </c>
      <c r="J3175" t="s">
        <v>323</v>
      </c>
      <c r="K3175">
        <v>60.253999999999998</v>
      </c>
    </row>
    <row r="3176" spans="2:12">
      <c r="B3176" t="s">
        <v>372</v>
      </c>
      <c r="C3176">
        <v>3.1320000000000001</v>
      </c>
      <c r="F3176" t="s">
        <v>372</v>
      </c>
      <c r="G3176">
        <v>3.1819999999999999</v>
      </c>
      <c r="J3176" t="s">
        <v>372</v>
      </c>
      <c r="K3176">
        <v>2.4750000000000001</v>
      </c>
    </row>
    <row r="3177" spans="2:12">
      <c r="B3177" t="s">
        <v>155</v>
      </c>
      <c r="F3177" t="s">
        <v>155</v>
      </c>
      <c r="J3177" t="s">
        <v>155</v>
      </c>
    </row>
    <row r="3178" spans="2:12">
      <c r="B3178" t="s">
        <v>327</v>
      </c>
      <c r="C3178">
        <v>75416</v>
      </c>
      <c r="F3178" t="s">
        <v>327</v>
      </c>
      <c r="G3178">
        <v>193352</v>
      </c>
      <c r="J3178" t="s">
        <v>327</v>
      </c>
      <c r="K3178">
        <v>656170</v>
      </c>
    </row>
    <row r="3179" spans="2:12">
      <c r="B3179" t="s">
        <v>323</v>
      </c>
      <c r="C3179">
        <v>7.6369999999999996</v>
      </c>
      <c r="F3179" t="s">
        <v>323</v>
      </c>
      <c r="G3179">
        <v>3.09</v>
      </c>
      <c r="J3179" t="s">
        <v>323</v>
      </c>
      <c r="K3179">
        <v>56.959000000000003</v>
      </c>
    </row>
    <row r="3180" spans="2:12">
      <c r="B3180" t="s">
        <v>372</v>
      </c>
      <c r="C3180">
        <v>3.173</v>
      </c>
      <c r="F3180" t="s">
        <v>372</v>
      </c>
      <c r="G3180">
        <v>3.2229999999999999</v>
      </c>
      <c r="J3180" t="s">
        <v>372</v>
      </c>
      <c r="K3180">
        <v>2.488</v>
      </c>
    </row>
    <row r="3181" spans="2:12">
      <c r="B3181" t="s">
        <v>156</v>
      </c>
      <c r="F3181" t="s">
        <v>156</v>
      </c>
      <c r="J3181" t="s">
        <v>156</v>
      </c>
    </row>
    <row r="3182" spans="2:12">
      <c r="B3182" t="s">
        <v>327</v>
      </c>
      <c r="C3182">
        <v>90337</v>
      </c>
      <c r="F3182" t="s">
        <v>327</v>
      </c>
      <c r="G3182">
        <v>222723</v>
      </c>
      <c r="J3182" t="s">
        <v>327</v>
      </c>
      <c r="K3182">
        <v>859605</v>
      </c>
    </row>
    <row r="3183" spans="2:12">
      <c r="B3183" t="s">
        <v>323</v>
      </c>
      <c r="C3183">
        <v>7.742</v>
      </c>
      <c r="F3183" t="s">
        <v>323</v>
      </c>
      <c r="G3183">
        <v>3.2559999999999998</v>
      </c>
      <c r="J3183" t="s">
        <v>323</v>
      </c>
      <c r="K3183">
        <v>65.84</v>
      </c>
    </row>
    <row r="3184" spans="2:12">
      <c r="B3184" t="s">
        <v>372</v>
      </c>
      <c r="C3184">
        <v>3.121</v>
      </c>
      <c r="F3184" t="s">
        <v>372</v>
      </c>
      <c r="G3184">
        <v>3.141</v>
      </c>
      <c r="J3184" t="s">
        <v>372</v>
      </c>
      <c r="K3184">
        <v>2.5169999999999999</v>
      </c>
    </row>
    <row r="3185" spans="2:11">
      <c r="B3185" t="s">
        <v>157</v>
      </c>
      <c r="F3185" t="s">
        <v>157</v>
      </c>
      <c r="J3185" t="s">
        <v>157</v>
      </c>
    </row>
    <row r="3186" spans="2:11">
      <c r="B3186" t="s">
        <v>327</v>
      </c>
      <c r="C3186">
        <v>94621</v>
      </c>
      <c r="F3186" t="s">
        <v>327</v>
      </c>
      <c r="G3186">
        <v>202542</v>
      </c>
      <c r="J3186" t="s">
        <v>327</v>
      </c>
      <c r="K3186">
        <v>791544</v>
      </c>
    </row>
    <row r="3187" spans="2:11">
      <c r="B3187" t="s">
        <v>323</v>
      </c>
      <c r="C3187">
        <v>7.9939999999999998</v>
      </c>
      <c r="F3187" t="s">
        <v>323</v>
      </c>
      <c r="G3187">
        <v>3.1589999999999998</v>
      </c>
      <c r="J3187" t="s">
        <v>323</v>
      </c>
      <c r="K3187">
        <v>60.627000000000002</v>
      </c>
    </row>
    <row r="3188" spans="2:11">
      <c r="B3188" t="s">
        <v>372</v>
      </c>
      <c r="C3188">
        <v>3.1379999999999999</v>
      </c>
      <c r="F3188" t="s">
        <v>372</v>
      </c>
      <c r="G3188">
        <v>3.1739999999999999</v>
      </c>
      <c r="J3188" t="s">
        <v>372</v>
      </c>
      <c r="K3188">
        <v>2.4700000000000002</v>
      </c>
    </row>
    <row r="3189" spans="2:11">
      <c r="B3189" t="s">
        <v>158</v>
      </c>
      <c r="F3189" t="s">
        <v>158</v>
      </c>
      <c r="J3189" t="s">
        <v>158</v>
      </c>
    </row>
    <row r="3190" spans="2:11">
      <c r="B3190" t="s">
        <v>327</v>
      </c>
      <c r="C3190">
        <v>87939</v>
      </c>
      <c r="F3190" t="s">
        <v>327</v>
      </c>
      <c r="G3190">
        <v>212761</v>
      </c>
      <c r="J3190" t="s">
        <v>327</v>
      </c>
      <c r="K3190">
        <v>819627</v>
      </c>
    </row>
    <row r="3191" spans="2:11">
      <c r="B3191" t="s">
        <v>323</v>
      </c>
      <c r="C3191">
        <v>7.6859999999999999</v>
      </c>
      <c r="F3191" t="s">
        <v>323</v>
      </c>
      <c r="G3191">
        <v>3.2029999999999998</v>
      </c>
      <c r="J3191" t="s">
        <v>323</v>
      </c>
      <c r="K3191">
        <v>62.777999999999999</v>
      </c>
    </row>
    <row r="3192" spans="2:11">
      <c r="B3192" t="s">
        <v>372</v>
      </c>
      <c r="C3192">
        <v>3.1440000000000001</v>
      </c>
      <c r="F3192" t="s">
        <v>372</v>
      </c>
      <c r="G3192">
        <v>3.1659999999999999</v>
      </c>
      <c r="J3192" t="s">
        <v>372</v>
      </c>
      <c r="K3192">
        <v>2.4900000000000002</v>
      </c>
    </row>
    <row r="3193" spans="2:11">
      <c r="B3193" t="s">
        <v>159</v>
      </c>
      <c r="F3193" t="s">
        <v>159</v>
      </c>
      <c r="J3193" t="s">
        <v>159</v>
      </c>
    </row>
    <row r="3194" spans="2:11">
      <c r="B3194" t="s">
        <v>327</v>
      </c>
      <c r="C3194">
        <v>85760</v>
      </c>
      <c r="F3194" t="s">
        <v>327</v>
      </c>
      <c r="G3194">
        <v>213974</v>
      </c>
      <c r="J3194" t="s">
        <v>327</v>
      </c>
      <c r="K3194">
        <v>800562</v>
      </c>
    </row>
    <row r="3195" spans="2:11">
      <c r="B3195" t="s">
        <v>323</v>
      </c>
      <c r="C3195">
        <v>7.7489999999999997</v>
      </c>
      <c r="F3195" t="s">
        <v>323</v>
      </c>
      <c r="G3195">
        <v>3.2160000000000002</v>
      </c>
      <c r="J3195" t="s">
        <v>323</v>
      </c>
      <c r="K3195">
        <v>63.82</v>
      </c>
    </row>
    <row r="3196" spans="2:11">
      <c r="B3196" t="s">
        <v>372</v>
      </c>
      <c r="C3196">
        <v>3.1429999999999998</v>
      </c>
      <c r="F3196" t="s">
        <v>372</v>
      </c>
      <c r="G3196">
        <v>3.1539999999999999</v>
      </c>
      <c r="J3196" t="s">
        <v>372</v>
      </c>
      <c r="K3196">
        <v>2.516</v>
      </c>
    </row>
    <row r="3197" spans="2:11">
      <c r="B3197" t="s">
        <v>160</v>
      </c>
      <c r="F3197" t="s">
        <v>160</v>
      </c>
      <c r="J3197" t="s">
        <v>160</v>
      </c>
    </row>
    <row r="3198" spans="2:11">
      <c r="B3198" t="s">
        <v>327</v>
      </c>
      <c r="C3198">
        <v>96129</v>
      </c>
      <c r="F3198" t="s">
        <v>327</v>
      </c>
      <c r="G3198">
        <v>226783</v>
      </c>
      <c r="J3198" t="s">
        <v>327</v>
      </c>
      <c r="K3198">
        <v>897407</v>
      </c>
    </row>
    <row r="3199" spans="2:11">
      <c r="B3199" t="s">
        <v>323</v>
      </c>
      <c r="C3199">
        <v>7.8949999999999996</v>
      </c>
      <c r="F3199" t="s">
        <v>323</v>
      </c>
      <c r="G3199">
        <v>3.2839999999999998</v>
      </c>
      <c r="J3199" t="s">
        <v>323</v>
      </c>
      <c r="K3199">
        <v>67.412999999999997</v>
      </c>
    </row>
    <row r="3200" spans="2:11">
      <c r="B3200" t="s">
        <v>372</v>
      </c>
      <c r="C3200">
        <v>3.1080000000000001</v>
      </c>
      <c r="F3200" t="s">
        <v>372</v>
      </c>
      <c r="G3200">
        <v>3.1219999999999999</v>
      </c>
      <c r="J3200" t="s">
        <v>372</v>
      </c>
      <c r="K3200">
        <v>2.5219999999999998</v>
      </c>
    </row>
    <row r="3201" spans="2:12">
      <c r="B3201" t="s">
        <v>161</v>
      </c>
      <c r="F3201" t="s">
        <v>161</v>
      </c>
      <c r="J3201" t="s">
        <v>161</v>
      </c>
    </row>
    <row r="3202" spans="2:12">
      <c r="B3202" t="s">
        <v>327</v>
      </c>
      <c r="C3202">
        <v>101808</v>
      </c>
      <c r="F3202" t="s">
        <v>327</v>
      </c>
      <c r="G3202">
        <v>255310</v>
      </c>
      <c r="J3202" t="s">
        <v>327</v>
      </c>
      <c r="K3202">
        <v>1059312</v>
      </c>
    </row>
    <row r="3203" spans="2:12">
      <c r="B3203" t="s">
        <v>323</v>
      </c>
      <c r="C3203">
        <v>7.8620000000000001</v>
      </c>
      <c r="F3203" t="s">
        <v>323</v>
      </c>
      <c r="G3203">
        <v>3.4180000000000001</v>
      </c>
      <c r="J3203" t="s">
        <v>323</v>
      </c>
      <c r="K3203">
        <v>75.234999999999999</v>
      </c>
    </row>
    <row r="3204" spans="2:12">
      <c r="B3204" t="s">
        <v>372</v>
      </c>
      <c r="C3204">
        <v>3.0840000000000001</v>
      </c>
      <c r="F3204" t="s">
        <v>372</v>
      </c>
      <c r="G3204">
        <v>3.0630000000000002</v>
      </c>
      <c r="J3204" t="s">
        <v>372</v>
      </c>
      <c r="K3204">
        <v>2.5569999999999999</v>
      </c>
    </row>
    <row r="3205" spans="2:12">
      <c r="B3205" t="s">
        <v>162</v>
      </c>
      <c r="F3205" t="s">
        <v>162</v>
      </c>
      <c r="J3205" t="s">
        <v>162</v>
      </c>
    </row>
    <row r="3206" spans="2:12">
      <c r="B3206" t="s">
        <v>327</v>
      </c>
      <c r="C3206">
        <v>99201</v>
      </c>
      <c r="F3206" t="s">
        <v>327</v>
      </c>
      <c r="G3206">
        <v>231079</v>
      </c>
      <c r="J3206" t="s">
        <v>327</v>
      </c>
      <c r="K3206">
        <v>946045</v>
      </c>
    </row>
    <row r="3207" spans="2:12">
      <c r="B3207" t="s">
        <v>323</v>
      </c>
      <c r="C3207">
        <v>7.867</v>
      </c>
      <c r="F3207" t="s">
        <v>323</v>
      </c>
      <c r="G3207">
        <v>3.3050000000000002</v>
      </c>
      <c r="J3207" t="s">
        <v>323</v>
      </c>
      <c r="K3207">
        <v>68.435000000000002</v>
      </c>
    </row>
    <row r="3208" spans="2:12">
      <c r="B3208" t="s">
        <v>372</v>
      </c>
      <c r="C3208">
        <v>3.1040000000000001</v>
      </c>
      <c r="F3208" t="s">
        <v>372</v>
      </c>
      <c r="G3208">
        <v>3.1120000000000001</v>
      </c>
      <c r="J3208" t="s">
        <v>372</v>
      </c>
      <c r="K3208">
        <v>2.5139999999999998</v>
      </c>
    </row>
    <row r="3209" spans="2:12">
      <c r="B3209" t="s">
        <v>163</v>
      </c>
      <c r="F3209" t="s">
        <v>163</v>
      </c>
      <c r="J3209" t="s">
        <v>163</v>
      </c>
    </row>
    <row r="3210" spans="2:12">
      <c r="B3210" t="s">
        <v>327</v>
      </c>
      <c r="C3210">
        <v>90798</v>
      </c>
      <c r="D3210">
        <f>(C3210+C3214+C3218+C3222+C3226+C3230+C3234+C3238+C3242+C3246)/10</f>
        <v>90999.4</v>
      </c>
      <c r="F3210" t="s">
        <v>327</v>
      </c>
      <c r="G3210">
        <v>237082</v>
      </c>
      <c r="H3210">
        <f>(G3210+G3214+G3218+G3222+G3226+G3230+G3234+G3238+G3242+G3246)/10</f>
        <v>238057.1</v>
      </c>
      <c r="J3210" t="s">
        <v>327</v>
      </c>
      <c r="K3210">
        <v>928567</v>
      </c>
      <c r="L3210">
        <f>(K3210+K3214+K3218+K3222+K3226+K3230+K3234+K3238+K3242+K3246)/10</f>
        <v>930462.8</v>
      </c>
    </row>
    <row r="3211" spans="2:12">
      <c r="B3211" t="s">
        <v>323</v>
      </c>
      <c r="C3211">
        <v>7.7919999999999998</v>
      </c>
      <c r="F3211" t="s">
        <v>323</v>
      </c>
      <c r="G3211">
        <v>3.1869999999999998</v>
      </c>
      <c r="J3211" t="s">
        <v>323</v>
      </c>
      <c r="K3211">
        <v>66.938000000000002</v>
      </c>
    </row>
    <row r="3212" spans="2:12">
      <c r="B3212" t="s">
        <v>372</v>
      </c>
      <c r="C3212">
        <v>3.125</v>
      </c>
      <c r="F3212" t="s">
        <v>372</v>
      </c>
      <c r="G3212">
        <v>3.1480000000000001</v>
      </c>
      <c r="J3212" t="s">
        <v>372</v>
      </c>
      <c r="K3212">
        <v>2.516</v>
      </c>
    </row>
    <row r="3213" spans="2:12">
      <c r="B3213" t="s">
        <v>164</v>
      </c>
      <c r="F3213" t="s">
        <v>164</v>
      </c>
      <c r="J3213" t="s">
        <v>164</v>
      </c>
    </row>
    <row r="3214" spans="2:12">
      <c r="B3214" t="s">
        <v>327</v>
      </c>
      <c r="C3214">
        <v>90500</v>
      </c>
      <c r="F3214" t="s">
        <v>327</v>
      </c>
      <c r="G3214">
        <v>220600</v>
      </c>
      <c r="J3214" t="s">
        <v>327</v>
      </c>
      <c r="K3214">
        <v>844937</v>
      </c>
    </row>
    <row r="3215" spans="2:12">
      <c r="B3215" t="s">
        <v>323</v>
      </c>
      <c r="C3215">
        <v>7.8520000000000003</v>
      </c>
      <c r="F3215" t="s">
        <v>323</v>
      </c>
      <c r="G3215">
        <v>3.1030000000000002</v>
      </c>
      <c r="J3215" t="s">
        <v>323</v>
      </c>
      <c r="K3215">
        <v>62.128</v>
      </c>
    </row>
    <row r="3216" spans="2:12">
      <c r="B3216" t="s">
        <v>372</v>
      </c>
      <c r="C3216">
        <v>3.1280000000000001</v>
      </c>
      <c r="F3216" t="s">
        <v>372</v>
      </c>
      <c r="G3216">
        <v>3.1850000000000001</v>
      </c>
      <c r="J3216" t="s">
        <v>372</v>
      </c>
      <c r="K3216">
        <v>2.4830000000000001</v>
      </c>
    </row>
    <row r="3217" spans="2:11">
      <c r="B3217" t="s">
        <v>165</v>
      </c>
      <c r="F3217" t="s">
        <v>165</v>
      </c>
      <c r="J3217" t="s">
        <v>165</v>
      </c>
    </row>
    <row r="3218" spans="2:11">
      <c r="B3218" t="s">
        <v>327</v>
      </c>
      <c r="C3218">
        <v>75594</v>
      </c>
      <c r="F3218" t="s">
        <v>327</v>
      </c>
      <c r="G3218">
        <v>202438</v>
      </c>
      <c r="J3218" t="s">
        <v>327</v>
      </c>
      <c r="K3218">
        <v>684498</v>
      </c>
    </row>
    <row r="3219" spans="2:11">
      <c r="B3219" t="s">
        <v>323</v>
      </c>
      <c r="C3219">
        <v>7.6550000000000002</v>
      </c>
      <c r="F3219" t="s">
        <v>323</v>
      </c>
      <c r="G3219">
        <v>2.9929999999999999</v>
      </c>
      <c r="J3219" t="s">
        <v>323</v>
      </c>
      <c r="K3219">
        <v>55.923000000000002</v>
      </c>
    </row>
    <row r="3220" spans="2:11">
      <c r="B3220" t="s">
        <v>372</v>
      </c>
      <c r="C3220">
        <v>3.177</v>
      </c>
      <c r="F3220" t="s">
        <v>372</v>
      </c>
      <c r="G3220">
        <v>3.2490000000000001</v>
      </c>
      <c r="J3220" t="s">
        <v>372</v>
      </c>
      <c r="K3220">
        <v>2.4660000000000002</v>
      </c>
    </row>
    <row r="3221" spans="2:11">
      <c r="B3221" t="s">
        <v>166</v>
      </c>
      <c r="F3221" t="s">
        <v>166</v>
      </c>
      <c r="J3221" t="s">
        <v>166</v>
      </c>
    </row>
    <row r="3222" spans="2:11">
      <c r="B3222" t="s">
        <v>327</v>
      </c>
      <c r="C3222">
        <v>89710</v>
      </c>
      <c r="F3222" t="s">
        <v>327</v>
      </c>
      <c r="G3222">
        <v>251040</v>
      </c>
      <c r="J3222" t="s">
        <v>327</v>
      </c>
      <c r="K3222">
        <v>979510</v>
      </c>
    </row>
    <row r="3223" spans="2:11">
      <c r="B3223" t="s">
        <v>323</v>
      </c>
      <c r="C3223">
        <v>7.6879999999999997</v>
      </c>
      <c r="F3223" t="s">
        <v>323</v>
      </c>
      <c r="G3223">
        <v>3.246</v>
      </c>
      <c r="J3223" t="s">
        <v>323</v>
      </c>
      <c r="K3223">
        <v>70.611000000000004</v>
      </c>
    </row>
    <row r="3224" spans="2:11">
      <c r="B3224" t="s">
        <v>372</v>
      </c>
      <c r="C3224">
        <v>3.1070000000000002</v>
      </c>
      <c r="F3224" t="s">
        <v>372</v>
      </c>
      <c r="G3224">
        <v>3.1280000000000001</v>
      </c>
      <c r="J3224" t="s">
        <v>372</v>
      </c>
      <c r="K3224">
        <v>2.544</v>
      </c>
    </row>
    <row r="3225" spans="2:11">
      <c r="B3225" t="s">
        <v>167</v>
      </c>
      <c r="F3225" t="s">
        <v>167</v>
      </c>
      <c r="J3225" t="s">
        <v>167</v>
      </c>
    </row>
    <row r="3226" spans="2:11">
      <c r="B3226" t="s">
        <v>327</v>
      </c>
      <c r="C3226">
        <v>93682</v>
      </c>
      <c r="F3226" t="s">
        <v>327</v>
      </c>
      <c r="G3226">
        <v>239073</v>
      </c>
      <c r="J3226" t="s">
        <v>327</v>
      </c>
      <c r="K3226">
        <v>941744</v>
      </c>
    </row>
    <row r="3227" spans="2:11">
      <c r="B3227" t="s">
        <v>323</v>
      </c>
      <c r="C3227">
        <v>7.9139999999999997</v>
      </c>
      <c r="F3227" t="s">
        <v>323</v>
      </c>
      <c r="G3227">
        <v>3.2010000000000001</v>
      </c>
      <c r="J3227" t="s">
        <v>323</v>
      </c>
      <c r="K3227">
        <v>67.888000000000005</v>
      </c>
    </row>
    <row r="3228" spans="2:11">
      <c r="B3228" t="s">
        <v>372</v>
      </c>
      <c r="C3228">
        <v>3.12</v>
      </c>
      <c r="F3228" t="s">
        <v>372</v>
      </c>
      <c r="G3228">
        <v>3.137</v>
      </c>
      <c r="J3228" t="s">
        <v>372</v>
      </c>
      <c r="K3228">
        <v>2.524</v>
      </c>
    </row>
    <row r="3229" spans="2:11">
      <c r="B3229" t="s">
        <v>168</v>
      </c>
      <c r="F3229" t="s">
        <v>168</v>
      </c>
      <c r="J3229" t="s">
        <v>168</v>
      </c>
    </row>
    <row r="3230" spans="2:11">
      <c r="B3230" t="s">
        <v>327</v>
      </c>
      <c r="C3230">
        <v>87474</v>
      </c>
      <c r="F3230" t="s">
        <v>327</v>
      </c>
      <c r="G3230">
        <v>236620</v>
      </c>
      <c r="J3230" t="s">
        <v>327</v>
      </c>
      <c r="K3230">
        <v>918058</v>
      </c>
    </row>
    <row r="3231" spans="2:11">
      <c r="B3231" t="s">
        <v>323</v>
      </c>
      <c r="C3231">
        <v>7.6459999999999999</v>
      </c>
      <c r="F3231" t="s">
        <v>323</v>
      </c>
      <c r="G3231">
        <v>3.177</v>
      </c>
      <c r="J3231" t="s">
        <v>323</v>
      </c>
      <c r="K3231">
        <v>66.180999999999997</v>
      </c>
    </row>
    <row r="3232" spans="2:11">
      <c r="B3232" t="s">
        <v>372</v>
      </c>
      <c r="C3232">
        <v>3.1339999999999999</v>
      </c>
      <c r="F3232" t="s">
        <v>372</v>
      </c>
      <c r="G3232">
        <v>3.16</v>
      </c>
      <c r="J3232" t="s">
        <v>372</v>
      </c>
      <c r="K3232">
        <v>2.5099999999999998</v>
      </c>
    </row>
    <row r="3233" spans="2:11">
      <c r="B3233" t="s">
        <v>169</v>
      </c>
      <c r="F3233" t="s">
        <v>169</v>
      </c>
      <c r="J3233" t="s">
        <v>169</v>
      </c>
    </row>
    <row r="3234" spans="2:11">
      <c r="B3234" t="s">
        <v>327</v>
      </c>
      <c r="C3234">
        <v>86014</v>
      </c>
      <c r="F3234" t="s">
        <v>327</v>
      </c>
      <c r="G3234">
        <v>220444</v>
      </c>
      <c r="J3234" t="s">
        <v>327</v>
      </c>
      <c r="K3234">
        <v>826714</v>
      </c>
    </row>
    <row r="3235" spans="2:11">
      <c r="B3235" t="s">
        <v>323</v>
      </c>
      <c r="C3235">
        <v>7.7720000000000002</v>
      </c>
      <c r="F3235" t="s">
        <v>323</v>
      </c>
      <c r="G3235">
        <v>3.101</v>
      </c>
      <c r="J3235" t="s">
        <v>323</v>
      </c>
      <c r="K3235">
        <v>62.027999999999999</v>
      </c>
    </row>
    <row r="3236" spans="2:11">
      <c r="B3236" t="s">
        <v>372</v>
      </c>
      <c r="C3236">
        <v>3.149</v>
      </c>
      <c r="F3236" t="s">
        <v>372</v>
      </c>
      <c r="G3236">
        <v>3.1880000000000002</v>
      </c>
      <c r="J3236" t="s">
        <v>372</v>
      </c>
      <c r="K3236">
        <v>2.4900000000000002</v>
      </c>
    </row>
    <row r="3237" spans="2:11">
      <c r="B3237" t="s">
        <v>170</v>
      </c>
      <c r="F3237" t="s">
        <v>170</v>
      </c>
      <c r="J3237" t="s">
        <v>170</v>
      </c>
    </row>
    <row r="3238" spans="2:11">
      <c r="B3238" t="s">
        <v>327</v>
      </c>
      <c r="C3238">
        <v>95649</v>
      </c>
      <c r="F3238" t="s">
        <v>327</v>
      </c>
      <c r="G3238">
        <v>251291</v>
      </c>
      <c r="J3238" t="s">
        <v>327</v>
      </c>
      <c r="K3238">
        <v>1003956</v>
      </c>
    </row>
    <row r="3239" spans="2:11">
      <c r="B3239" t="s">
        <v>323</v>
      </c>
      <c r="C3239">
        <v>7.8559999999999999</v>
      </c>
      <c r="F3239" t="s">
        <v>323</v>
      </c>
      <c r="G3239">
        <v>3.254</v>
      </c>
      <c r="J3239" t="s">
        <v>323</v>
      </c>
      <c r="K3239">
        <v>70.980999999999995</v>
      </c>
    </row>
    <row r="3240" spans="2:11">
      <c r="B3240" t="s">
        <v>372</v>
      </c>
      <c r="C3240">
        <v>3.0979999999999999</v>
      </c>
      <c r="F3240" t="s">
        <v>372</v>
      </c>
      <c r="G3240">
        <v>3.1179999999999999</v>
      </c>
      <c r="J3240" t="s">
        <v>372</v>
      </c>
      <c r="K3240">
        <v>2.54</v>
      </c>
    </row>
    <row r="3241" spans="2:11">
      <c r="B3241" t="s">
        <v>171</v>
      </c>
      <c r="F3241" t="s">
        <v>171</v>
      </c>
      <c r="J3241" t="s">
        <v>171</v>
      </c>
    </row>
    <row r="3242" spans="2:11">
      <c r="B3242" t="s">
        <v>327</v>
      </c>
      <c r="C3242">
        <v>101571</v>
      </c>
      <c r="F3242" t="s">
        <v>327</v>
      </c>
      <c r="G3242">
        <v>273881</v>
      </c>
      <c r="J3242" t="s">
        <v>327</v>
      </c>
      <c r="K3242">
        <v>1152209</v>
      </c>
    </row>
    <row r="3243" spans="2:11">
      <c r="B3243" t="s">
        <v>323</v>
      </c>
      <c r="C3243">
        <v>7.8440000000000003</v>
      </c>
      <c r="F3243" t="s">
        <v>323</v>
      </c>
      <c r="G3243">
        <v>3.3540000000000001</v>
      </c>
      <c r="J3243" t="s">
        <v>323</v>
      </c>
      <c r="K3243">
        <v>77.019000000000005</v>
      </c>
    </row>
    <row r="3244" spans="2:11">
      <c r="B3244" t="s">
        <v>372</v>
      </c>
      <c r="C3244">
        <v>3.0790000000000002</v>
      </c>
      <c r="F3244" t="s">
        <v>372</v>
      </c>
      <c r="G3244">
        <v>3.073</v>
      </c>
      <c r="J3244" t="s">
        <v>372</v>
      </c>
      <c r="K3244">
        <v>2.56</v>
      </c>
    </row>
    <row r="3245" spans="2:11">
      <c r="B3245" t="s">
        <v>172</v>
      </c>
      <c r="F3245" t="s">
        <v>172</v>
      </c>
      <c r="J3245" t="s">
        <v>172</v>
      </c>
    </row>
    <row r="3246" spans="2:11">
      <c r="B3246" t="s">
        <v>327</v>
      </c>
      <c r="C3246">
        <v>99002</v>
      </c>
      <c r="F3246" t="s">
        <v>327</v>
      </c>
      <c r="G3246">
        <v>248102</v>
      </c>
      <c r="J3246" t="s">
        <v>327</v>
      </c>
      <c r="K3246">
        <v>1024435</v>
      </c>
    </row>
    <row r="3247" spans="2:11">
      <c r="B3247" t="s">
        <v>323</v>
      </c>
      <c r="C3247">
        <v>7.851</v>
      </c>
      <c r="F3247" t="s">
        <v>323</v>
      </c>
      <c r="G3247">
        <v>3.2389999999999999</v>
      </c>
      <c r="J3247" t="s">
        <v>323</v>
      </c>
      <c r="K3247">
        <v>69.745999999999995</v>
      </c>
    </row>
    <row r="3248" spans="2:11">
      <c r="B3248" t="s">
        <v>372</v>
      </c>
      <c r="C3248">
        <v>3.101</v>
      </c>
      <c r="F3248" t="s">
        <v>372</v>
      </c>
      <c r="G3248">
        <v>3.1240000000000001</v>
      </c>
      <c r="J3248" t="s">
        <v>372</v>
      </c>
      <c r="K3248">
        <v>2.5150000000000001</v>
      </c>
    </row>
    <row r="3249" spans="2:12">
      <c r="B3249" t="s">
        <v>173</v>
      </c>
      <c r="F3249" t="s">
        <v>173</v>
      </c>
      <c r="J3249" t="s">
        <v>173</v>
      </c>
    </row>
    <row r="3250" spans="2:12">
      <c r="B3250" t="s">
        <v>327</v>
      </c>
      <c r="C3250">
        <v>91332</v>
      </c>
      <c r="D3250">
        <f>(C3250+C3254+C3258+C3262+C3266+C3270+C3274+C3278+C3282+C3286)/10</f>
        <v>90697.2</v>
      </c>
      <c r="F3250" t="s">
        <v>327</v>
      </c>
      <c r="G3250">
        <v>237168</v>
      </c>
      <c r="H3250">
        <f>(G3250+G3254+G3258+G3262+G3266+G3270+G3274+G3278+G3282+G3286)/10</f>
        <v>258807.1</v>
      </c>
      <c r="J3250" t="s">
        <v>327</v>
      </c>
      <c r="K3250">
        <v>926650</v>
      </c>
      <c r="L3250">
        <f>(K3250+K3254+K3258+K3262+K3266+K3270+K3274+K3278+K3282+K3286)/10</f>
        <v>1018332.8</v>
      </c>
    </row>
    <row r="3251" spans="2:12">
      <c r="B3251" t="s">
        <v>323</v>
      </c>
      <c r="C3251">
        <v>7.8380000000000001</v>
      </c>
      <c r="F3251" t="s">
        <v>323</v>
      </c>
      <c r="G3251">
        <v>3.0449999999999999</v>
      </c>
      <c r="J3251" t="s">
        <v>323</v>
      </c>
      <c r="K3251">
        <v>63.088999999999999</v>
      </c>
    </row>
    <row r="3252" spans="2:12">
      <c r="B3252" t="s">
        <v>372</v>
      </c>
      <c r="C3252">
        <v>3.1360000000000001</v>
      </c>
      <c r="F3252" t="s">
        <v>372</v>
      </c>
      <c r="G3252">
        <v>3.1949999999999998</v>
      </c>
      <c r="J3252" t="s">
        <v>372</v>
      </c>
      <c r="K3252">
        <v>2.4729999999999999</v>
      </c>
    </row>
    <row r="3253" spans="2:12">
      <c r="B3253" t="s">
        <v>174</v>
      </c>
      <c r="F3253" t="s">
        <v>174</v>
      </c>
      <c r="J3253" t="s">
        <v>174</v>
      </c>
    </row>
    <row r="3254" spans="2:12">
      <c r="B3254" t="s">
        <v>327</v>
      </c>
      <c r="C3254">
        <v>90835</v>
      </c>
      <c r="F3254" t="s">
        <v>327</v>
      </c>
      <c r="G3254">
        <v>225309</v>
      </c>
      <c r="J3254" t="s">
        <v>327</v>
      </c>
      <c r="K3254">
        <v>857528</v>
      </c>
    </row>
    <row r="3255" spans="2:12">
      <c r="B3255" t="s">
        <v>323</v>
      </c>
      <c r="C3255">
        <v>7.8810000000000002</v>
      </c>
      <c r="F3255" t="s">
        <v>323</v>
      </c>
      <c r="G3255">
        <v>2.9830000000000001</v>
      </c>
      <c r="J3255" t="s">
        <v>323</v>
      </c>
      <c r="K3255">
        <v>59.551000000000002</v>
      </c>
    </row>
    <row r="3256" spans="2:12">
      <c r="B3256" t="s">
        <v>372</v>
      </c>
      <c r="C3256">
        <v>3.1349999999999998</v>
      </c>
      <c r="F3256" t="s">
        <v>372</v>
      </c>
      <c r="G3256">
        <v>3.2250000000000001</v>
      </c>
      <c r="J3256" t="s">
        <v>372</v>
      </c>
      <c r="K3256">
        <v>2.448</v>
      </c>
    </row>
    <row r="3257" spans="2:12">
      <c r="B3257" t="s">
        <v>175</v>
      </c>
      <c r="F3257" t="s">
        <v>175</v>
      </c>
      <c r="J3257" t="s">
        <v>175</v>
      </c>
    </row>
    <row r="3258" spans="2:12">
      <c r="B3258" t="s">
        <v>327</v>
      </c>
      <c r="C3258">
        <v>74816</v>
      </c>
      <c r="F3258" t="s">
        <v>327</v>
      </c>
      <c r="G3258">
        <v>234580</v>
      </c>
      <c r="J3258" t="s">
        <v>327</v>
      </c>
      <c r="K3258">
        <v>805690</v>
      </c>
    </row>
    <row r="3259" spans="2:12">
      <c r="B3259" t="s">
        <v>323</v>
      </c>
      <c r="C3259">
        <v>7.5759999999999996</v>
      </c>
      <c r="F3259" t="s">
        <v>323</v>
      </c>
      <c r="G3259">
        <v>3.024</v>
      </c>
      <c r="J3259" t="s">
        <v>323</v>
      </c>
      <c r="K3259">
        <v>62.167000000000002</v>
      </c>
    </row>
    <row r="3260" spans="2:12">
      <c r="B3260" t="s">
        <v>372</v>
      </c>
      <c r="C3260">
        <v>3.1579999999999999</v>
      </c>
      <c r="F3260" t="s">
        <v>372</v>
      </c>
      <c r="G3260">
        <v>3.2160000000000002</v>
      </c>
      <c r="J3260" t="s">
        <v>372</v>
      </c>
      <c r="K3260">
        <v>2.516</v>
      </c>
    </row>
    <row r="3261" spans="2:12">
      <c r="B3261" t="s">
        <v>176</v>
      </c>
      <c r="F3261" t="s">
        <v>176</v>
      </c>
      <c r="J3261" t="s">
        <v>176</v>
      </c>
    </row>
    <row r="3262" spans="2:12">
      <c r="B3262" t="s">
        <v>327</v>
      </c>
      <c r="C3262">
        <v>89379</v>
      </c>
      <c r="F3262" t="s">
        <v>327</v>
      </c>
      <c r="G3262">
        <v>271995</v>
      </c>
      <c r="J3262" t="s">
        <v>327</v>
      </c>
      <c r="K3262">
        <v>1070295</v>
      </c>
    </row>
    <row r="3263" spans="2:12">
      <c r="B3263" t="s">
        <v>323</v>
      </c>
      <c r="C3263">
        <v>7.66</v>
      </c>
      <c r="F3263" t="s">
        <v>323</v>
      </c>
      <c r="G3263">
        <v>3.1989999999999998</v>
      </c>
      <c r="J3263" t="s">
        <v>323</v>
      </c>
      <c r="K3263">
        <v>72.869</v>
      </c>
    </row>
    <row r="3264" spans="2:12">
      <c r="B3264" t="s">
        <v>372</v>
      </c>
      <c r="C3264">
        <v>3.1</v>
      </c>
      <c r="F3264" t="s">
        <v>372</v>
      </c>
      <c r="G3264">
        <v>3.133</v>
      </c>
      <c r="J3264" t="s">
        <v>372</v>
      </c>
      <c r="K3264">
        <v>2.5510000000000002</v>
      </c>
    </row>
    <row r="3265" spans="2:11">
      <c r="B3265" t="s">
        <v>177</v>
      </c>
      <c r="F3265" t="s">
        <v>177</v>
      </c>
      <c r="J3265" t="s">
        <v>177</v>
      </c>
    </row>
    <row r="3266" spans="2:11">
      <c r="B3266" t="s">
        <v>327</v>
      </c>
      <c r="C3266">
        <v>93483</v>
      </c>
      <c r="F3266" t="s">
        <v>327</v>
      </c>
      <c r="G3266">
        <v>257406</v>
      </c>
      <c r="J3266" t="s">
        <v>327</v>
      </c>
      <c r="K3266">
        <v>1020034</v>
      </c>
    </row>
    <row r="3267" spans="2:11">
      <c r="B3267" t="s">
        <v>323</v>
      </c>
      <c r="C3267">
        <v>7.8979999999999997</v>
      </c>
      <c r="F3267" t="s">
        <v>323</v>
      </c>
      <c r="G3267">
        <v>3.145</v>
      </c>
      <c r="J3267" t="s">
        <v>323</v>
      </c>
      <c r="K3267">
        <v>69.447000000000003</v>
      </c>
    </row>
    <row r="3268" spans="2:11">
      <c r="B3268" t="s">
        <v>372</v>
      </c>
      <c r="C3268">
        <v>3.1160000000000001</v>
      </c>
      <c r="F3268" t="s">
        <v>372</v>
      </c>
      <c r="G3268">
        <v>3.1459999999999999</v>
      </c>
      <c r="J3268" t="s">
        <v>372</v>
      </c>
      <c r="K3268">
        <v>2.5270000000000001</v>
      </c>
    </row>
    <row r="3269" spans="2:11">
      <c r="B3269" t="s">
        <v>178</v>
      </c>
      <c r="F3269" t="s">
        <v>178</v>
      </c>
      <c r="J3269" t="s">
        <v>178</v>
      </c>
    </row>
    <row r="3270" spans="2:11">
      <c r="B3270" t="s">
        <v>327</v>
      </c>
      <c r="C3270">
        <v>87301</v>
      </c>
      <c r="F3270" t="s">
        <v>327</v>
      </c>
      <c r="G3270">
        <v>253619</v>
      </c>
      <c r="J3270" t="s">
        <v>327</v>
      </c>
      <c r="K3270">
        <v>988001</v>
      </c>
    </row>
    <row r="3271" spans="2:11">
      <c r="B3271" t="s">
        <v>323</v>
      </c>
      <c r="C3271">
        <v>7.6310000000000002</v>
      </c>
      <c r="F3271" t="s">
        <v>323</v>
      </c>
      <c r="G3271">
        <v>3.1160000000000001</v>
      </c>
      <c r="J3271" t="s">
        <v>323</v>
      </c>
      <c r="K3271">
        <v>67.266000000000005</v>
      </c>
    </row>
    <row r="3272" spans="2:11">
      <c r="B3272" t="s">
        <v>372</v>
      </c>
      <c r="C3272">
        <v>3.1309999999999998</v>
      </c>
      <c r="F3272" t="s">
        <v>372</v>
      </c>
      <c r="G3272">
        <v>3.1709999999999998</v>
      </c>
      <c r="J3272" t="s">
        <v>372</v>
      </c>
      <c r="K3272">
        <v>2.5089999999999999</v>
      </c>
    </row>
    <row r="3273" spans="2:11">
      <c r="B3273" t="s">
        <v>179</v>
      </c>
      <c r="F3273" t="s">
        <v>179</v>
      </c>
      <c r="J3273" t="s">
        <v>179</v>
      </c>
    </row>
    <row r="3274" spans="2:11">
      <c r="B3274" t="s">
        <v>327</v>
      </c>
      <c r="C3274">
        <v>85004</v>
      </c>
      <c r="F3274" t="s">
        <v>327</v>
      </c>
      <c r="G3274">
        <v>258672</v>
      </c>
      <c r="J3274" t="s">
        <v>327</v>
      </c>
      <c r="K3274">
        <v>984006</v>
      </c>
    </row>
    <row r="3275" spans="2:11">
      <c r="B3275" t="s">
        <v>323</v>
      </c>
      <c r="C3275">
        <v>7.681</v>
      </c>
      <c r="F3275" t="s">
        <v>323</v>
      </c>
      <c r="G3275">
        <v>3.1459999999999999</v>
      </c>
      <c r="J3275" t="s">
        <v>323</v>
      </c>
      <c r="K3275">
        <v>69.727999999999994</v>
      </c>
    </row>
    <row r="3276" spans="2:11">
      <c r="B3276" t="s">
        <v>372</v>
      </c>
      <c r="C3276">
        <v>3.1269999999999998</v>
      </c>
      <c r="F3276" t="s">
        <v>372</v>
      </c>
      <c r="G3276">
        <v>3.1520000000000001</v>
      </c>
      <c r="J3276" t="s">
        <v>372</v>
      </c>
      <c r="K3276">
        <v>2.544</v>
      </c>
    </row>
    <row r="3277" spans="2:11">
      <c r="B3277" t="s">
        <v>180</v>
      </c>
      <c r="F3277" t="s">
        <v>180</v>
      </c>
      <c r="J3277" t="s">
        <v>180</v>
      </c>
    </row>
    <row r="3278" spans="2:11">
      <c r="B3278" t="s">
        <v>327</v>
      </c>
      <c r="C3278">
        <v>95149</v>
      </c>
      <c r="F3278" t="s">
        <v>327</v>
      </c>
      <c r="G3278">
        <v>277165</v>
      </c>
      <c r="J3278" t="s">
        <v>327</v>
      </c>
      <c r="K3278">
        <v>1118965</v>
      </c>
    </row>
    <row r="3279" spans="2:11">
      <c r="B3279" t="s">
        <v>323</v>
      </c>
      <c r="C3279">
        <v>7.8140000000000001</v>
      </c>
      <c r="F3279" t="s">
        <v>323</v>
      </c>
      <c r="G3279">
        <v>3.2269999999999999</v>
      </c>
      <c r="J3279" t="s">
        <v>323</v>
      </c>
      <c r="K3279">
        <v>74.716999999999999</v>
      </c>
    </row>
    <row r="3280" spans="2:11">
      <c r="B3280" t="s">
        <v>372</v>
      </c>
      <c r="C3280">
        <v>3.0880000000000001</v>
      </c>
      <c r="F3280" t="s">
        <v>372</v>
      </c>
      <c r="G3280">
        <v>3.1150000000000002</v>
      </c>
      <c r="J3280" t="s">
        <v>372</v>
      </c>
      <c r="K3280">
        <v>2.5569999999999999</v>
      </c>
    </row>
    <row r="3281" spans="2:12">
      <c r="B3281" t="s">
        <v>181</v>
      </c>
      <c r="F3281" t="s">
        <v>181</v>
      </c>
      <c r="J3281" t="s">
        <v>181</v>
      </c>
    </row>
    <row r="3282" spans="2:12">
      <c r="B3282" t="s">
        <v>327</v>
      </c>
      <c r="C3282">
        <v>101247</v>
      </c>
      <c r="F3282" t="s">
        <v>327</v>
      </c>
      <c r="G3282">
        <v>295643</v>
      </c>
      <c r="J3282" t="s">
        <v>327</v>
      </c>
      <c r="K3282">
        <v>1259009</v>
      </c>
    </row>
    <row r="3283" spans="2:12">
      <c r="B3283" t="s">
        <v>323</v>
      </c>
      <c r="C3283">
        <v>7.819</v>
      </c>
      <c r="F3283" t="s">
        <v>323</v>
      </c>
      <c r="G3283">
        <v>3.3039999999999998</v>
      </c>
      <c r="J3283" t="s">
        <v>323</v>
      </c>
      <c r="K3283">
        <v>79.483000000000004</v>
      </c>
    </row>
    <row r="3284" spans="2:12">
      <c r="B3284" t="s">
        <v>372</v>
      </c>
      <c r="C3284">
        <v>3.073</v>
      </c>
      <c r="F3284" t="s">
        <v>372</v>
      </c>
      <c r="G3284">
        <v>3.0790000000000002</v>
      </c>
      <c r="J3284" t="s">
        <v>372</v>
      </c>
      <c r="K3284">
        <v>2.5670000000000002</v>
      </c>
    </row>
    <row r="3285" spans="2:12">
      <c r="B3285" t="s">
        <v>182</v>
      </c>
      <c r="F3285" t="s">
        <v>182</v>
      </c>
      <c r="J3285" t="s">
        <v>182</v>
      </c>
    </row>
    <row r="3286" spans="2:12">
      <c r="B3286" t="s">
        <v>327</v>
      </c>
      <c r="C3286">
        <v>98426</v>
      </c>
      <c r="F3286" t="s">
        <v>327</v>
      </c>
      <c r="G3286">
        <v>276514</v>
      </c>
      <c r="J3286" t="s">
        <v>327</v>
      </c>
      <c r="K3286">
        <v>1153150</v>
      </c>
    </row>
    <row r="3287" spans="2:12">
      <c r="B3287" t="s">
        <v>323</v>
      </c>
      <c r="C3287">
        <v>7.8049999999999997</v>
      </c>
      <c r="F3287" t="s">
        <v>323</v>
      </c>
      <c r="G3287">
        <v>3.2250000000000001</v>
      </c>
      <c r="J3287" t="s">
        <v>323</v>
      </c>
      <c r="K3287">
        <v>74.147999999999996</v>
      </c>
    </row>
    <row r="3288" spans="2:12">
      <c r="B3288" t="s">
        <v>372</v>
      </c>
      <c r="C3288">
        <v>3.09</v>
      </c>
      <c r="F3288" t="s">
        <v>372</v>
      </c>
      <c r="G3288">
        <v>3.1139999999999999</v>
      </c>
      <c r="J3288" t="s">
        <v>372</v>
      </c>
      <c r="K3288">
        <v>2.5390000000000001</v>
      </c>
    </row>
    <row r="3289" spans="2:12">
      <c r="B3289" t="s">
        <v>183</v>
      </c>
      <c r="F3289" t="s">
        <v>183</v>
      </c>
      <c r="J3289" t="s">
        <v>183</v>
      </c>
    </row>
    <row r="3290" spans="2:12">
      <c r="B3290" t="s">
        <v>327</v>
      </c>
      <c r="C3290">
        <v>90145</v>
      </c>
      <c r="D3290">
        <f>(C3290+C3294+C3298+C3302+C3306+C3310+C3314+C3318+C3322+C3326)/10</f>
        <v>90313.600000000006</v>
      </c>
      <c r="F3290" t="s">
        <v>327</v>
      </c>
      <c r="G3290">
        <v>281049</v>
      </c>
      <c r="H3290">
        <f>(G3290+G3294+G3298+G3302+G3306+G3310+G3314+G3318+G3322+G3326)/10</f>
        <v>282486.3</v>
      </c>
      <c r="J3290" t="s">
        <v>327</v>
      </c>
      <c r="K3290">
        <v>1116230</v>
      </c>
      <c r="L3290">
        <f>(K3290+K3294+K3298+K3302+K3306+K3310+K3314+K3318+K3322+K3326)/10</f>
        <v>1119806.1000000001</v>
      </c>
    </row>
    <row r="3291" spans="2:12">
      <c r="B3291" t="s">
        <v>323</v>
      </c>
      <c r="C3291">
        <v>7.7359999999999998</v>
      </c>
      <c r="F3291" t="s">
        <v>323</v>
      </c>
      <c r="G3291">
        <v>3.11</v>
      </c>
      <c r="J3291" t="s">
        <v>323</v>
      </c>
      <c r="K3291">
        <v>71.995999999999995</v>
      </c>
    </row>
    <row r="3292" spans="2:12">
      <c r="B3292" t="s">
        <v>372</v>
      </c>
      <c r="C3292">
        <v>3.1110000000000002</v>
      </c>
      <c r="F3292" t="s">
        <v>372</v>
      </c>
      <c r="G3292">
        <v>3.1509999999999998</v>
      </c>
      <c r="J3292" t="s">
        <v>372</v>
      </c>
      <c r="K3292">
        <v>2.536</v>
      </c>
    </row>
    <row r="3293" spans="2:12">
      <c r="B3293" t="s">
        <v>184</v>
      </c>
      <c r="F3293" t="s">
        <v>184</v>
      </c>
      <c r="J3293" t="s">
        <v>184</v>
      </c>
    </row>
    <row r="3294" spans="2:12">
      <c r="B3294" t="s">
        <v>327</v>
      </c>
      <c r="C3294">
        <v>89379</v>
      </c>
      <c r="F3294" t="s">
        <v>327</v>
      </c>
      <c r="G3294">
        <v>276193</v>
      </c>
      <c r="J3294" t="s">
        <v>327</v>
      </c>
      <c r="K3294">
        <v>1075787</v>
      </c>
    </row>
    <row r="3295" spans="2:12">
      <c r="B3295" t="s">
        <v>323</v>
      </c>
      <c r="C3295">
        <v>7.7549999999999999</v>
      </c>
      <c r="F3295" t="s">
        <v>323</v>
      </c>
      <c r="G3295">
        <v>3.09</v>
      </c>
      <c r="J3295" t="s">
        <v>323</v>
      </c>
      <c r="K3295">
        <v>70.775000000000006</v>
      </c>
    </row>
    <row r="3296" spans="2:12">
      <c r="B3296" t="s">
        <v>372</v>
      </c>
      <c r="C3296">
        <v>3.1040000000000001</v>
      </c>
      <c r="F3296" t="s">
        <v>372</v>
      </c>
      <c r="G3296">
        <v>3.16</v>
      </c>
      <c r="J3296" t="s">
        <v>372</v>
      </c>
      <c r="K3296">
        <v>2.5350000000000001</v>
      </c>
    </row>
    <row r="3297" spans="2:11">
      <c r="B3297" t="s">
        <v>185</v>
      </c>
      <c r="F3297" t="s">
        <v>185</v>
      </c>
      <c r="J3297" t="s">
        <v>185</v>
      </c>
    </row>
    <row r="3298" spans="2:11">
      <c r="B3298" t="s">
        <v>327</v>
      </c>
      <c r="C3298">
        <v>74674</v>
      </c>
      <c r="F3298" t="s">
        <v>327</v>
      </c>
      <c r="G3298">
        <v>252384</v>
      </c>
      <c r="J3298" t="s">
        <v>327</v>
      </c>
      <c r="K3298">
        <v>867462</v>
      </c>
    </row>
    <row r="3299" spans="2:11">
      <c r="B3299" t="s">
        <v>323</v>
      </c>
      <c r="C3299">
        <v>7.5620000000000003</v>
      </c>
      <c r="F3299" t="s">
        <v>323</v>
      </c>
      <c r="G3299">
        <v>2.9750000000000001</v>
      </c>
      <c r="J3299" t="s">
        <v>323</v>
      </c>
      <c r="K3299">
        <v>63.411000000000001</v>
      </c>
    </row>
    <row r="3300" spans="2:11">
      <c r="B3300" t="s">
        <v>372</v>
      </c>
      <c r="C3300">
        <v>3.1549999999999998</v>
      </c>
      <c r="F3300" t="s">
        <v>372</v>
      </c>
      <c r="G3300">
        <v>3.222</v>
      </c>
      <c r="J3300" t="s">
        <v>372</v>
      </c>
      <c r="K3300">
        <v>2.516</v>
      </c>
    </row>
    <row r="3301" spans="2:11">
      <c r="B3301" t="s">
        <v>186</v>
      </c>
      <c r="F3301" t="s">
        <v>186</v>
      </c>
      <c r="J3301" t="s">
        <v>186</v>
      </c>
    </row>
    <row r="3302" spans="2:11">
      <c r="B3302" t="s">
        <v>327</v>
      </c>
      <c r="C3302">
        <v>89033</v>
      </c>
      <c r="F3302" t="s">
        <v>327</v>
      </c>
      <c r="G3302">
        <v>293705</v>
      </c>
      <c r="J3302" t="s">
        <v>327</v>
      </c>
      <c r="K3302">
        <v>1163795</v>
      </c>
    </row>
    <row r="3303" spans="2:11">
      <c r="B3303" t="s">
        <v>323</v>
      </c>
      <c r="C3303">
        <v>7.63</v>
      </c>
      <c r="F3303" t="s">
        <v>323</v>
      </c>
      <c r="G3303">
        <v>3.1549999999999998</v>
      </c>
      <c r="J3303" t="s">
        <v>323</v>
      </c>
      <c r="K3303">
        <v>75.063999999999993</v>
      </c>
    </row>
    <row r="3304" spans="2:11">
      <c r="B3304" t="s">
        <v>372</v>
      </c>
      <c r="C3304">
        <v>3.093</v>
      </c>
      <c r="F3304" t="s">
        <v>372</v>
      </c>
      <c r="G3304">
        <v>3.1389999999999998</v>
      </c>
      <c r="J3304" t="s">
        <v>372</v>
      </c>
      <c r="K3304">
        <v>2.5579999999999998</v>
      </c>
    </row>
    <row r="3305" spans="2:11">
      <c r="B3305" t="s">
        <v>187</v>
      </c>
      <c r="F3305" t="s">
        <v>187</v>
      </c>
      <c r="J3305" t="s">
        <v>187</v>
      </c>
    </row>
    <row r="3306" spans="2:11">
      <c r="B3306" t="s">
        <v>327</v>
      </c>
      <c r="C3306">
        <v>93443</v>
      </c>
      <c r="F3306" t="s">
        <v>327</v>
      </c>
      <c r="G3306">
        <v>273044</v>
      </c>
      <c r="J3306" t="s">
        <v>327</v>
      </c>
      <c r="K3306">
        <v>1085597</v>
      </c>
    </row>
    <row r="3307" spans="2:11">
      <c r="B3307" t="s">
        <v>323</v>
      </c>
      <c r="C3307">
        <v>7.8940000000000001</v>
      </c>
      <c r="F3307" t="s">
        <v>323</v>
      </c>
      <c r="G3307">
        <v>3.08</v>
      </c>
      <c r="J3307" t="s">
        <v>323</v>
      </c>
      <c r="K3307">
        <v>70.02</v>
      </c>
    </row>
    <row r="3308" spans="2:11">
      <c r="B3308" t="s">
        <v>372</v>
      </c>
      <c r="C3308">
        <v>3.1150000000000002</v>
      </c>
      <c r="F3308" t="s">
        <v>372</v>
      </c>
      <c r="G3308">
        <v>3.16</v>
      </c>
      <c r="J3308" t="s">
        <v>372</v>
      </c>
      <c r="K3308">
        <v>2.5219999999999998</v>
      </c>
    </row>
    <row r="3309" spans="2:11">
      <c r="B3309" t="s">
        <v>188</v>
      </c>
      <c r="F3309" t="s">
        <v>188</v>
      </c>
      <c r="J3309" t="s">
        <v>188</v>
      </c>
    </row>
    <row r="3310" spans="2:11">
      <c r="B3310" t="s">
        <v>327</v>
      </c>
      <c r="C3310">
        <v>87129</v>
      </c>
      <c r="F3310" t="s">
        <v>327</v>
      </c>
      <c r="G3310">
        <v>272347</v>
      </c>
      <c r="J3310" t="s">
        <v>327</v>
      </c>
      <c r="K3310">
        <v>1065621</v>
      </c>
    </row>
    <row r="3311" spans="2:11">
      <c r="B3311" t="s">
        <v>323</v>
      </c>
      <c r="C3311">
        <v>7.6159999999999997</v>
      </c>
      <c r="F3311" t="s">
        <v>323</v>
      </c>
      <c r="G3311">
        <v>3.0659999999999998</v>
      </c>
      <c r="J3311" t="s">
        <v>323</v>
      </c>
      <c r="K3311">
        <v>68.731999999999999</v>
      </c>
    </row>
    <row r="3312" spans="2:11">
      <c r="B3312" t="s">
        <v>372</v>
      </c>
      <c r="C3312">
        <v>3.1269999999999998</v>
      </c>
      <c r="F3312" t="s">
        <v>372</v>
      </c>
      <c r="G3312">
        <v>3.1779999999999999</v>
      </c>
      <c r="J3312" t="s">
        <v>372</v>
      </c>
      <c r="K3312">
        <v>2.512</v>
      </c>
    </row>
    <row r="3313" spans="2:11">
      <c r="B3313" t="s">
        <v>189</v>
      </c>
      <c r="F3313" t="s">
        <v>189</v>
      </c>
      <c r="J3313" t="s">
        <v>189</v>
      </c>
    </row>
    <row r="3314" spans="2:11">
      <c r="B3314" t="s">
        <v>327</v>
      </c>
      <c r="C3314">
        <v>85595</v>
      </c>
      <c r="F3314" t="s">
        <v>327</v>
      </c>
      <c r="G3314">
        <v>258413</v>
      </c>
      <c r="J3314" t="s">
        <v>327</v>
      </c>
      <c r="K3314">
        <v>973817</v>
      </c>
    </row>
    <row r="3315" spans="2:11">
      <c r="B3315" t="s">
        <v>323</v>
      </c>
      <c r="C3315">
        <v>7.734</v>
      </c>
      <c r="F3315" t="s">
        <v>323</v>
      </c>
      <c r="G3315">
        <v>3.01</v>
      </c>
      <c r="J3315" t="s">
        <v>323</v>
      </c>
      <c r="K3315">
        <v>65.373999999999995</v>
      </c>
    </row>
    <row r="3316" spans="2:11">
      <c r="B3316" t="s">
        <v>372</v>
      </c>
      <c r="C3316">
        <v>3.14</v>
      </c>
      <c r="F3316" t="s">
        <v>372</v>
      </c>
      <c r="G3316">
        <v>3.198</v>
      </c>
      <c r="J3316" t="s">
        <v>372</v>
      </c>
      <c r="K3316">
        <v>2.5</v>
      </c>
    </row>
    <row r="3317" spans="2:11">
      <c r="B3317" t="s">
        <v>190</v>
      </c>
      <c r="F3317" t="s">
        <v>190</v>
      </c>
      <c r="J3317" t="s">
        <v>190</v>
      </c>
    </row>
    <row r="3318" spans="2:11">
      <c r="B3318" t="s">
        <v>327</v>
      </c>
      <c r="C3318">
        <v>94851</v>
      </c>
      <c r="F3318" t="s">
        <v>327</v>
      </c>
      <c r="G3318">
        <v>298351</v>
      </c>
      <c r="J3318" t="s">
        <v>327</v>
      </c>
      <c r="K3318">
        <v>1214132</v>
      </c>
    </row>
    <row r="3319" spans="2:11">
      <c r="B3319" t="s">
        <v>323</v>
      </c>
      <c r="C3319">
        <v>7.79</v>
      </c>
      <c r="F3319" t="s">
        <v>323</v>
      </c>
      <c r="G3319">
        <v>3.18</v>
      </c>
      <c r="J3319" t="s">
        <v>323</v>
      </c>
      <c r="K3319">
        <v>76.805000000000007</v>
      </c>
    </row>
    <row r="3320" spans="2:11">
      <c r="B3320" t="s">
        <v>372</v>
      </c>
      <c r="C3320">
        <v>3.0819999999999999</v>
      </c>
      <c r="F3320" t="s">
        <v>372</v>
      </c>
      <c r="G3320">
        <v>3.121</v>
      </c>
      <c r="J3320" t="s">
        <v>372</v>
      </c>
      <c r="K3320">
        <v>2.5619999999999998</v>
      </c>
    </row>
    <row r="3321" spans="2:11">
      <c r="B3321" t="s">
        <v>191</v>
      </c>
      <c r="F3321" t="s">
        <v>191</v>
      </c>
      <c r="J3321" t="s">
        <v>191</v>
      </c>
    </row>
    <row r="3322" spans="2:11">
      <c r="B3322" t="s">
        <v>327</v>
      </c>
      <c r="C3322">
        <v>100681</v>
      </c>
      <c r="F3322" t="s">
        <v>327</v>
      </c>
      <c r="G3322">
        <v>323859</v>
      </c>
      <c r="J3322" t="s">
        <v>327</v>
      </c>
      <c r="K3322">
        <v>1395437</v>
      </c>
    </row>
    <row r="3323" spans="2:11">
      <c r="B3323" t="s">
        <v>323</v>
      </c>
      <c r="C3323">
        <v>7.7750000000000004</v>
      </c>
      <c r="F3323" t="s">
        <v>323</v>
      </c>
      <c r="G3323">
        <v>3.2770000000000001</v>
      </c>
      <c r="J3323" t="s">
        <v>323</v>
      </c>
      <c r="K3323">
        <v>83.459000000000003</v>
      </c>
    </row>
    <row r="3324" spans="2:11">
      <c r="B3324" t="s">
        <v>372</v>
      </c>
      <c r="C3324">
        <v>3.0619999999999998</v>
      </c>
      <c r="F3324" t="s">
        <v>372</v>
      </c>
      <c r="G3324">
        <v>3.0779999999999998</v>
      </c>
      <c r="J3324" t="s">
        <v>372</v>
      </c>
      <c r="K3324">
        <v>2.5819999999999999</v>
      </c>
    </row>
    <row r="3325" spans="2:11">
      <c r="B3325" t="s">
        <v>192</v>
      </c>
      <c r="F3325" t="s">
        <v>192</v>
      </c>
      <c r="J3325" t="s">
        <v>192</v>
      </c>
    </row>
    <row r="3326" spans="2:11">
      <c r="B3326" t="s">
        <v>327</v>
      </c>
      <c r="C3326">
        <v>98206</v>
      </c>
      <c r="F3326" t="s">
        <v>327</v>
      </c>
      <c r="G3326">
        <v>295518</v>
      </c>
      <c r="J3326" t="s">
        <v>327</v>
      </c>
      <c r="K3326">
        <v>1240183</v>
      </c>
    </row>
    <row r="3327" spans="2:11">
      <c r="B3327" t="s">
        <v>323</v>
      </c>
      <c r="C3327">
        <v>7.7880000000000003</v>
      </c>
      <c r="F3327" t="s">
        <v>323</v>
      </c>
      <c r="G3327">
        <v>3.169</v>
      </c>
      <c r="J3327" t="s">
        <v>323</v>
      </c>
      <c r="K3327">
        <v>75.546999999999997</v>
      </c>
    </row>
    <row r="3328" spans="2:11">
      <c r="B3328" t="s">
        <v>372</v>
      </c>
      <c r="C3328">
        <v>3.085</v>
      </c>
      <c r="F3328" t="s">
        <v>372</v>
      </c>
      <c r="G3328">
        <v>3.125</v>
      </c>
      <c r="J3328" t="s">
        <v>372</v>
      </c>
      <c r="K3328">
        <v>2.54</v>
      </c>
    </row>
    <row r="3329" spans="2:12">
      <c r="B3329" t="s">
        <v>193</v>
      </c>
      <c r="F3329" t="s">
        <v>193</v>
      </c>
      <c r="J3329" t="s">
        <v>193</v>
      </c>
    </row>
    <row r="3330" spans="2:12">
      <c r="B3330" t="s">
        <v>327</v>
      </c>
      <c r="C3330">
        <v>90567</v>
      </c>
      <c r="D3330">
        <f>(C3330+C3334+C3338+C3342+C3346+C3350+C3354+C3358+C3362+C3366)/10</f>
        <v>90010.3</v>
      </c>
      <c r="F3330" t="s">
        <v>327</v>
      </c>
      <c r="G3330">
        <v>285325</v>
      </c>
      <c r="H3330">
        <f>(G3330+G3334+G3338+G3342+G3346+G3350+G3354+G3358+G3362+G3366)/10</f>
        <v>305252</v>
      </c>
      <c r="J3330" t="s">
        <v>327</v>
      </c>
      <c r="K3330">
        <v>1124324</v>
      </c>
      <c r="L3330">
        <f>(K3330+K3334+K3338+K3342+K3346+K3350+K3354+K3358+K3362+K3366)/10</f>
        <v>1218202.1000000001</v>
      </c>
    </row>
    <row r="3331" spans="2:12">
      <c r="B3331" t="s">
        <v>323</v>
      </c>
      <c r="C3331">
        <v>7.7720000000000002</v>
      </c>
      <c r="F3331" t="s">
        <v>323</v>
      </c>
      <c r="G3331">
        <v>2.9990000000000001</v>
      </c>
      <c r="J3331" t="s">
        <v>323</v>
      </c>
      <c r="K3331">
        <v>68.891999999999996</v>
      </c>
    </row>
    <row r="3332" spans="2:12">
      <c r="B3332" t="s">
        <v>372</v>
      </c>
      <c r="C3332">
        <v>3.12</v>
      </c>
      <c r="F3332" t="s">
        <v>372</v>
      </c>
      <c r="G3332">
        <v>3.1869999999999998</v>
      </c>
      <c r="J3332" t="s">
        <v>372</v>
      </c>
      <c r="K3332">
        <v>2.504</v>
      </c>
    </row>
    <row r="3333" spans="2:12">
      <c r="B3333" t="s">
        <v>194</v>
      </c>
      <c r="F3333" t="s">
        <v>194</v>
      </c>
      <c r="J3333" t="s">
        <v>194</v>
      </c>
    </row>
    <row r="3334" spans="2:12">
      <c r="B3334" t="s">
        <v>327</v>
      </c>
      <c r="C3334">
        <v>89508</v>
      </c>
      <c r="F3334" t="s">
        <v>327</v>
      </c>
      <c r="G3334">
        <v>288498</v>
      </c>
      <c r="J3334" t="s">
        <v>327</v>
      </c>
      <c r="K3334">
        <v>1121697</v>
      </c>
    </row>
    <row r="3335" spans="2:12">
      <c r="B3335" t="s">
        <v>323</v>
      </c>
      <c r="C3335">
        <v>7.766</v>
      </c>
      <c r="F3335" t="s">
        <v>323</v>
      </c>
      <c r="G3335">
        <v>3.0139999999999998</v>
      </c>
      <c r="J3335" t="s">
        <v>323</v>
      </c>
      <c r="K3335">
        <v>70.105999999999995</v>
      </c>
    </row>
    <row r="3336" spans="2:12">
      <c r="B3336" t="s">
        <v>372</v>
      </c>
      <c r="C3336">
        <v>3.1070000000000002</v>
      </c>
      <c r="F3336" t="s">
        <v>372</v>
      </c>
      <c r="G3336">
        <v>3.1789999999999998</v>
      </c>
      <c r="J3336" t="s">
        <v>372</v>
      </c>
      <c r="K3336">
        <v>2.5209999999999999</v>
      </c>
    </row>
    <row r="3337" spans="2:12">
      <c r="B3337" t="s">
        <v>195</v>
      </c>
      <c r="F3337" t="s">
        <v>195</v>
      </c>
      <c r="J3337" t="s">
        <v>195</v>
      </c>
    </row>
    <row r="3338" spans="2:12">
      <c r="B3338" t="s">
        <v>327</v>
      </c>
      <c r="C3338">
        <v>74418</v>
      </c>
      <c r="F3338" t="s">
        <v>327</v>
      </c>
      <c r="G3338">
        <v>273256</v>
      </c>
      <c r="J3338" t="s">
        <v>327</v>
      </c>
      <c r="K3338">
        <v>940912</v>
      </c>
    </row>
    <row r="3339" spans="2:12">
      <c r="B3339" t="s">
        <v>323</v>
      </c>
      <c r="C3339">
        <v>7.5359999999999996</v>
      </c>
      <c r="F3339" t="s">
        <v>323</v>
      </c>
      <c r="G3339">
        <v>2.9409999999999998</v>
      </c>
      <c r="J3339" t="s">
        <v>323</v>
      </c>
      <c r="K3339">
        <v>65.340999999999994</v>
      </c>
    </row>
    <row r="3340" spans="2:12">
      <c r="B3340" t="s">
        <v>372</v>
      </c>
      <c r="C3340">
        <v>3.149</v>
      </c>
      <c r="F3340" t="s">
        <v>372</v>
      </c>
      <c r="G3340">
        <v>3.2240000000000002</v>
      </c>
      <c r="J3340" t="s">
        <v>372</v>
      </c>
      <c r="K3340">
        <v>2.5230000000000001</v>
      </c>
    </row>
    <row r="3341" spans="2:12">
      <c r="B3341" t="s">
        <v>196</v>
      </c>
      <c r="F3341" t="s">
        <v>196</v>
      </c>
      <c r="J3341" t="s">
        <v>196</v>
      </c>
    </row>
    <row r="3342" spans="2:12">
      <c r="B3342" t="s">
        <v>327</v>
      </c>
      <c r="C3342">
        <v>88652</v>
      </c>
      <c r="F3342" t="s">
        <v>327</v>
      </c>
      <c r="G3342">
        <v>317990</v>
      </c>
      <c r="J3342" t="s">
        <v>327</v>
      </c>
      <c r="K3342">
        <v>1271074</v>
      </c>
    </row>
    <row r="3343" spans="2:12">
      <c r="B3343" t="s">
        <v>323</v>
      </c>
      <c r="C3343">
        <v>7.5970000000000004</v>
      </c>
      <c r="F3343" t="s">
        <v>323</v>
      </c>
      <c r="G3343">
        <v>3.1219999999999999</v>
      </c>
      <c r="J3343" t="s">
        <v>323</v>
      </c>
      <c r="K3343">
        <v>77.884</v>
      </c>
    </row>
    <row r="3344" spans="2:12">
      <c r="B3344" t="s">
        <v>372</v>
      </c>
      <c r="C3344">
        <v>3.085</v>
      </c>
      <c r="F3344" t="s">
        <v>372</v>
      </c>
      <c r="G3344">
        <v>3.14</v>
      </c>
      <c r="J3344" t="s">
        <v>372</v>
      </c>
      <c r="K3344">
        <v>2.5670000000000002</v>
      </c>
    </row>
    <row r="3345" spans="2:11">
      <c r="B3345" t="s">
        <v>197</v>
      </c>
      <c r="F3345" t="s">
        <v>197</v>
      </c>
      <c r="J3345" t="s">
        <v>197</v>
      </c>
    </row>
    <row r="3346" spans="2:11">
      <c r="B3346" t="s">
        <v>327</v>
      </c>
      <c r="C3346">
        <v>92403</v>
      </c>
      <c r="F3346" t="s">
        <v>327</v>
      </c>
      <c r="G3346">
        <v>314362</v>
      </c>
      <c r="J3346" t="s">
        <v>327</v>
      </c>
      <c r="K3346">
        <v>1272280</v>
      </c>
    </row>
    <row r="3347" spans="2:11">
      <c r="B3347" t="s">
        <v>323</v>
      </c>
      <c r="C3347">
        <v>7.806</v>
      </c>
      <c r="F3347" t="s">
        <v>323</v>
      </c>
      <c r="G3347">
        <v>3.1190000000000002</v>
      </c>
      <c r="J3347" t="s">
        <v>323</v>
      </c>
      <c r="K3347">
        <v>77.957999999999998</v>
      </c>
    </row>
    <row r="3348" spans="2:11">
      <c r="B3348" t="s">
        <v>372</v>
      </c>
      <c r="C3348">
        <v>3.0939999999999999</v>
      </c>
      <c r="F3348" t="s">
        <v>372</v>
      </c>
      <c r="G3348">
        <v>3.13</v>
      </c>
      <c r="J3348" t="s">
        <v>372</v>
      </c>
      <c r="K3348">
        <v>2.5680000000000001</v>
      </c>
    </row>
    <row r="3349" spans="2:11">
      <c r="B3349" t="s">
        <v>198</v>
      </c>
      <c r="F3349" t="s">
        <v>198</v>
      </c>
      <c r="J3349" t="s">
        <v>198</v>
      </c>
    </row>
    <row r="3350" spans="2:11">
      <c r="B3350" t="s">
        <v>327</v>
      </c>
      <c r="C3350">
        <v>87113</v>
      </c>
      <c r="F3350" t="s">
        <v>327</v>
      </c>
      <c r="G3350">
        <v>288221</v>
      </c>
      <c r="J3350" t="s">
        <v>327</v>
      </c>
      <c r="K3350">
        <v>1128373</v>
      </c>
    </row>
    <row r="3351" spans="2:11">
      <c r="B3351" t="s">
        <v>323</v>
      </c>
      <c r="C3351">
        <v>7.6139999999999999</v>
      </c>
      <c r="F3351" t="s">
        <v>323</v>
      </c>
      <c r="G3351">
        <v>3.0059999999999998</v>
      </c>
      <c r="J3351" t="s">
        <v>323</v>
      </c>
      <c r="K3351">
        <v>69.141000000000005</v>
      </c>
    </row>
    <row r="3352" spans="2:11">
      <c r="B3352" t="s">
        <v>372</v>
      </c>
      <c r="C3352">
        <v>3.1269999999999998</v>
      </c>
      <c r="F3352" t="s">
        <v>372</v>
      </c>
      <c r="G3352">
        <v>3.19</v>
      </c>
      <c r="J3352" t="s">
        <v>372</v>
      </c>
      <c r="K3352">
        <v>2.5059999999999998</v>
      </c>
    </row>
    <row r="3353" spans="2:11">
      <c r="B3353" t="s">
        <v>199</v>
      </c>
      <c r="F3353" t="s">
        <v>199</v>
      </c>
      <c r="J3353" t="s">
        <v>199</v>
      </c>
    </row>
    <row r="3354" spans="2:11">
      <c r="B3354" t="s">
        <v>327</v>
      </c>
      <c r="C3354">
        <v>85143</v>
      </c>
      <c r="F3354" t="s">
        <v>327</v>
      </c>
      <c r="G3354">
        <v>284825</v>
      </c>
      <c r="J3354" t="s">
        <v>327</v>
      </c>
      <c r="K3354">
        <v>1081694</v>
      </c>
    </row>
    <row r="3355" spans="2:11">
      <c r="B3355" t="s">
        <v>323</v>
      </c>
      <c r="C3355">
        <v>7.6929999999999996</v>
      </c>
      <c r="F3355" t="s">
        <v>323</v>
      </c>
      <c r="G3355">
        <v>2.9969999999999999</v>
      </c>
      <c r="J3355" t="s">
        <v>323</v>
      </c>
      <c r="K3355">
        <v>68.986000000000004</v>
      </c>
    </row>
    <row r="3356" spans="2:11">
      <c r="B3356" t="s">
        <v>372</v>
      </c>
      <c r="C3356">
        <v>3.13</v>
      </c>
      <c r="F3356" t="s">
        <v>372</v>
      </c>
      <c r="G3356">
        <v>3.1890000000000001</v>
      </c>
      <c r="J3356" t="s">
        <v>372</v>
      </c>
      <c r="K3356">
        <v>2.52</v>
      </c>
    </row>
    <row r="3357" spans="2:11">
      <c r="B3357" t="s">
        <v>200</v>
      </c>
      <c r="F3357" t="s">
        <v>200</v>
      </c>
      <c r="J3357" t="s">
        <v>200</v>
      </c>
    </row>
    <row r="3358" spans="2:11">
      <c r="B3358" t="s">
        <v>327</v>
      </c>
      <c r="C3358">
        <v>94413</v>
      </c>
      <c r="F3358" t="s">
        <v>327</v>
      </c>
      <c r="G3358">
        <v>324533</v>
      </c>
      <c r="J3358" t="s">
        <v>327</v>
      </c>
      <c r="K3358">
        <v>1334319</v>
      </c>
    </row>
    <row r="3359" spans="2:11">
      <c r="B3359" t="s">
        <v>323</v>
      </c>
      <c r="C3359">
        <v>7.7539999999999996</v>
      </c>
      <c r="F3359" t="s">
        <v>323</v>
      </c>
      <c r="G3359">
        <v>3.1520000000000001</v>
      </c>
      <c r="J3359" t="s">
        <v>323</v>
      </c>
      <c r="K3359">
        <v>80.186999999999998</v>
      </c>
    </row>
    <row r="3360" spans="2:11">
      <c r="B3360" t="s">
        <v>372</v>
      </c>
      <c r="C3360">
        <v>3.073</v>
      </c>
      <c r="F3360" t="s">
        <v>372</v>
      </c>
      <c r="G3360">
        <v>3.12</v>
      </c>
      <c r="J3360" t="s">
        <v>372</v>
      </c>
      <c r="K3360">
        <v>2.5750000000000002</v>
      </c>
    </row>
    <row r="3361" spans="2:12">
      <c r="B3361" t="s">
        <v>201</v>
      </c>
      <c r="F3361" t="s">
        <v>201</v>
      </c>
      <c r="J3361" t="s">
        <v>201</v>
      </c>
    </row>
    <row r="3362" spans="2:12">
      <c r="B3362" t="s">
        <v>327</v>
      </c>
      <c r="C3362">
        <v>100204</v>
      </c>
      <c r="F3362" t="s">
        <v>327</v>
      </c>
      <c r="G3362">
        <v>351460</v>
      </c>
      <c r="J3362" t="s">
        <v>327</v>
      </c>
      <c r="K3362">
        <v>1533436</v>
      </c>
    </row>
    <row r="3363" spans="2:12">
      <c r="B3363" t="s">
        <v>323</v>
      </c>
      <c r="C3363">
        <v>7.7380000000000004</v>
      </c>
      <c r="F3363" t="s">
        <v>323</v>
      </c>
      <c r="G3363">
        <v>3.2469999999999999</v>
      </c>
      <c r="J3363" t="s">
        <v>323</v>
      </c>
      <c r="K3363">
        <v>87.126999999999995</v>
      </c>
    </row>
    <row r="3364" spans="2:12">
      <c r="B3364" t="s">
        <v>372</v>
      </c>
      <c r="C3364">
        <v>3.0529999999999999</v>
      </c>
      <c r="F3364" t="s">
        <v>372</v>
      </c>
      <c r="G3364">
        <v>3.077</v>
      </c>
      <c r="J3364" t="s">
        <v>372</v>
      </c>
      <c r="K3364">
        <v>2.5939999999999999</v>
      </c>
    </row>
    <row r="3365" spans="2:12">
      <c r="B3365" t="s">
        <v>202</v>
      </c>
      <c r="F3365" t="s">
        <v>202</v>
      </c>
      <c r="J3365" t="s">
        <v>202</v>
      </c>
    </row>
    <row r="3366" spans="2:12">
      <c r="B3366" t="s">
        <v>327</v>
      </c>
      <c r="C3366">
        <v>97682</v>
      </c>
      <c r="F3366" t="s">
        <v>327</v>
      </c>
      <c r="G3366">
        <v>324050</v>
      </c>
      <c r="J3366" t="s">
        <v>327</v>
      </c>
      <c r="K3366">
        <v>1373912</v>
      </c>
    </row>
    <row r="3367" spans="2:12">
      <c r="B3367" t="s">
        <v>323</v>
      </c>
      <c r="C3367">
        <v>7.7460000000000004</v>
      </c>
      <c r="F3367" t="s">
        <v>323</v>
      </c>
      <c r="G3367">
        <v>3.1509999999999998</v>
      </c>
      <c r="J3367" t="s">
        <v>323</v>
      </c>
      <c r="K3367">
        <v>79.509</v>
      </c>
    </row>
    <row r="3368" spans="2:12">
      <c r="B3368" t="s">
        <v>372</v>
      </c>
      <c r="C3368">
        <v>3.0750000000000002</v>
      </c>
      <c r="F3368" t="s">
        <v>372</v>
      </c>
      <c r="G3368">
        <v>3.1190000000000002</v>
      </c>
      <c r="J3368" t="s">
        <v>372</v>
      </c>
      <c r="K3368">
        <v>2.5569999999999999</v>
      </c>
    </row>
    <row r="3369" spans="2:12">
      <c r="B3369" t="s">
        <v>203</v>
      </c>
      <c r="F3369" t="s">
        <v>203</v>
      </c>
      <c r="J3369" t="s">
        <v>203</v>
      </c>
    </row>
    <row r="3370" spans="2:12">
      <c r="B3370" t="s">
        <v>327</v>
      </c>
      <c r="C3370">
        <v>89214</v>
      </c>
      <c r="D3370">
        <f>(C3370+C3374+C3378+C3382+C3386+C3390+C3394+C3398+C3402+C3406)/10</f>
        <v>89605.9</v>
      </c>
      <c r="F3370" t="s">
        <v>327</v>
      </c>
      <c r="G3370">
        <v>335292</v>
      </c>
      <c r="H3370">
        <f>(G3370+G3374+G3378+G3382+G3386+G3390+G3394+G3398+G3402+G3406)/10</f>
        <v>331073.40000000002</v>
      </c>
      <c r="J3370" t="s">
        <v>327</v>
      </c>
      <c r="K3370">
        <v>1356417</v>
      </c>
      <c r="L3370">
        <f>(K3370+K3374+K3378+K3382+K3386+K3390+K3394+K3398+K3402+K3406)/10</f>
        <v>1331440.8</v>
      </c>
    </row>
    <row r="3371" spans="2:12">
      <c r="B3371" t="s">
        <v>323</v>
      </c>
      <c r="C3371">
        <v>7.6559999999999997</v>
      </c>
      <c r="F3371" t="s">
        <v>323</v>
      </c>
      <c r="G3371">
        <v>3.07</v>
      </c>
      <c r="J3371" t="s">
        <v>323</v>
      </c>
      <c r="K3371">
        <v>79.156000000000006</v>
      </c>
    </row>
    <row r="3372" spans="2:12">
      <c r="B3372" t="s">
        <v>372</v>
      </c>
      <c r="C3372">
        <v>3.0910000000000002</v>
      </c>
      <c r="F3372" t="s">
        <v>372</v>
      </c>
      <c r="G3372">
        <v>3.1429999999999998</v>
      </c>
      <c r="J3372" t="s">
        <v>372</v>
      </c>
      <c r="K3372">
        <v>2.5670000000000002</v>
      </c>
    </row>
    <row r="3373" spans="2:12">
      <c r="B3373" t="s">
        <v>204</v>
      </c>
      <c r="F3373" t="s">
        <v>204</v>
      </c>
      <c r="J3373" t="s">
        <v>204</v>
      </c>
    </row>
    <row r="3374" spans="2:12">
      <c r="B3374" t="s">
        <v>327</v>
      </c>
      <c r="C3374">
        <v>89608</v>
      </c>
      <c r="F3374" t="s">
        <v>327</v>
      </c>
      <c r="G3374">
        <v>301644</v>
      </c>
      <c r="J3374" t="s">
        <v>327</v>
      </c>
      <c r="K3374">
        <v>1165431</v>
      </c>
    </row>
    <row r="3375" spans="2:12">
      <c r="B3375" t="s">
        <v>323</v>
      </c>
      <c r="C3375">
        <v>7.774</v>
      </c>
      <c r="F3375" t="s">
        <v>323</v>
      </c>
      <c r="G3375">
        <v>2.9430000000000001</v>
      </c>
      <c r="J3375" t="s">
        <v>323</v>
      </c>
      <c r="K3375">
        <v>69.370999999999995</v>
      </c>
    </row>
    <row r="3376" spans="2:12">
      <c r="B3376" t="s">
        <v>372</v>
      </c>
      <c r="C3376">
        <v>3.109</v>
      </c>
      <c r="F3376" t="s">
        <v>372</v>
      </c>
      <c r="G3376">
        <v>3.1989999999999998</v>
      </c>
      <c r="J3376" t="s">
        <v>372</v>
      </c>
      <c r="K3376">
        <v>2.5070000000000001</v>
      </c>
    </row>
    <row r="3377" spans="2:11">
      <c r="B3377" t="s">
        <v>205</v>
      </c>
      <c r="F3377" t="s">
        <v>205</v>
      </c>
      <c r="J3377" t="s">
        <v>205</v>
      </c>
    </row>
    <row r="3378" spans="2:11">
      <c r="B3378" t="s">
        <v>327</v>
      </c>
      <c r="C3378">
        <v>74364</v>
      </c>
      <c r="F3378" t="s">
        <v>327</v>
      </c>
      <c r="G3378">
        <v>289680</v>
      </c>
      <c r="J3378" t="s">
        <v>327</v>
      </c>
      <c r="K3378">
        <v>990061</v>
      </c>
    </row>
    <row r="3379" spans="2:11">
      <c r="B3379" t="s">
        <v>323</v>
      </c>
      <c r="C3379">
        <v>7.5309999999999997</v>
      </c>
      <c r="F3379" t="s">
        <v>323</v>
      </c>
      <c r="G3379">
        <v>2.887</v>
      </c>
      <c r="J3379" t="s">
        <v>323</v>
      </c>
      <c r="K3379">
        <v>65.48</v>
      </c>
    </row>
    <row r="3380" spans="2:11">
      <c r="B3380" t="s">
        <v>372</v>
      </c>
      <c r="C3380">
        <v>3.1469999999999998</v>
      </c>
      <c r="F3380" t="s">
        <v>372</v>
      </c>
      <c r="G3380">
        <v>3.2370000000000001</v>
      </c>
      <c r="J3380" t="s">
        <v>372</v>
      </c>
      <c r="K3380">
        <v>2.5150000000000001</v>
      </c>
    </row>
    <row r="3381" spans="2:11">
      <c r="B3381" t="s">
        <v>206</v>
      </c>
      <c r="F3381" t="s">
        <v>206</v>
      </c>
      <c r="J3381" t="s">
        <v>206</v>
      </c>
    </row>
    <row r="3382" spans="2:11">
      <c r="B3382" t="s">
        <v>327</v>
      </c>
      <c r="C3382">
        <v>88454</v>
      </c>
      <c r="F3382" t="s">
        <v>327</v>
      </c>
      <c r="G3382">
        <v>338716</v>
      </c>
      <c r="J3382" t="s">
        <v>327</v>
      </c>
      <c r="K3382">
        <v>1361182</v>
      </c>
    </row>
    <row r="3383" spans="2:11">
      <c r="B3383" t="s">
        <v>323</v>
      </c>
      <c r="C3383">
        <v>7.58</v>
      </c>
      <c r="F3383" t="s">
        <v>323</v>
      </c>
      <c r="G3383">
        <v>3.0760000000000001</v>
      </c>
      <c r="J3383" t="s">
        <v>323</v>
      </c>
      <c r="K3383">
        <v>79.433999999999997</v>
      </c>
    </row>
    <row r="3384" spans="2:11">
      <c r="B3384" t="s">
        <v>372</v>
      </c>
      <c r="C3384">
        <v>3.081</v>
      </c>
      <c r="F3384" t="s">
        <v>372</v>
      </c>
      <c r="G3384">
        <v>3.1469999999999998</v>
      </c>
      <c r="J3384" t="s">
        <v>372</v>
      </c>
      <c r="K3384">
        <v>2.569</v>
      </c>
    </row>
    <row r="3385" spans="2:11">
      <c r="B3385" t="s">
        <v>207</v>
      </c>
      <c r="F3385" t="s">
        <v>207</v>
      </c>
      <c r="J3385" t="s">
        <v>207</v>
      </c>
    </row>
    <row r="3386" spans="2:11">
      <c r="B3386" t="s">
        <v>327</v>
      </c>
      <c r="C3386">
        <v>92147</v>
      </c>
      <c r="F3386" t="s">
        <v>327</v>
      </c>
      <c r="G3386">
        <v>336442</v>
      </c>
      <c r="J3386" t="s">
        <v>327</v>
      </c>
      <c r="K3386">
        <v>1369171</v>
      </c>
    </row>
    <row r="3387" spans="2:11">
      <c r="B3387" t="s">
        <v>323</v>
      </c>
      <c r="C3387">
        <v>7.7850000000000001</v>
      </c>
      <c r="F3387" t="s">
        <v>323</v>
      </c>
      <c r="G3387">
        <v>3.077</v>
      </c>
      <c r="J3387" t="s">
        <v>323</v>
      </c>
      <c r="K3387">
        <v>79.900000000000006</v>
      </c>
    </row>
    <row r="3388" spans="2:11">
      <c r="B3388" t="s">
        <v>372</v>
      </c>
      <c r="C3388">
        <v>3.0880000000000001</v>
      </c>
      <c r="F3388" t="s">
        <v>372</v>
      </c>
      <c r="G3388">
        <v>3.1360000000000001</v>
      </c>
      <c r="J3388" t="s">
        <v>372</v>
      </c>
      <c r="K3388">
        <v>2.5720000000000001</v>
      </c>
    </row>
    <row r="3389" spans="2:11">
      <c r="B3389" t="s">
        <v>208</v>
      </c>
      <c r="F3389" t="s">
        <v>208</v>
      </c>
      <c r="J3389" t="s">
        <v>208</v>
      </c>
    </row>
    <row r="3390" spans="2:11">
      <c r="B3390" t="s">
        <v>327</v>
      </c>
      <c r="C3390">
        <v>86452</v>
      </c>
      <c r="F3390" t="s">
        <v>327</v>
      </c>
      <c r="G3390">
        <v>319340</v>
      </c>
      <c r="J3390" t="s">
        <v>327</v>
      </c>
      <c r="K3390">
        <v>1261934</v>
      </c>
    </row>
    <row r="3391" spans="2:11">
      <c r="B3391" t="s">
        <v>323</v>
      </c>
      <c r="C3391">
        <v>7.556</v>
      </c>
      <c r="F3391" t="s">
        <v>323</v>
      </c>
      <c r="G3391">
        <v>3.0049999999999999</v>
      </c>
      <c r="J3391" t="s">
        <v>323</v>
      </c>
      <c r="K3391">
        <v>73.641999999999996</v>
      </c>
    </row>
    <row r="3392" spans="2:11">
      <c r="B3392" t="s">
        <v>372</v>
      </c>
      <c r="C3392">
        <v>3.1120000000000001</v>
      </c>
      <c r="F3392" t="s">
        <v>372</v>
      </c>
      <c r="G3392">
        <v>3.1779999999999999</v>
      </c>
      <c r="J3392" t="s">
        <v>372</v>
      </c>
      <c r="K3392">
        <v>2.5310000000000001</v>
      </c>
    </row>
    <row r="3393" spans="2:11">
      <c r="B3393" t="s">
        <v>209</v>
      </c>
      <c r="F3393" t="s">
        <v>209</v>
      </c>
      <c r="J3393" t="s">
        <v>209</v>
      </c>
    </row>
    <row r="3394" spans="2:11">
      <c r="B3394" t="s">
        <v>327</v>
      </c>
      <c r="C3394">
        <v>84433</v>
      </c>
      <c r="F3394" t="s">
        <v>327</v>
      </c>
      <c r="G3394">
        <v>318079</v>
      </c>
      <c r="J3394" t="s">
        <v>327</v>
      </c>
      <c r="K3394">
        <v>1225083</v>
      </c>
    </row>
    <row r="3395" spans="2:11">
      <c r="B3395" t="s">
        <v>323</v>
      </c>
      <c r="C3395">
        <v>7.6289999999999996</v>
      </c>
      <c r="F3395" t="s">
        <v>323</v>
      </c>
      <c r="G3395">
        <v>3.0059999999999998</v>
      </c>
      <c r="J3395" t="s">
        <v>323</v>
      </c>
      <c r="K3395">
        <v>74.41</v>
      </c>
    </row>
    <row r="3396" spans="2:11">
      <c r="B3396" t="s">
        <v>372</v>
      </c>
      <c r="C3396">
        <v>3.1139999999999999</v>
      </c>
      <c r="F3396" t="s">
        <v>372</v>
      </c>
      <c r="G3396">
        <v>3.173</v>
      </c>
      <c r="J3396" t="s">
        <v>372</v>
      </c>
      <c r="K3396">
        <v>2.5510000000000002</v>
      </c>
    </row>
    <row r="3397" spans="2:11">
      <c r="B3397" t="s">
        <v>210</v>
      </c>
      <c r="F3397" t="s">
        <v>210</v>
      </c>
      <c r="J3397" t="s">
        <v>210</v>
      </c>
    </row>
    <row r="3398" spans="2:11">
      <c r="B3398" t="s">
        <v>327</v>
      </c>
      <c r="C3398">
        <v>94087</v>
      </c>
      <c r="F3398" t="s">
        <v>327</v>
      </c>
      <c r="G3398">
        <v>348739</v>
      </c>
      <c r="J3398" t="s">
        <v>327</v>
      </c>
      <c r="K3398">
        <v>1446028</v>
      </c>
    </row>
    <row r="3399" spans="2:11">
      <c r="B3399" t="s">
        <v>323</v>
      </c>
      <c r="C3399">
        <v>7.7270000000000003</v>
      </c>
      <c r="F3399" t="s">
        <v>323</v>
      </c>
      <c r="G3399">
        <v>3.1160000000000001</v>
      </c>
      <c r="J3399" t="s">
        <v>323</v>
      </c>
      <c r="K3399">
        <v>82.763000000000005</v>
      </c>
    </row>
    <row r="3400" spans="2:11">
      <c r="B3400" t="s">
        <v>372</v>
      </c>
      <c r="C3400">
        <v>3.0670000000000002</v>
      </c>
      <c r="F3400" t="s">
        <v>372</v>
      </c>
      <c r="G3400">
        <v>3.1230000000000002</v>
      </c>
      <c r="J3400" t="s">
        <v>372</v>
      </c>
      <c r="K3400">
        <v>2.5819999999999999</v>
      </c>
    </row>
    <row r="3401" spans="2:11">
      <c r="B3401" t="s">
        <v>211</v>
      </c>
      <c r="F3401" t="s">
        <v>211</v>
      </c>
      <c r="J3401" t="s">
        <v>211</v>
      </c>
    </row>
    <row r="3402" spans="2:11">
      <c r="B3402" t="s">
        <v>327</v>
      </c>
      <c r="C3402">
        <v>99760</v>
      </c>
      <c r="F3402" t="s">
        <v>327</v>
      </c>
      <c r="G3402">
        <v>379024</v>
      </c>
      <c r="J3402" t="s">
        <v>327</v>
      </c>
      <c r="K3402">
        <v>1673566</v>
      </c>
    </row>
    <row r="3403" spans="2:11">
      <c r="B3403" t="s">
        <v>323</v>
      </c>
      <c r="C3403">
        <v>7.7039999999999997</v>
      </c>
      <c r="F3403" t="s">
        <v>323</v>
      </c>
      <c r="G3403">
        <v>3.2170000000000001</v>
      </c>
      <c r="J3403" t="s">
        <v>323</v>
      </c>
      <c r="K3403">
        <v>90.561000000000007</v>
      </c>
    </row>
    <row r="3404" spans="2:11">
      <c r="B3404" t="s">
        <v>372</v>
      </c>
      <c r="C3404">
        <v>3.044</v>
      </c>
      <c r="F3404" t="s">
        <v>372</v>
      </c>
      <c r="G3404">
        <v>3.0779999999999998</v>
      </c>
      <c r="J3404" t="s">
        <v>372</v>
      </c>
      <c r="K3404">
        <v>2.605</v>
      </c>
    </row>
    <row r="3405" spans="2:11">
      <c r="B3405" t="s">
        <v>212</v>
      </c>
      <c r="F3405" t="s">
        <v>212</v>
      </c>
      <c r="J3405" t="s">
        <v>212</v>
      </c>
    </row>
    <row r="3406" spans="2:11">
      <c r="B3406" t="s">
        <v>327</v>
      </c>
      <c r="C3406">
        <v>97540</v>
      </c>
      <c r="F3406" t="s">
        <v>327</v>
      </c>
      <c r="G3406">
        <v>343778</v>
      </c>
      <c r="J3406" t="s">
        <v>327</v>
      </c>
      <c r="K3406">
        <v>1465535</v>
      </c>
    </row>
    <row r="3407" spans="2:11">
      <c r="B3407" t="s">
        <v>323</v>
      </c>
      <c r="C3407">
        <v>7.7350000000000003</v>
      </c>
      <c r="F3407" t="s">
        <v>323</v>
      </c>
      <c r="G3407">
        <v>3.1</v>
      </c>
      <c r="J3407" t="s">
        <v>323</v>
      </c>
      <c r="K3407">
        <v>80.772000000000006</v>
      </c>
    </row>
    <row r="3408" spans="2:11">
      <c r="B3408" t="s">
        <v>372</v>
      </c>
      <c r="C3408">
        <v>3.0720000000000001</v>
      </c>
      <c r="F3408" t="s">
        <v>372</v>
      </c>
      <c r="G3408">
        <v>3.1280000000000001</v>
      </c>
      <c r="J3408" t="s">
        <v>372</v>
      </c>
      <c r="K3408">
        <v>2.5569999999999999</v>
      </c>
    </row>
    <row r="3409" spans="2:12">
      <c r="B3409" t="s">
        <v>213</v>
      </c>
      <c r="F3409" t="s">
        <v>213</v>
      </c>
      <c r="J3409" t="s">
        <v>213</v>
      </c>
    </row>
    <row r="3410" spans="2:12">
      <c r="B3410" t="s">
        <v>327</v>
      </c>
      <c r="C3410">
        <v>89594</v>
      </c>
      <c r="D3410">
        <f>(C3410+C3414+C3418+C3422+C3426+C3430+C3434+C3438+C3442+C3446)/10</f>
        <v>89369.600000000006</v>
      </c>
      <c r="F3410" t="s">
        <v>327</v>
      </c>
      <c r="G3410">
        <v>342308</v>
      </c>
      <c r="H3410">
        <f>(G3410+G3414+G3418+G3422+G3426+G3430+G3434+G3438+G3442+G3446)/10</f>
        <v>353300.3</v>
      </c>
      <c r="J3410" t="s">
        <v>327</v>
      </c>
      <c r="K3410">
        <v>1371505</v>
      </c>
      <c r="L3410">
        <f>(K3410+K3414+K3418+K3422+K3426+K3430+K3434+K3438+K3442+K3446)/10</f>
        <v>1425845.7</v>
      </c>
    </row>
    <row r="3411" spans="2:12">
      <c r="B3411" t="s">
        <v>323</v>
      </c>
      <c r="C3411">
        <v>7.6879999999999997</v>
      </c>
      <c r="F3411" t="s">
        <v>323</v>
      </c>
      <c r="G3411">
        <v>2.9780000000000002</v>
      </c>
      <c r="J3411" t="s">
        <v>323</v>
      </c>
      <c r="K3411">
        <v>76.397999999999996</v>
      </c>
    </row>
    <row r="3412" spans="2:12">
      <c r="B3412" t="s">
        <v>372</v>
      </c>
      <c r="C3412">
        <v>3.1</v>
      </c>
      <c r="F3412" t="s">
        <v>372</v>
      </c>
      <c r="G3412">
        <v>3.1709999999999998</v>
      </c>
      <c r="J3412" t="s">
        <v>372</v>
      </c>
      <c r="K3412">
        <v>2.5419999999999998</v>
      </c>
    </row>
    <row r="3413" spans="2:12">
      <c r="B3413" t="s">
        <v>214</v>
      </c>
      <c r="F3413" t="s">
        <v>214</v>
      </c>
      <c r="J3413" t="s">
        <v>214</v>
      </c>
    </row>
    <row r="3414" spans="2:12">
      <c r="B3414" t="s">
        <v>327</v>
      </c>
      <c r="C3414">
        <v>88786</v>
      </c>
      <c r="F3414" t="s">
        <v>327</v>
      </c>
      <c r="G3414">
        <v>338214</v>
      </c>
      <c r="J3414" t="s">
        <v>327</v>
      </c>
      <c r="K3414">
        <v>1327480</v>
      </c>
    </row>
    <row r="3415" spans="2:12">
      <c r="B3415" t="s">
        <v>323</v>
      </c>
      <c r="C3415">
        <v>7.7030000000000003</v>
      </c>
      <c r="F3415" t="s">
        <v>323</v>
      </c>
      <c r="G3415">
        <v>2.9630000000000001</v>
      </c>
      <c r="J3415" t="s">
        <v>323</v>
      </c>
      <c r="K3415">
        <v>75.424999999999997</v>
      </c>
    </row>
    <row r="3416" spans="2:12">
      <c r="B3416" t="s">
        <v>372</v>
      </c>
      <c r="C3416">
        <v>3.0920000000000001</v>
      </c>
      <c r="F3416" t="s">
        <v>372</v>
      </c>
      <c r="G3416">
        <v>3.1779999999999999</v>
      </c>
      <c r="J3416" t="s">
        <v>372</v>
      </c>
      <c r="K3416">
        <v>2.5419999999999998</v>
      </c>
    </row>
    <row r="3417" spans="2:12">
      <c r="B3417" t="s">
        <v>215</v>
      </c>
      <c r="F3417" t="s">
        <v>215</v>
      </c>
      <c r="J3417" t="s">
        <v>215</v>
      </c>
    </row>
    <row r="3418" spans="2:12">
      <c r="B3418" t="s">
        <v>327</v>
      </c>
      <c r="C3418">
        <v>74390</v>
      </c>
      <c r="F3418" t="s">
        <v>327</v>
      </c>
      <c r="G3418">
        <v>305864</v>
      </c>
      <c r="J3418" t="s">
        <v>327</v>
      </c>
      <c r="K3418">
        <v>1035785</v>
      </c>
    </row>
    <row r="3419" spans="2:12">
      <c r="B3419" t="s">
        <v>323</v>
      </c>
      <c r="C3419">
        <v>7.5330000000000004</v>
      </c>
      <c r="F3419" t="s">
        <v>323</v>
      </c>
      <c r="G3419">
        <v>2.8340000000000001</v>
      </c>
      <c r="J3419" t="s">
        <v>323</v>
      </c>
      <c r="K3419">
        <v>65.39</v>
      </c>
    </row>
    <row r="3420" spans="2:12">
      <c r="B3420" t="s">
        <v>372</v>
      </c>
      <c r="C3420">
        <v>3.1480000000000001</v>
      </c>
      <c r="F3420" t="s">
        <v>372</v>
      </c>
      <c r="G3420">
        <v>3.2490000000000001</v>
      </c>
      <c r="J3420" t="s">
        <v>372</v>
      </c>
      <c r="K3420">
        <v>2.5049999999999999</v>
      </c>
    </row>
    <row r="3421" spans="2:12">
      <c r="B3421" t="s">
        <v>216</v>
      </c>
      <c r="F3421" t="s">
        <v>216</v>
      </c>
      <c r="J3421" t="s">
        <v>216</v>
      </c>
    </row>
    <row r="3422" spans="2:12">
      <c r="B3422" t="s">
        <v>327</v>
      </c>
      <c r="C3422">
        <v>88117</v>
      </c>
      <c r="F3422" t="s">
        <v>327</v>
      </c>
      <c r="G3422">
        <v>363453</v>
      </c>
      <c r="J3422" t="s">
        <v>327</v>
      </c>
      <c r="K3422">
        <v>1470341</v>
      </c>
    </row>
    <row r="3423" spans="2:12">
      <c r="B3423" t="s">
        <v>323</v>
      </c>
      <c r="C3423">
        <v>7.5510000000000002</v>
      </c>
      <c r="F3423" t="s">
        <v>323</v>
      </c>
      <c r="G3423">
        <v>3.044</v>
      </c>
      <c r="J3423" t="s">
        <v>323</v>
      </c>
      <c r="K3423">
        <v>81.903999999999996</v>
      </c>
    </row>
    <row r="3424" spans="2:12">
      <c r="B3424" t="s">
        <v>372</v>
      </c>
      <c r="C3424">
        <v>3.073</v>
      </c>
      <c r="F3424" t="s">
        <v>372</v>
      </c>
      <c r="G3424">
        <v>3.149</v>
      </c>
      <c r="J3424" t="s">
        <v>372</v>
      </c>
      <c r="K3424">
        <v>2.5760000000000001</v>
      </c>
    </row>
    <row r="3425" spans="2:11">
      <c r="B3425" t="s">
        <v>217</v>
      </c>
      <c r="F3425" t="s">
        <v>217</v>
      </c>
      <c r="J3425" t="s">
        <v>217</v>
      </c>
    </row>
    <row r="3426" spans="2:11">
      <c r="B3426" t="s">
        <v>327</v>
      </c>
      <c r="C3426">
        <v>91856</v>
      </c>
      <c r="F3426" t="s">
        <v>327</v>
      </c>
      <c r="G3426">
        <v>360491</v>
      </c>
      <c r="J3426" t="s">
        <v>327</v>
      </c>
      <c r="K3426">
        <v>1476004</v>
      </c>
    </row>
    <row r="3427" spans="2:11">
      <c r="B3427" t="s">
        <v>323</v>
      </c>
      <c r="C3427">
        <v>7.76</v>
      </c>
      <c r="F3427" t="s">
        <v>323</v>
      </c>
      <c r="G3427">
        <v>3.0430000000000001</v>
      </c>
      <c r="J3427" t="s">
        <v>323</v>
      </c>
      <c r="K3427">
        <v>82.218999999999994</v>
      </c>
    </row>
    <row r="3428" spans="2:11">
      <c r="B3428" t="s">
        <v>372</v>
      </c>
      <c r="C3428">
        <v>3.0819999999999999</v>
      </c>
      <c r="F3428" t="s">
        <v>372</v>
      </c>
      <c r="G3428">
        <v>3.1389999999999998</v>
      </c>
      <c r="J3428" t="s">
        <v>372</v>
      </c>
      <c r="K3428">
        <v>2.577</v>
      </c>
    </row>
    <row r="3429" spans="2:11">
      <c r="B3429" t="s">
        <v>218</v>
      </c>
      <c r="F3429" t="s">
        <v>218</v>
      </c>
      <c r="J3429" t="s">
        <v>218</v>
      </c>
    </row>
    <row r="3430" spans="2:11">
      <c r="B3430" t="s">
        <v>327</v>
      </c>
      <c r="C3430">
        <v>86342</v>
      </c>
      <c r="F3430" t="s">
        <v>327</v>
      </c>
      <c r="G3430">
        <v>338798</v>
      </c>
      <c r="J3430" t="s">
        <v>327</v>
      </c>
      <c r="K3430">
        <v>1339116</v>
      </c>
    </row>
    <row r="3431" spans="2:11">
      <c r="B3431" t="s">
        <v>323</v>
      </c>
      <c r="C3431">
        <v>7.5469999999999997</v>
      </c>
      <c r="F3431" t="s">
        <v>323</v>
      </c>
      <c r="G3431">
        <v>2.9590000000000001</v>
      </c>
      <c r="J3431" t="s">
        <v>323</v>
      </c>
      <c r="K3431">
        <v>74.593999999999994</v>
      </c>
    </row>
    <row r="3432" spans="2:11">
      <c r="B3432" t="s">
        <v>372</v>
      </c>
      <c r="C3432">
        <v>3.11</v>
      </c>
      <c r="F3432" t="s">
        <v>372</v>
      </c>
      <c r="G3432">
        <v>3.1859999999999999</v>
      </c>
      <c r="J3432" t="s">
        <v>372</v>
      </c>
      <c r="K3432">
        <v>2.5299999999999998</v>
      </c>
    </row>
    <row r="3433" spans="2:11">
      <c r="B3433" t="s">
        <v>219</v>
      </c>
      <c r="F3433" t="s">
        <v>219</v>
      </c>
      <c r="J3433" t="s">
        <v>219</v>
      </c>
    </row>
    <row r="3434" spans="2:11">
      <c r="B3434" t="s">
        <v>327</v>
      </c>
      <c r="C3434">
        <v>84471</v>
      </c>
      <c r="F3434" t="s">
        <v>327</v>
      </c>
      <c r="G3434">
        <v>333229</v>
      </c>
      <c r="J3434" t="s">
        <v>327</v>
      </c>
      <c r="K3434">
        <v>1275912</v>
      </c>
    </row>
    <row r="3435" spans="2:11">
      <c r="B3435" t="s">
        <v>323</v>
      </c>
      <c r="C3435">
        <v>7.633</v>
      </c>
      <c r="F3435" t="s">
        <v>323</v>
      </c>
      <c r="G3435">
        <v>2.944</v>
      </c>
      <c r="J3435" t="s">
        <v>323</v>
      </c>
      <c r="K3435">
        <v>73.974000000000004</v>
      </c>
    </row>
    <row r="3436" spans="2:11">
      <c r="B3436" t="s">
        <v>372</v>
      </c>
      <c r="C3436">
        <v>3.1150000000000002</v>
      </c>
      <c r="F3436" t="s">
        <v>372</v>
      </c>
      <c r="G3436">
        <v>3.1890000000000001</v>
      </c>
      <c r="J3436" t="s">
        <v>372</v>
      </c>
      <c r="K3436">
        <v>2.5390000000000001</v>
      </c>
    </row>
    <row r="3437" spans="2:11">
      <c r="B3437" t="s">
        <v>220</v>
      </c>
      <c r="F3437" t="s">
        <v>220</v>
      </c>
      <c r="J3437" t="s">
        <v>220</v>
      </c>
    </row>
    <row r="3438" spans="2:11">
      <c r="B3438" t="s">
        <v>327</v>
      </c>
      <c r="C3438">
        <v>93519</v>
      </c>
      <c r="F3438" t="s">
        <v>327</v>
      </c>
      <c r="G3438">
        <v>379159</v>
      </c>
      <c r="J3438" t="s">
        <v>327</v>
      </c>
      <c r="K3438">
        <v>1589503</v>
      </c>
    </row>
    <row r="3439" spans="2:11">
      <c r="B3439" t="s">
        <v>323</v>
      </c>
      <c r="C3439">
        <v>7.681</v>
      </c>
      <c r="F3439" t="s">
        <v>323</v>
      </c>
      <c r="G3439">
        <v>3.0990000000000002</v>
      </c>
      <c r="J3439" t="s">
        <v>323</v>
      </c>
      <c r="K3439">
        <v>86.838999999999999</v>
      </c>
    </row>
    <row r="3440" spans="2:11">
      <c r="B3440" t="s">
        <v>372</v>
      </c>
      <c r="C3440">
        <v>3.0550000000000002</v>
      </c>
      <c r="F3440" t="s">
        <v>372</v>
      </c>
      <c r="G3440">
        <v>3.12</v>
      </c>
      <c r="J3440" t="s">
        <v>372</v>
      </c>
      <c r="K3440">
        <v>2.5960000000000001</v>
      </c>
    </row>
    <row r="3441" spans="2:12">
      <c r="B3441" t="s">
        <v>221</v>
      </c>
      <c r="F3441" t="s">
        <v>221</v>
      </c>
      <c r="J3441" t="s">
        <v>221</v>
      </c>
    </row>
    <row r="3442" spans="2:12">
      <c r="B3442" t="s">
        <v>327</v>
      </c>
      <c r="C3442">
        <v>99592</v>
      </c>
      <c r="F3442" t="s">
        <v>327</v>
      </c>
      <c r="G3442">
        <v>398736</v>
      </c>
      <c r="J3442" t="s">
        <v>327</v>
      </c>
      <c r="K3442">
        <v>1770136</v>
      </c>
    </row>
    <row r="3443" spans="2:12">
      <c r="B3443" t="s">
        <v>323</v>
      </c>
      <c r="C3443">
        <v>7.6909999999999998</v>
      </c>
      <c r="F3443" t="s">
        <v>323</v>
      </c>
      <c r="G3443">
        <v>3.161</v>
      </c>
      <c r="J3443" t="s">
        <v>323</v>
      </c>
      <c r="K3443">
        <v>91.433000000000007</v>
      </c>
    </row>
    <row r="3444" spans="2:12">
      <c r="B3444" t="s">
        <v>372</v>
      </c>
      <c r="C3444">
        <v>3.0409999999999999</v>
      </c>
      <c r="F3444" t="s">
        <v>372</v>
      </c>
      <c r="G3444">
        <v>3.0910000000000002</v>
      </c>
      <c r="J3444" t="s">
        <v>372</v>
      </c>
      <c r="K3444">
        <v>2.6019999999999999</v>
      </c>
    </row>
    <row r="3445" spans="2:12">
      <c r="B3445" t="s">
        <v>222</v>
      </c>
      <c r="F3445" t="s">
        <v>222</v>
      </c>
      <c r="J3445" t="s">
        <v>222</v>
      </c>
    </row>
    <row r="3446" spans="2:12">
      <c r="B3446" t="s">
        <v>327</v>
      </c>
      <c r="C3446">
        <v>97029</v>
      </c>
      <c r="F3446" t="s">
        <v>327</v>
      </c>
      <c r="G3446">
        <v>372751</v>
      </c>
      <c r="J3446" t="s">
        <v>327</v>
      </c>
      <c r="K3446">
        <v>1602675</v>
      </c>
    </row>
    <row r="3447" spans="2:12">
      <c r="B3447" t="s">
        <v>323</v>
      </c>
      <c r="C3447">
        <v>7.6950000000000003</v>
      </c>
      <c r="F3447" t="s">
        <v>323</v>
      </c>
      <c r="G3447">
        <v>3.08</v>
      </c>
      <c r="J3447" t="s">
        <v>323</v>
      </c>
      <c r="K3447">
        <v>84.316000000000003</v>
      </c>
    </row>
    <row r="3448" spans="2:12">
      <c r="B3448" t="s">
        <v>372</v>
      </c>
      <c r="C3448">
        <v>3.0619999999999998</v>
      </c>
      <c r="F3448" t="s">
        <v>372</v>
      </c>
      <c r="G3448">
        <v>3.1259999999999999</v>
      </c>
      <c r="J3448" t="s">
        <v>372</v>
      </c>
      <c r="K3448">
        <v>2.5710000000000002</v>
      </c>
    </row>
    <row r="3449" spans="2:12">
      <c r="B3449" t="s">
        <v>223</v>
      </c>
      <c r="F3449" t="s">
        <v>223</v>
      </c>
      <c r="J3449" t="s">
        <v>223</v>
      </c>
    </row>
    <row r="3450" spans="2:12">
      <c r="B3450" t="s">
        <v>327</v>
      </c>
      <c r="C3450">
        <v>88675</v>
      </c>
      <c r="D3450">
        <f>(C3450+C3454+C3458+C3462+C3466+C3470+C3474+C3478+C3482+C3486)/10</f>
        <v>89050.7</v>
      </c>
      <c r="F3450" t="s">
        <v>327</v>
      </c>
      <c r="G3450">
        <v>382209</v>
      </c>
      <c r="H3450">
        <f>(G3450+G3454+G3458+G3462+G3466+G3470+G3474+G3478+G3482+G3486)/10</f>
        <v>378827.8</v>
      </c>
      <c r="J3450" t="s">
        <v>327</v>
      </c>
      <c r="K3450">
        <v>1559678</v>
      </c>
      <c r="L3450">
        <f>(K3450+K3454+K3458+K3462+K3466+K3470+K3474+K3478+K3482+K3486)/10</f>
        <v>1537852.1</v>
      </c>
    </row>
    <row r="3451" spans="2:12">
      <c r="B3451" t="s">
        <v>323</v>
      </c>
      <c r="C3451">
        <v>7.61</v>
      </c>
      <c r="F3451" t="s">
        <v>323</v>
      </c>
      <c r="G3451">
        <v>2.9980000000000002</v>
      </c>
      <c r="J3451" t="s">
        <v>323</v>
      </c>
      <c r="K3451">
        <v>83.102999999999994</v>
      </c>
    </row>
    <row r="3452" spans="2:12">
      <c r="B3452" t="s">
        <v>372</v>
      </c>
      <c r="C3452">
        <v>3.08</v>
      </c>
      <c r="F3452" t="s">
        <v>372</v>
      </c>
      <c r="G3452">
        <v>3.1520000000000001</v>
      </c>
      <c r="J3452" t="s">
        <v>372</v>
      </c>
      <c r="K3452">
        <v>2.5750000000000002</v>
      </c>
    </row>
    <row r="3453" spans="2:12">
      <c r="B3453" t="s">
        <v>224</v>
      </c>
      <c r="F3453" t="s">
        <v>224</v>
      </c>
      <c r="J3453" t="s">
        <v>224</v>
      </c>
    </row>
    <row r="3454" spans="2:12">
      <c r="B3454" t="s">
        <v>327</v>
      </c>
      <c r="C3454">
        <v>88259</v>
      </c>
      <c r="F3454" t="s">
        <v>327</v>
      </c>
      <c r="G3454">
        <v>369247</v>
      </c>
      <c r="J3454" t="s">
        <v>327</v>
      </c>
      <c r="K3454">
        <v>1466073</v>
      </c>
    </row>
    <row r="3455" spans="2:12">
      <c r="B3455" t="s">
        <v>323</v>
      </c>
      <c r="C3455">
        <v>7.657</v>
      </c>
      <c r="F3455" t="s">
        <v>323</v>
      </c>
      <c r="G3455">
        <v>2.9569999999999999</v>
      </c>
      <c r="J3455" t="s">
        <v>323</v>
      </c>
      <c r="K3455">
        <v>79.677999999999997</v>
      </c>
    </row>
    <row r="3456" spans="2:12">
      <c r="B3456" t="s">
        <v>372</v>
      </c>
      <c r="C3456">
        <v>3.08</v>
      </c>
      <c r="F3456" t="s">
        <v>372</v>
      </c>
      <c r="G3456">
        <v>3.17</v>
      </c>
      <c r="J3456" t="s">
        <v>372</v>
      </c>
      <c r="K3456">
        <v>2.5619999999999998</v>
      </c>
    </row>
    <row r="3457" spans="2:11">
      <c r="B3457" t="s">
        <v>225</v>
      </c>
      <c r="F3457" t="s">
        <v>225</v>
      </c>
      <c r="J3457" t="s">
        <v>225</v>
      </c>
    </row>
    <row r="3458" spans="2:11">
      <c r="B3458" t="s">
        <v>327</v>
      </c>
      <c r="C3458">
        <v>74062</v>
      </c>
      <c r="F3458" t="s">
        <v>327</v>
      </c>
      <c r="G3458">
        <v>331878</v>
      </c>
      <c r="J3458" t="s">
        <v>327</v>
      </c>
      <c r="K3458">
        <v>1131945</v>
      </c>
    </row>
    <row r="3459" spans="2:11">
      <c r="B3459" t="s">
        <v>323</v>
      </c>
      <c r="C3459">
        <v>7.5</v>
      </c>
      <c r="F3459" t="s">
        <v>323</v>
      </c>
      <c r="G3459">
        <v>2.8210000000000002</v>
      </c>
      <c r="J3459" t="s">
        <v>323</v>
      </c>
      <c r="K3459">
        <v>68.353999999999999</v>
      </c>
    </row>
    <row r="3460" spans="2:11">
      <c r="B3460" t="s">
        <v>372</v>
      </c>
      <c r="C3460">
        <v>3.14</v>
      </c>
      <c r="F3460" t="s">
        <v>372</v>
      </c>
      <c r="G3460">
        <v>3.242</v>
      </c>
      <c r="J3460" t="s">
        <v>372</v>
      </c>
      <c r="K3460">
        <v>2.52</v>
      </c>
    </row>
    <row r="3461" spans="2:11">
      <c r="B3461" t="s">
        <v>226</v>
      </c>
      <c r="F3461" t="s">
        <v>226</v>
      </c>
      <c r="J3461" t="s">
        <v>226</v>
      </c>
    </row>
    <row r="3462" spans="2:11">
      <c r="B3462" t="s">
        <v>327</v>
      </c>
      <c r="C3462">
        <v>87685</v>
      </c>
      <c r="F3462" t="s">
        <v>327</v>
      </c>
      <c r="G3462">
        <v>391905</v>
      </c>
      <c r="J3462" t="s">
        <v>327</v>
      </c>
      <c r="K3462">
        <v>1600831</v>
      </c>
    </row>
    <row r="3463" spans="2:11">
      <c r="B3463" t="s">
        <v>323</v>
      </c>
      <c r="C3463">
        <v>7.5140000000000002</v>
      </c>
      <c r="F3463" t="s">
        <v>323</v>
      </c>
      <c r="G3463">
        <v>3.0230000000000001</v>
      </c>
      <c r="J3463" t="s">
        <v>323</v>
      </c>
      <c r="K3463">
        <v>85.296000000000006</v>
      </c>
    </row>
    <row r="3464" spans="2:11">
      <c r="B3464" t="s">
        <v>372</v>
      </c>
      <c r="C3464">
        <v>3.0640000000000001</v>
      </c>
      <c r="F3464" t="s">
        <v>372</v>
      </c>
      <c r="G3464">
        <v>3.1469999999999998</v>
      </c>
      <c r="J3464" t="s">
        <v>372</v>
      </c>
      <c r="K3464">
        <v>2.5870000000000002</v>
      </c>
    </row>
    <row r="3465" spans="2:11">
      <c r="B3465" t="s">
        <v>227</v>
      </c>
      <c r="F3465" t="s">
        <v>227</v>
      </c>
      <c r="J3465" t="s">
        <v>227</v>
      </c>
    </row>
    <row r="3466" spans="2:11">
      <c r="B3466" t="s">
        <v>327</v>
      </c>
      <c r="C3466">
        <v>91678</v>
      </c>
      <c r="F3466" t="s">
        <v>327</v>
      </c>
      <c r="G3466">
        <v>382641</v>
      </c>
      <c r="J3466" t="s">
        <v>327</v>
      </c>
      <c r="K3466">
        <v>1571838</v>
      </c>
    </row>
    <row r="3467" spans="2:11">
      <c r="B3467" t="s">
        <v>323</v>
      </c>
      <c r="C3467">
        <v>7.7450000000000001</v>
      </c>
      <c r="F3467" t="s">
        <v>323</v>
      </c>
      <c r="G3467">
        <v>3.0030000000000001</v>
      </c>
      <c r="J3467" t="s">
        <v>323</v>
      </c>
      <c r="K3467">
        <v>83.751000000000005</v>
      </c>
    </row>
    <row r="3468" spans="2:11">
      <c r="B3468" t="s">
        <v>372</v>
      </c>
      <c r="C3468">
        <v>3.0779999999999998</v>
      </c>
      <c r="F3468" t="s">
        <v>372</v>
      </c>
      <c r="G3468">
        <v>3.1459999999999999</v>
      </c>
      <c r="J3468" t="s">
        <v>372</v>
      </c>
      <c r="K3468">
        <v>2.5790000000000002</v>
      </c>
    </row>
    <row r="3469" spans="2:11">
      <c r="B3469" t="s">
        <v>228</v>
      </c>
      <c r="F3469" t="s">
        <v>228</v>
      </c>
      <c r="J3469" t="s">
        <v>228</v>
      </c>
    </row>
    <row r="3470" spans="2:11">
      <c r="B3470" t="s">
        <v>327</v>
      </c>
      <c r="C3470">
        <v>85962</v>
      </c>
      <c r="F3470" t="s">
        <v>327</v>
      </c>
      <c r="G3470">
        <v>365368</v>
      </c>
      <c r="J3470" t="s">
        <v>327</v>
      </c>
      <c r="K3470">
        <v>1451996</v>
      </c>
    </row>
    <row r="3471" spans="2:11">
      <c r="B3471" t="s">
        <v>323</v>
      </c>
      <c r="C3471">
        <v>7.5140000000000002</v>
      </c>
      <c r="F3471" t="s">
        <v>323</v>
      </c>
      <c r="G3471">
        <v>2.9380000000000002</v>
      </c>
      <c r="J3471" t="s">
        <v>323</v>
      </c>
      <c r="K3471">
        <v>77.366</v>
      </c>
    </row>
    <row r="3472" spans="2:11">
      <c r="B3472" t="s">
        <v>372</v>
      </c>
      <c r="C3472">
        <v>3.1019999999999999</v>
      </c>
      <c r="F3472" t="s">
        <v>372</v>
      </c>
      <c r="G3472">
        <v>3.1850000000000001</v>
      </c>
      <c r="J3472" t="s">
        <v>372</v>
      </c>
      <c r="K3472">
        <v>2.54</v>
      </c>
    </row>
    <row r="3473" spans="2:11">
      <c r="B3473" t="s">
        <v>229</v>
      </c>
      <c r="F3473" t="s">
        <v>229</v>
      </c>
      <c r="J3473" t="s">
        <v>229</v>
      </c>
    </row>
    <row r="3474" spans="2:11">
      <c r="B3474" t="s">
        <v>327</v>
      </c>
      <c r="C3474">
        <v>84649</v>
      </c>
      <c r="F3474" t="s">
        <v>327</v>
      </c>
      <c r="G3474">
        <v>347233</v>
      </c>
      <c r="J3474" t="s">
        <v>327</v>
      </c>
      <c r="K3474">
        <v>1318501</v>
      </c>
    </row>
    <row r="3475" spans="2:11">
      <c r="B3475" t="s">
        <v>323</v>
      </c>
      <c r="C3475">
        <v>7.649</v>
      </c>
      <c r="F3475" t="s">
        <v>323</v>
      </c>
      <c r="G3475">
        <v>2.8809999999999998</v>
      </c>
      <c r="J3475" t="s">
        <v>323</v>
      </c>
      <c r="K3475">
        <v>73.12</v>
      </c>
    </row>
    <row r="3476" spans="2:11">
      <c r="B3476" t="s">
        <v>372</v>
      </c>
      <c r="C3476">
        <v>3.1190000000000002</v>
      </c>
      <c r="F3476" t="s">
        <v>372</v>
      </c>
      <c r="G3476">
        <v>3.2050000000000001</v>
      </c>
      <c r="J3476" t="s">
        <v>372</v>
      </c>
      <c r="K3476">
        <v>2.5249999999999999</v>
      </c>
    </row>
    <row r="3477" spans="2:11">
      <c r="B3477" t="s">
        <v>230</v>
      </c>
      <c r="F3477" t="s">
        <v>230</v>
      </c>
      <c r="J3477" t="s">
        <v>230</v>
      </c>
    </row>
    <row r="3478" spans="2:11">
      <c r="B3478" t="s">
        <v>327</v>
      </c>
      <c r="C3478">
        <v>93331</v>
      </c>
      <c r="F3478" t="s">
        <v>327</v>
      </c>
      <c r="G3478">
        <v>401287</v>
      </c>
      <c r="J3478" t="s">
        <v>327</v>
      </c>
      <c r="K3478">
        <v>1690004</v>
      </c>
    </row>
    <row r="3479" spans="2:11">
      <c r="B3479" t="s">
        <v>323</v>
      </c>
      <c r="C3479">
        <v>7.665</v>
      </c>
      <c r="F3479" t="s">
        <v>323</v>
      </c>
      <c r="G3479">
        <v>3.056</v>
      </c>
      <c r="J3479" t="s">
        <v>323</v>
      </c>
      <c r="K3479">
        <v>88.314999999999998</v>
      </c>
    </row>
    <row r="3480" spans="2:11">
      <c r="B3480" t="s">
        <v>372</v>
      </c>
      <c r="C3480">
        <v>3.0510000000000002</v>
      </c>
      <c r="F3480" t="s">
        <v>372</v>
      </c>
      <c r="G3480">
        <v>3.1269999999999998</v>
      </c>
      <c r="J3480" t="s">
        <v>372</v>
      </c>
      <c r="K3480">
        <v>2.597</v>
      </c>
    </row>
    <row r="3481" spans="2:11">
      <c r="B3481" t="s">
        <v>231</v>
      </c>
      <c r="F3481" t="s">
        <v>231</v>
      </c>
      <c r="J3481" t="s">
        <v>231</v>
      </c>
    </row>
    <row r="3482" spans="2:11">
      <c r="B3482" t="s">
        <v>327</v>
      </c>
      <c r="C3482">
        <v>99274</v>
      </c>
      <c r="F3482" t="s">
        <v>327</v>
      </c>
      <c r="G3482">
        <v>423958</v>
      </c>
      <c r="J3482" t="s">
        <v>327</v>
      </c>
      <c r="K3482">
        <v>1896426</v>
      </c>
    </row>
    <row r="3483" spans="2:11">
      <c r="B3483" t="s">
        <v>323</v>
      </c>
      <c r="C3483">
        <v>7.6669999999999998</v>
      </c>
      <c r="F3483" t="s">
        <v>323</v>
      </c>
      <c r="G3483">
        <v>3.1240000000000001</v>
      </c>
      <c r="J3483" t="s">
        <v>323</v>
      </c>
      <c r="K3483">
        <v>93.697000000000003</v>
      </c>
    </row>
    <row r="3484" spans="2:11">
      <c r="B3484" t="s">
        <v>372</v>
      </c>
      <c r="C3484">
        <v>3.0350000000000001</v>
      </c>
      <c r="F3484" t="s">
        <v>372</v>
      </c>
      <c r="G3484">
        <v>3.0960000000000001</v>
      </c>
      <c r="J3484" t="s">
        <v>372</v>
      </c>
      <c r="K3484">
        <v>2.6059999999999999</v>
      </c>
    </row>
    <row r="3485" spans="2:11">
      <c r="B3485" t="s">
        <v>232</v>
      </c>
      <c r="F3485" t="s">
        <v>232</v>
      </c>
      <c r="J3485" t="s">
        <v>232</v>
      </c>
    </row>
    <row r="3486" spans="2:11">
      <c r="B3486" t="s">
        <v>327</v>
      </c>
      <c r="C3486">
        <v>96932</v>
      </c>
      <c r="F3486" t="s">
        <v>327</v>
      </c>
      <c r="G3486">
        <v>392552</v>
      </c>
      <c r="J3486" t="s">
        <v>327</v>
      </c>
      <c r="K3486">
        <v>1691229</v>
      </c>
    </row>
    <row r="3487" spans="2:11">
      <c r="B3487" t="s">
        <v>323</v>
      </c>
      <c r="C3487">
        <v>7.6870000000000003</v>
      </c>
      <c r="F3487" t="s">
        <v>323</v>
      </c>
      <c r="G3487">
        <v>3.0310000000000001</v>
      </c>
      <c r="J3487" t="s">
        <v>323</v>
      </c>
      <c r="K3487">
        <v>85.105999999999995</v>
      </c>
    </row>
    <row r="3488" spans="2:11">
      <c r="B3488" t="s">
        <v>372</v>
      </c>
      <c r="C3488">
        <v>3.06</v>
      </c>
      <c r="F3488" t="s">
        <v>372</v>
      </c>
      <c r="G3488">
        <v>3.137</v>
      </c>
      <c r="J3488" t="s">
        <v>372</v>
      </c>
      <c r="K3488">
        <v>2.5680000000000001</v>
      </c>
    </row>
    <row r="3489" spans="2:12">
      <c r="B3489" t="s">
        <v>233</v>
      </c>
      <c r="F3489" t="s">
        <v>233</v>
      </c>
      <c r="J3489" t="s">
        <v>233</v>
      </c>
    </row>
    <row r="3490" spans="2:12">
      <c r="B3490" t="s">
        <v>327</v>
      </c>
      <c r="C3490">
        <v>89181</v>
      </c>
      <c r="D3490">
        <f>(C3490+C3494+C3498+C3502+C3506+C3510+C3514+C3518+C3522+C3526)/10</f>
        <v>88885.7</v>
      </c>
      <c r="F3490" t="s">
        <v>327</v>
      </c>
      <c r="G3490">
        <v>388557</v>
      </c>
      <c r="H3490">
        <f>(G3490+G3494+G3498+G3502+G3506+G3510+G3514+G3518+G3522+G3526)/10</f>
        <v>401051</v>
      </c>
      <c r="J3490" t="s">
        <v>327</v>
      </c>
      <c r="K3490">
        <v>1562247</v>
      </c>
      <c r="L3490">
        <f>(K3490+K3494+K3498+K3502+K3506+K3510+K3514+K3518+K3522+K3526)/10</f>
        <v>1629545.4</v>
      </c>
    </row>
    <row r="3491" spans="2:12">
      <c r="B3491" t="s">
        <v>323</v>
      </c>
      <c r="C3491">
        <v>7.6529999999999996</v>
      </c>
      <c r="F3491" t="s">
        <v>323</v>
      </c>
      <c r="G3491">
        <v>2.911</v>
      </c>
      <c r="J3491" t="s">
        <v>323</v>
      </c>
      <c r="K3491">
        <v>79.772000000000006</v>
      </c>
    </row>
    <row r="3492" spans="2:12">
      <c r="B3492" t="s">
        <v>372</v>
      </c>
      <c r="C3492">
        <v>3.0910000000000002</v>
      </c>
      <c r="F3492" t="s">
        <v>372</v>
      </c>
      <c r="G3492">
        <v>3.18</v>
      </c>
      <c r="J3492" t="s">
        <v>372</v>
      </c>
      <c r="K3492">
        <v>2.548</v>
      </c>
    </row>
    <row r="3493" spans="2:12">
      <c r="B3493" t="s">
        <v>234</v>
      </c>
      <c r="F3493" t="s">
        <v>234</v>
      </c>
      <c r="J3493" t="s">
        <v>234</v>
      </c>
    </row>
    <row r="3494" spans="2:12">
      <c r="B3494" t="s">
        <v>327</v>
      </c>
      <c r="C3494">
        <v>88343</v>
      </c>
      <c r="F3494" t="s">
        <v>327</v>
      </c>
      <c r="G3494">
        <v>385373</v>
      </c>
      <c r="J3494" t="s">
        <v>327</v>
      </c>
      <c r="K3494">
        <v>1519354</v>
      </c>
    </row>
    <row r="3495" spans="2:12">
      <c r="B3495" t="s">
        <v>323</v>
      </c>
      <c r="C3495">
        <v>7.665</v>
      </c>
      <c r="F3495" t="s">
        <v>323</v>
      </c>
      <c r="G3495">
        <v>2.9009999999999998</v>
      </c>
      <c r="J3495" t="s">
        <v>323</v>
      </c>
      <c r="K3495">
        <v>79.132999999999996</v>
      </c>
    </row>
    <row r="3496" spans="2:12">
      <c r="B3496" t="s">
        <v>372</v>
      </c>
      <c r="C3496">
        <v>3.0819999999999999</v>
      </c>
      <c r="F3496" t="s">
        <v>372</v>
      </c>
      <c r="G3496">
        <v>3.1840000000000002</v>
      </c>
      <c r="J3496" t="s">
        <v>372</v>
      </c>
      <c r="K3496">
        <v>2.5510000000000002</v>
      </c>
    </row>
    <row r="3497" spans="2:12">
      <c r="B3497" t="s">
        <v>235</v>
      </c>
      <c r="F3497" t="s">
        <v>235</v>
      </c>
      <c r="J3497" t="s">
        <v>235</v>
      </c>
    </row>
    <row r="3498" spans="2:12">
      <c r="B3498" t="s">
        <v>327</v>
      </c>
      <c r="C3498">
        <v>73683</v>
      </c>
      <c r="F3498" t="s">
        <v>327</v>
      </c>
      <c r="G3498">
        <v>359727</v>
      </c>
      <c r="J3498" t="s">
        <v>327</v>
      </c>
      <c r="K3498">
        <v>1237792</v>
      </c>
    </row>
    <row r="3499" spans="2:12">
      <c r="B3499" t="s">
        <v>323</v>
      </c>
      <c r="C3499">
        <v>7.4619999999999997</v>
      </c>
      <c r="F3499" t="s">
        <v>323</v>
      </c>
      <c r="G3499">
        <v>2.8109999999999999</v>
      </c>
      <c r="J3499" t="s">
        <v>323</v>
      </c>
      <c r="K3499">
        <v>71.631</v>
      </c>
    </row>
    <row r="3500" spans="2:12">
      <c r="B3500" t="s">
        <v>372</v>
      </c>
      <c r="C3500">
        <v>3.13</v>
      </c>
      <c r="F3500" t="s">
        <v>372</v>
      </c>
      <c r="G3500">
        <v>3.2349999999999999</v>
      </c>
      <c r="J3500" t="s">
        <v>372</v>
      </c>
      <c r="K3500">
        <v>2.536</v>
      </c>
    </row>
    <row r="3501" spans="2:12">
      <c r="B3501" t="s">
        <v>236</v>
      </c>
      <c r="F3501" t="s">
        <v>236</v>
      </c>
      <c r="J3501" t="s">
        <v>236</v>
      </c>
    </row>
    <row r="3502" spans="2:12">
      <c r="B3502" t="s">
        <v>327</v>
      </c>
      <c r="C3502">
        <v>87325</v>
      </c>
      <c r="F3502" t="s">
        <v>327</v>
      </c>
      <c r="G3502">
        <v>418643</v>
      </c>
      <c r="J3502" t="s">
        <v>327</v>
      </c>
      <c r="K3502">
        <v>1720649</v>
      </c>
    </row>
    <row r="3503" spans="2:12">
      <c r="B3503" t="s">
        <v>323</v>
      </c>
      <c r="C3503">
        <v>7.484</v>
      </c>
      <c r="F3503" t="s">
        <v>323</v>
      </c>
      <c r="G3503">
        <v>2.996</v>
      </c>
      <c r="J3503" t="s">
        <v>323</v>
      </c>
      <c r="K3503">
        <v>87.86</v>
      </c>
    </row>
    <row r="3504" spans="2:12">
      <c r="B3504" t="s">
        <v>372</v>
      </c>
      <c r="C3504">
        <v>3.056</v>
      </c>
      <c r="F3504" t="s">
        <v>372</v>
      </c>
      <c r="G3504">
        <v>3.149</v>
      </c>
      <c r="J3504" t="s">
        <v>372</v>
      </c>
      <c r="K3504">
        <v>2.593</v>
      </c>
    </row>
    <row r="3505" spans="2:11">
      <c r="B3505" t="s">
        <v>237</v>
      </c>
      <c r="F3505" t="s">
        <v>237</v>
      </c>
      <c r="J3505" t="s">
        <v>237</v>
      </c>
    </row>
    <row r="3506" spans="2:11">
      <c r="B3506" t="s">
        <v>327</v>
      </c>
      <c r="C3506">
        <v>92075</v>
      </c>
      <c r="F3506" t="s">
        <v>327</v>
      </c>
      <c r="G3506">
        <v>390376</v>
      </c>
      <c r="J3506" t="s">
        <v>327</v>
      </c>
      <c r="K3506">
        <v>1580044</v>
      </c>
    </row>
    <row r="3507" spans="2:11">
      <c r="B3507" t="s">
        <v>323</v>
      </c>
      <c r="C3507">
        <v>7.7789999999999999</v>
      </c>
      <c r="F3507" t="s">
        <v>323</v>
      </c>
      <c r="G3507">
        <v>2.919</v>
      </c>
      <c r="J3507" t="s">
        <v>323</v>
      </c>
      <c r="K3507">
        <v>80.680000000000007</v>
      </c>
    </row>
    <row r="3508" spans="2:11">
      <c r="B3508" t="s">
        <v>372</v>
      </c>
      <c r="C3508">
        <v>3.0870000000000002</v>
      </c>
      <c r="F3508" t="s">
        <v>372</v>
      </c>
      <c r="G3508">
        <v>3.173</v>
      </c>
      <c r="J3508" t="s">
        <v>372</v>
      </c>
      <c r="K3508">
        <v>2.5539999999999998</v>
      </c>
    </row>
    <row r="3509" spans="2:11">
      <c r="B3509" t="s">
        <v>238</v>
      </c>
      <c r="F3509" t="s">
        <v>238</v>
      </c>
      <c r="J3509" t="s">
        <v>238</v>
      </c>
    </row>
    <row r="3510" spans="2:11">
      <c r="B3510" t="s">
        <v>327</v>
      </c>
      <c r="C3510">
        <v>85646</v>
      </c>
      <c r="F3510" t="s">
        <v>327</v>
      </c>
      <c r="G3510">
        <v>390538</v>
      </c>
      <c r="J3510" t="s">
        <v>327</v>
      </c>
      <c r="K3510">
        <v>1555264</v>
      </c>
    </row>
    <row r="3511" spans="2:11">
      <c r="B3511" t="s">
        <v>323</v>
      </c>
      <c r="C3511">
        <v>7.4859999999999998</v>
      </c>
      <c r="F3511" t="s">
        <v>323</v>
      </c>
      <c r="G3511">
        <v>2.911</v>
      </c>
      <c r="J3511" t="s">
        <v>323</v>
      </c>
      <c r="K3511">
        <v>79.415000000000006</v>
      </c>
    </row>
    <row r="3512" spans="2:11">
      <c r="B3512" t="s">
        <v>372</v>
      </c>
      <c r="C3512">
        <v>3.0950000000000002</v>
      </c>
      <c r="F3512" t="s">
        <v>372</v>
      </c>
      <c r="G3512">
        <v>3.1869999999999998</v>
      </c>
      <c r="J3512" t="s">
        <v>372</v>
      </c>
      <c r="K3512">
        <v>2.5459999999999998</v>
      </c>
    </row>
    <row r="3513" spans="2:11">
      <c r="B3513" t="s">
        <v>239</v>
      </c>
      <c r="F3513" t="s">
        <v>239</v>
      </c>
      <c r="J3513" t="s">
        <v>239</v>
      </c>
    </row>
    <row r="3514" spans="2:11">
      <c r="B3514" t="s">
        <v>327</v>
      </c>
      <c r="C3514">
        <v>84127</v>
      </c>
      <c r="F3514" t="s">
        <v>327</v>
      </c>
      <c r="G3514">
        <v>377911</v>
      </c>
      <c r="J3514" t="s">
        <v>327</v>
      </c>
      <c r="K3514">
        <v>1448231</v>
      </c>
    </row>
    <row r="3515" spans="2:11">
      <c r="B3515" t="s">
        <v>323</v>
      </c>
      <c r="C3515">
        <v>7.6020000000000003</v>
      </c>
      <c r="F3515" t="s">
        <v>323</v>
      </c>
      <c r="G3515">
        <v>2.8759999999999999</v>
      </c>
      <c r="J3515" t="s">
        <v>323</v>
      </c>
      <c r="K3515">
        <v>76.968000000000004</v>
      </c>
    </row>
    <row r="3516" spans="2:11">
      <c r="B3516" t="s">
        <v>372</v>
      </c>
      <c r="C3516">
        <v>3.1070000000000002</v>
      </c>
      <c r="F3516" t="s">
        <v>372</v>
      </c>
      <c r="G3516">
        <v>3.198</v>
      </c>
      <c r="J3516" t="s">
        <v>372</v>
      </c>
      <c r="K3516">
        <v>2.544</v>
      </c>
    </row>
    <row r="3517" spans="2:11">
      <c r="B3517" t="s">
        <v>240</v>
      </c>
      <c r="F3517" t="s">
        <v>240</v>
      </c>
      <c r="J3517" t="s">
        <v>240</v>
      </c>
    </row>
    <row r="3518" spans="2:11">
      <c r="B3518" t="s">
        <v>327</v>
      </c>
      <c r="C3518">
        <v>93009</v>
      </c>
      <c r="F3518" t="s">
        <v>327</v>
      </c>
      <c r="G3518">
        <v>427619</v>
      </c>
      <c r="J3518" t="s">
        <v>327</v>
      </c>
      <c r="K3518">
        <v>1812791</v>
      </c>
    </row>
    <row r="3519" spans="2:11">
      <c r="B3519" t="s">
        <v>323</v>
      </c>
      <c r="C3519">
        <v>7.6390000000000002</v>
      </c>
      <c r="F3519" t="s">
        <v>323</v>
      </c>
      <c r="G3519">
        <v>3.0259999999999998</v>
      </c>
      <c r="J3519" t="s">
        <v>323</v>
      </c>
      <c r="K3519">
        <v>90.784999999999997</v>
      </c>
    </row>
    <row r="3520" spans="2:11">
      <c r="B3520" t="s">
        <v>372</v>
      </c>
      <c r="C3520">
        <v>3.044</v>
      </c>
      <c r="F3520" t="s">
        <v>372</v>
      </c>
      <c r="G3520">
        <v>3.13</v>
      </c>
      <c r="J3520" t="s">
        <v>372</v>
      </c>
      <c r="K3520">
        <v>2.6019999999999999</v>
      </c>
    </row>
    <row r="3521" spans="2:12">
      <c r="B3521" t="s">
        <v>241</v>
      </c>
      <c r="F3521" t="s">
        <v>241</v>
      </c>
      <c r="J3521" t="s">
        <v>241</v>
      </c>
    </row>
    <row r="3522" spans="2:12">
      <c r="B3522" t="s">
        <v>327</v>
      </c>
      <c r="C3522">
        <v>98800</v>
      </c>
      <c r="F3522" t="s">
        <v>327</v>
      </c>
      <c r="G3522">
        <v>454714</v>
      </c>
      <c r="J3522" t="s">
        <v>327</v>
      </c>
      <c r="K3522">
        <v>2055952</v>
      </c>
    </row>
    <row r="3523" spans="2:12">
      <c r="B3523" t="s">
        <v>323</v>
      </c>
      <c r="C3523">
        <v>7.63</v>
      </c>
      <c r="F3523" t="s">
        <v>323</v>
      </c>
      <c r="G3523">
        <v>3.1019999999999999</v>
      </c>
      <c r="J3523" t="s">
        <v>323</v>
      </c>
      <c r="K3523">
        <v>97.346000000000004</v>
      </c>
    </row>
    <row r="3524" spans="2:12">
      <c r="B3524" t="s">
        <v>372</v>
      </c>
      <c r="C3524">
        <v>3.0249999999999999</v>
      </c>
      <c r="F3524" t="s">
        <v>372</v>
      </c>
      <c r="G3524">
        <v>3.0960000000000001</v>
      </c>
      <c r="J3524" t="s">
        <v>372</v>
      </c>
      <c r="K3524">
        <v>2.6160000000000001</v>
      </c>
    </row>
    <row r="3525" spans="2:12">
      <c r="B3525" t="s">
        <v>242</v>
      </c>
      <c r="F3525" t="s">
        <v>242</v>
      </c>
      <c r="J3525" t="s">
        <v>242</v>
      </c>
    </row>
    <row r="3526" spans="2:12">
      <c r="B3526" t="s">
        <v>327</v>
      </c>
      <c r="C3526">
        <v>96668</v>
      </c>
      <c r="F3526" t="s">
        <v>327</v>
      </c>
      <c r="G3526">
        <v>417052</v>
      </c>
      <c r="J3526" t="s">
        <v>327</v>
      </c>
      <c r="K3526">
        <v>1803130</v>
      </c>
    </row>
    <row r="3527" spans="2:12">
      <c r="B3527" t="s">
        <v>323</v>
      </c>
      <c r="C3527">
        <v>7.6660000000000004</v>
      </c>
      <c r="F3527" t="s">
        <v>323</v>
      </c>
      <c r="G3527">
        <v>2.996</v>
      </c>
      <c r="J3527" t="s">
        <v>323</v>
      </c>
      <c r="K3527">
        <v>86.956999999999994</v>
      </c>
    </row>
    <row r="3528" spans="2:12">
      <c r="B3528" t="s">
        <v>372</v>
      </c>
      <c r="C3528">
        <v>3.0550000000000002</v>
      </c>
      <c r="F3528" t="s">
        <v>372</v>
      </c>
      <c r="G3528">
        <v>3.1419999999999999</v>
      </c>
      <c r="J3528" t="s">
        <v>372</v>
      </c>
      <c r="K3528">
        <v>2.5710000000000002</v>
      </c>
    </row>
    <row r="3529" spans="2:12">
      <c r="B3529" t="s">
        <v>243</v>
      </c>
      <c r="F3529" t="s">
        <v>243</v>
      </c>
      <c r="J3529" t="s">
        <v>243</v>
      </c>
    </row>
    <row r="3530" spans="2:12">
      <c r="B3530" t="s">
        <v>327</v>
      </c>
      <c r="C3530">
        <v>88265</v>
      </c>
      <c r="D3530">
        <f>(C3530+C3534+C3538+C3542+C3546+C3550+C3554+C3558+C3562+C3566)/10</f>
        <v>88191.8</v>
      </c>
      <c r="F3530" t="s">
        <v>327</v>
      </c>
      <c r="G3530">
        <v>430439</v>
      </c>
      <c r="H3530">
        <f>(G3530+G3534+G3538+G3542+G3546+G3550+G3554+G3558+G3562+G3566)/10</f>
        <v>437323.1</v>
      </c>
      <c r="J3530" t="s">
        <v>327</v>
      </c>
      <c r="K3530">
        <v>1767316</v>
      </c>
      <c r="L3530">
        <f>(K3530+K3534+K3538+K3542+K3546+K3550+K3554+K3558+K3562+K3566)/10</f>
        <v>1803352.9</v>
      </c>
    </row>
    <row r="3531" spans="2:12">
      <c r="B3531" t="s">
        <v>323</v>
      </c>
      <c r="C3531">
        <v>7.5739999999999998</v>
      </c>
      <c r="F3531" t="s">
        <v>323</v>
      </c>
      <c r="G3531">
        <v>2.9319999999999999</v>
      </c>
      <c r="J3531" t="s">
        <v>323</v>
      </c>
      <c r="K3531">
        <v>86.632999999999996</v>
      </c>
    </row>
    <row r="3532" spans="2:12">
      <c r="B3532" t="s">
        <v>372</v>
      </c>
      <c r="C3532">
        <v>3.0710000000000002</v>
      </c>
      <c r="F3532" t="s">
        <v>372</v>
      </c>
      <c r="G3532">
        <v>3.161</v>
      </c>
      <c r="J3532" t="s">
        <v>372</v>
      </c>
      <c r="K3532">
        <v>2.58</v>
      </c>
    </row>
    <row r="3533" spans="2:12">
      <c r="B3533" t="s">
        <v>244</v>
      </c>
      <c r="F3533" t="s">
        <v>244</v>
      </c>
      <c r="J3533" t="s">
        <v>244</v>
      </c>
    </row>
    <row r="3534" spans="2:12">
      <c r="B3534" t="s">
        <v>327</v>
      </c>
      <c r="C3534">
        <v>87364</v>
      </c>
      <c r="F3534" t="s">
        <v>327</v>
      </c>
      <c r="G3534">
        <v>428562</v>
      </c>
      <c r="J3534" t="s">
        <v>327</v>
      </c>
      <c r="K3534">
        <v>1729653</v>
      </c>
    </row>
    <row r="3535" spans="2:12">
      <c r="B3535" t="s">
        <v>323</v>
      </c>
      <c r="C3535">
        <v>7.58</v>
      </c>
      <c r="F3535" t="s">
        <v>323</v>
      </c>
      <c r="G3535">
        <v>2.9260000000000002</v>
      </c>
      <c r="J3535" t="s">
        <v>323</v>
      </c>
      <c r="K3535">
        <v>86.483000000000004</v>
      </c>
    </row>
    <row r="3536" spans="2:12">
      <c r="B3536" t="s">
        <v>372</v>
      </c>
      <c r="C3536">
        <v>3.0609999999999999</v>
      </c>
      <c r="F3536" t="s">
        <v>372</v>
      </c>
      <c r="G3536">
        <v>3.1640000000000001</v>
      </c>
      <c r="J3536" t="s">
        <v>372</v>
      </c>
      <c r="K3536">
        <v>2.585</v>
      </c>
    </row>
    <row r="3537" spans="2:11">
      <c r="B3537" t="s">
        <v>245</v>
      </c>
      <c r="F3537" t="s">
        <v>245</v>
      </c>
      <c r="J3537" t="s">
        <v>245</v>
      </c>
    </row>
    <row r="3538" spans="2:11">
      <c r="B3538" t="s">
        <v>327</v>
      </c>
      <c r="C3538">
        <v>73346</v>
      </c>
      <c r="F3538" t="s">
        <v>327</v>
      </c>
      <c r="G3538">
        <v>386492</v>
      </c>
      <c r="J3538" t="s">
        <v>327</v>
      </c>
      <c r="K3538">
        <v>1335004</v>
      </c>
    </row>
    <row r="3539" spans="2:11">
      <c r="B3539" t="s">
        <v>323</v>
      </c>
      <c r="C3539">
        <v>7.4269999999999996</v>
      </c>
      <c r="F3539" t="s">
        <v>323</v>
      </c>
      <c r="G3539">
        <v>2.7949999999999999</v>
      </c>
      <c r="J3539" t="s">
        <v>323</v>
      </c>
      <c r="K3539">
        <v>74.167000000000002</v>
      </c>
    </row>
    <row r="3540" spans="2:11">
      <c r="B3540" t="s">
        <v>372</v>
      </c>
      <c r="C3540">
        <v>3.1219999999999999</v>
      </c>
      <c r="F3540" t="s">
        <v>372</v>
      </c>
      <c r="G3540">
        <v>3.2330000000000001</v>
      </c>
      <c r="J3540" t="s">
        <v>372</v>
      </c>
      <c r="K3540">
        <v>2.5449999999999999</v>
      </c>
    </row>
    <row r="3541" spans="2:11">
      <c r="B3541" t="s">
        <v>246</v>
      </c>
      <c r="F3541" t="s">
        <v>246</v>
      </c>
      <c r="J3541" t="s">
        <v>246</v>
      </c>
    </row>
    <row r="3542" spans="2:11">
      <c r="B3542" t="s">
        <v>327</v>
      </c>
      <c r="C3542">
        <v>86874</v>
      </c>
      <c r="F3542" t="s">
        <v>327</v>
      </c>
      <c r="G3542">
        <v>448708</v>
      </c>
      <c r="J3542" t="s">
        <v>327</v>
      </c>
      <c r="K3542">
        <v>1860442</v>
      </c>
    </row>
    <row r="3543" spans="2:11">
      <c r="B3543" t="s">
        <v>323</v>
      </c>
      <c r="C3543">
        <v>7.4450000000000003</v>
      </c>
      <c r="F3543" t="s">
        <v>323</v>
      </c>
      <c r="G3543">
        <v>2.9769999999999999</v>
      </c>
      <c r="J3543" t="s">
        <v>323</v>
      </c>
      <c r="K3543">
        <v>91.197999999999993</v>
      </c>
    </row>
    <row r="3544" spans="2:11">
      <c r="B3544" t="s">
        <v>372</v>
      </c>
      <c r="C3544">
        <v>3.0459999999999998</v>
      </c>
      <c r="F3544" t="s">
        <v>372</v>
      </c>
      <c r="G3544">
        <v>3.1480000000000001</v>
      </c>
      <c r="J3544" t="s">
        <v>372</v>
      </c>
      <c r="K3544">
        <v>2.6030000000000002</v>
      </c>
    </row>
    <row r="3545" spans="2:11">
      <c r="B3545" t="s">
        <v>247</v>
      </c>
      <c r="F3545" t="s">
        <v>247</v>
      </c>
      <c r="J3545" t="s">
        <v>247</v>
      </c>
    </row>
    <row r="3546" spans="2:11">
      <c r="B3546" t="s">
        <v>327</v>
      </c>
      <c r="C3546">
        <v>90758</v>
      </c>
      <c r="F3546" t="s">
        <v>327</v>
      </c>
      <c r="G3546">
        <v>443375</v>
      </c>
      <c r="J3546" t="s">
        <v>327</v>
      </c>
      <c r="K3546">
        <v>1855506</v>
      </c>
    </row>
    <row r="3547" spans="2:11">
      <c r="B3547" t="s">
        <v>323</v>
      </c>
      <c r="C3547">
        <v>7.6669999999999998</v>
      </c>
      <c r="F3547" t="s">
        <v>323</v>
      </c>
      <c r="G3547">
        <v>2.97</v>
      </c>
      <c r="J3547" t="s">
        <v>323</v>
      </c>
      <c r="K3547">
        <v>90.956000000000003</v>
      </c>
    </row>
    <row r="3548" spans="2:11">
      <c r="B3548" t="s">
        <v>372</v>
      </c>
      <c r="C3548">
        <v>3.0590000000000002</v>
      </c>
      <c r="F3548" t="s">
        <v>372</v>
      </c>
      <c r="G3548">
        <v>3.141</v>
      </c>
      <c r="J3548" t="s">
        <v>372</v>
      </c>
      <c r="K3548">
        <v>2.6019999999999999</v>
      </c>
    </row>
    <row r="3549" spans="2:11">
      <c r="B3549" t="s">
        <v>248</v>
      </c>
      <c r="F3549" t="s">
        <v>248</v>
      </c>
      <c r="J3549" t="s">
        <v>248</v>
      </c>
    </row>
    <row r="3550" spans="2:11">
      <c r="B3550" t="s">
        <v>327</v>
      </c>
      <c r="C3550">
        <v>85038</v>
      </c>
      <c r="F3550" t="s">
        <v>327</v>
      </c>
      <c r="G3550">
        <v>424252</v>
      </c>
      <c r="J3550" t="s">
        <v>327</v>
      </c>
      <c r="K3550">
        <v>1709618</v>
      </c>
    </row>
    <row r="3551" spans="2:11">
      <c r="B3551" t="s">
        <v>323</v>
      </c>
      <c r="C3551">
        <v>7.4329999999999998</v>
      </c>
      <c r="F3551" t="s">
        <v>323</v>
      </c>
      <c r="G3551">
        <v>2.9079999999999999</v>
      </c>
      <c r="J3551" t="s">
        <v>323</v>
      </c>
      <c r="K3551">
        <v>83.805000000000007</v>
      </c>
    </row>
    <row r="3552" spans="2:11">
      <c r="B3552" t="s">
        <v>372</v>
      </c>
      <c r="C3552">
        <v>3.081</v>
      </c>
      <c r="F3552" t="s">
        <v>372</v>
      </c>
      <c r="G3552">
        <v>3.1789999999999998</v>
      </c>
      <c r="J3552" t="s">
        <v>372</v>
      </c>
      <c r="K3552">
        <v>2.5649999999999999</v>
      </c>
    </row>
    <row r="3553" spans="2:11">
      <c r="B3553" t="s">
        <v>249</v>
      </c>
      <c r="F3553" t="s">
        <v>249</v>
      </c>
      <c r="J3553" t="s">
        <v>249</v>
      </c>
    </row>
    <row r="3554" spans="2:11">
      <c r="B3554" t="s">
        <v>327</v>
      </c>
      <c r="C3554">
        <v>83410</v>
      </c>
      <c r="F3554" t="s">
        <v>327</v>
      </c>
      <c r="G3554">
        <v>414648</v>
      </c>
      <c r="J3554" t="s">
        <v>327</v>
      </c>
      <c r="K3554">
        <v>1616567</v>
      </c>
    </row>
    <row r="3555" spans="2:11">
      <c r="B3555" t="s">
        <v>323</v>
      </c>
      <c r="C3555">
        <v>7.5369999999999999</v>
      </c>
      <c r="F3555" t="s">
        <v>323</v>
      </c>
      <c r="G3555">
        <v>2.8849999999999998</v>
      </c>
      <c r="J3555" t="s">
        <v>323</v>
      </c>
      <c r="K3555">
        <v>82.477999999999994</v>
      </c>
    </row>
    <row r="3556" spans="2:11">
      <c r="B3556" t="s">
        <v>372</v>
      </c>
      <c r="C3556">
        <v>3.0910000000000002</v>
      </c>
      <c r="F3556" t="s">
        <v>372</v>
      </c>
      <c r="G3556">
        <v>3.1840000000000002</v>
      </c>
      <c r="J3556" t="s">
        <v>372</v>
      </c>
      <c r="K3556">
        <v>2.57</v>
      </c>
    </row>
    <row r="3557" spans="2:11">
      <c r="B3557" t="s">
        <v>250</v>
      </c>
      <c r="F3557" t="s">
        <v>250</v>
      </c>
      <c r="J3557" t="s">
        <v>250</v>
      </c>
    </row>
    <row r="3558" spans="2:11">
      <c r="B3558" t="s">
        <v>327</v>
      </c>
      <c r="C3558">
        <v>92557</v>
      </c>
      <c r="F3558" t="s">
        <v>327</v>
      </c>
      <c r="G3558">
        <v>457821</v>
      </c>
      <c r="J3558" t="s">
        <v>327</v>
      </c>
      <c r="K3558">
        <v>1957770</v>
      </c>
    </row>
    <row r="3559" spans="2:11">
      <c r="B3559" t="s">
        <v>323</v>
      </c>
      <c r="C3559">
        <v>7.6020000000000003</v>
      </c>
      <c r="F3559" t="s">
        <v>323</v>
      </c>
      <c r="G3559">
        <v>3.0059999999999998</v>
      </c>
      <c r="J3559" t="s">
        <v>323</v>
      </c>
      <c r="K3559">
        <v>94.123999999999995</v>
      </c>
    </row>
    <row r="3560" spans="2:11">
      <c r="B3560" t="s">
        <v>372</v>
      </c>
      <c r="C3560">
        <v>3.0350000000000001</v>
      </c>
      <c r="F3560" t="s">
        <v>372</v>
      </c>
      <c r="G3560">
        <v>3.13</v>
      </c>
      <c r="J3560" t="s">
        <v>372</v>
      </c>
      <c r="K3560">
        <v>2.6110000000000002</v>
      </c>
    </row>
    <row r="3561" spans="2:11">
      <c r="B3561" t="s">
        <v>251</v>
      </c>
      <c r="F3561" t="s">
        <v>251</v>
      </c>
      <c r="J3561" t="s">
        <v>251</v>
      </c>
    </row>
    <row r="3562" spans="2:11">
      <c r="B3562" t="s">
        <v>327</v>
      </c>
      <c r="C3562">
        <v>98344</v>
      </c>
      <c r="F3562" t="s">
        <v>327</v>
      </c>
      <c r="G3562">
        <v>485544</v>
      </c>
      <c r="J3562" t="s">
        <v>327</v>
      </c>
      <c r="K3562">
        <v>2216826</v>
      </c>
    </row>
    <row r="3563" spans="2:11">
      <c r="B3563" t="s">
        <v>323</v>
      </c>
      <c r="C3563">
        <v>7.5949999999999998</v>
      </c>
      <c r="F3563" t="s">
        <v>323</v>
      </c>
      <c r="G3563">
        <v>3.0790000000000002</v>
      </c>
      <c r="J3563" t="s">
        <v>323</v>
      </c>
      <c r="K3563">
        <v>100.765</v>
      </c>
    </row>
    <row r="3564" spans="2:11">
      <c r="B3564" t="s">
        <v>372</v>
      </c>
      <c r="C3564">
        <v>3.016</v>
      </c>
      <c r="F3564" t="s">
        <v>372</v>
      </c>
      <c r="G3564">
        <v>3.097</v>
      </c>
      <c r="J3564" t="s">
        <v>372</v>
      </c>
      <c r="K3564">
        <v>2.6240000000000001</v>
      </c>
    </row>
    <row r="3565" spans="2:11">
      <c r="B3565" t="s">
        <v>252</v>
      </c>
      <c r="F3565" t="s">
        <v>252</v>
      </c>
      <c r="J3565" t="s">
        <v>252</v>
      </c>
    </row>
    <row r="3566" spans="2:11">
      <c r="B3566" t="s">
        <v>327</v>
      </c>
      <c r="C3566">
        <v>95962</v>
      </c>
      <c r="F3566" t="s">
        <v>327</v>
      </c>
      <c r="G3566">
        <v>453390</v>
      </c>
      <c r="J3566" t="s">
        <v>327</v>
      </c>
      <c r="K3566">
        <v>1984827</v>
      </c>
    </row>
    <row r="3567" spans="2:11">
      <c r="B3567" t="s">
        <v>323</v>
      </c>
      <c r="C3567">
        <v>7.61</v>
      </c>
      <c r="F3567" t="s">
        <v>323</v>
      </c>
      <c r="G3567">
        <v>2.9940000000000002</v>
      </c>
      <c r="J3567" t="s">
        <v>323</v>
      </c>
      <c r="K3567">
        <v>91.89</v>
      </c>
    </row>
    <row r="3568" spans="2:11">
      <c r="B3568" t="s">
        <v>372</v>
      </c>
      <c r="C3568">
        <v>3.04</v>
      </c>
      <c r="F3568" t="s">
        <v>372</v>
      </c>
      <c r="G3568">
        <v>3.1339999999999999</v>
      </c>
      <c r="J3568" t="s">
        <v>372</v>
      </c>
      <c r="K3568">
        <v>2.59</v>
      </c>
    </row>
    <row r="3569" spans="2:12">
      <c r="B3569" t="s">
        <v>253</v>
      </c>
      <c r="F3569" t="s">
        <v>253</v>
      </c>
      <c r="J3569" t="s">
        <v>253</v>
      </c>
    </row>
    <row r="3570" spans="2:12">
      <c r="B3570" t="s">
        <v>327</v>
      </c>
      <c r="C3570">
        <v>87658</v>
      </c>
      <c r="D3570">
        <f>(C3570+C3574+C3578+C3582+C3586+C3590+C3594+C3598+C3602+C3606)/10</f>
        <v>88002.9</v>
      </c>
      <c r="F3570" t="s">
        <v>327</v>
      </c>
      <c r="G3570">
        <v>465360</v>
      </c>
      <c r="H3570">
        <f>(G3570+G3574+G3578+G3582+G3586+G3590+G3594+G3598+G3602+G3606)/10</f>
        <v>461791.8</v>
      </c>
      <c r="J3570" t="s">
        <v>327</v>
      </c>
      <c r="K3570">
        <v>1934655</v>
      </c>
      <c r="L3570">
        <f>(K3570+K3574+K3578+K3582+K3586+K3590+K3594+K3598+K3602+K3606)/10</f>
        <v>1906454.3</v>
      </c>
    </row>
    <row r="3571" spans="2:12">
      <c r="B3571" t="s">
        <v>323</v>
      </c>
      <c r="C3571">
        <v>7.5220000000000002</v>
      </c>
      <c r="F3571" t="s">
        <v>323</v>
      </c>
      <c r="G3571">
        <v>2.927</v>
      </c>
      <c r="J3571" t="s">
        <v>323</v>
      </c>
      <c r="K3571">
        <v>91.188000000000002</v>
      </c>
    </row>
    <row r="3572" spans="2:12">
      <c r="B3572" t="s">
        <v>372</v>
      </c>
      <c r="C3572">
        <v>3.0579999999999998</v>
      </c>
      <c r="F3572" t="s">
        <v>372</v>
      </c>
      <c r="G3572">
        <v>3.1549999999999998</v>
      </c>
      <c r="J3572" t="s">
        <v>372</v>
      </c>
      <c r="K3572">
        <v>2.597</v>
      </c>
    </row>
    <row r="3573" spans="2:12">
      <c r="B3573" t="s">
        <v>254</v>
      </c>
      <c r="F3573" t="s">
        <v>254</v>
      </c>
      <c r="J3573" t="s">
        <v>254</v>
      </c>
    </row>
    <row r="3574" spans="2:12">
      <c r="B3574" t="s">
        <v>327</v>
      </c>
      <c r="C3574">
        <v>87328</v>
      </c>
      <c r="F3574" t="s">
        <v>327</v>
      </c>
      <c r="G3574">
        <v>449480</v>
      </c>
      <c r="J3574" t="s">
        <v>327</v>
      </c>
      <c r="K3574">
        <v>1807926</v>
      </c>
    </row>
    <row r="3575" spans="2:12">
      <c r="B3575" t="s">
        <v>323</v>
      </c>
      <c r="C3575">
        <v>7.577</v>
      </c>
      <c r="F3575" t="s">
        <v>323</v>
      </c>
      <c r="G3575">
        <v>2.8849999999999998</v>
      </c>
      <c r="J3575" t="s">
        <v>323</v>
      </c>
      <c r="K3575">
        <v>86.92</v>
      </c>
    </row>
    <row r="3576" spans="2:12">
      <c r="B3576" t="s">
        <v>372</v>
      </c>
      <c r="C3576">
        <v>3.06</v>
      </c>
      <c r="F3576" t="s">
        <v>372</v>
      </c>
      <c r="G3576">
        <v>3.173</v>
      </c>
      <c r="J3576" t="s">
        <v>372</v>
      </c>
      <c r="K3576">
        <v>2.581</v>
      </c>
    </row>
    <row r="3577" spans="2:12">
      <c r="B3577" t="s">
        <v>255</v>
      </c>
      <c r="F3577" t="s">
        <v>255</v>
      </c>
      <c r="J3577" t="s">
        <v>255</v>
      </c>
    </row>
    <row r="3578" spans="2:12">
      <c r="B3578" t="s">
        <v>327</v>
      </c>
      <c r="C3578">
        <v>73490</v>
      </c>
      <c r="F3578" t="s">
        <v>327</v>
      </c>
      <c r="G3578">
        <v>403418</v>
      </c>
      <c r="J3578" t="s">
        <v>327</v>
      </c>
      <c r="K3578">
        <v>1372304</v>
      </c>
    </row>
    <row r="3579" spans="2:12">
      <c r="B3579" t="s">
        <v>323</v>
      </c>
      <c r="C3579">
        <v>7.4420000000000002</v>
      </c>
      <c r="F3579" t="s">
        <v>323</v>
      </c>
      <c r="G3579">
        <v>2.7469999999999999</v>
      </c>
      <c r="J3579" t="s">
        <v>323</v>
      </c>
      <c r="K3579">
        <v>73.307000000000002</v>
      </c>
    </row>
    <row r="3580" spans="2:12">
      <c r="B3580" t="s">
        <v>372</v>
      </c>
      <c r="C3580">
        <v>3.125</v>
      </c>
      <c r="F3580" t="s">
        <v>372</v>
      </c>
      <c r="G3580">
        <v>3.2450000000000001</v>
      </c>
      <c r="J3580" t="s">
        <v>372</v>
      </c>
      <c r="K3580">
        <v>2.5310000000000001</v>
      </c>
    </row>
    <row r="3581" spans="2:12">
      <c r="B3581" t="s">
        <v>256</v>
      </c>
      <c r="F3581" t="s">
        <v>256</v>
      </c>
      <c r="J3581" t="s">
        <v>256</v>
      </c>
    </row>
    <row r="3582" spans="2:12">
      <c r="B3582" t="s">
        <v>327</v>
      </c>
      <c r="C3582">
        <v>86822</v>
      </c>
      <c r="F3582" t="s">
        <v>327</v>
      </c>
      <c r="G3582">
        <v>469862</v>
      </c>
      <c r="J3582" t="s">
        <v>327</v>
      </c>
      <c r="K3582">
        <v>1945268</v>
      </c>
    </row>
    <row r="3583" spans="2:12">
      <c r="B3583" t="s">
        <v>323</v>
      </c>
      <c r="C3583">
        <v>7.44</v>
      </c>
      <c r="F3583" t="s">
        <v>323</v>
      </c>
      <c r="G3583">
        <v>2.9340000000000002</v>
      </c>
      <c r="J3583" t="s">
        <v>323</v>
      </c>
      <c r="K3583">
        <v>91.688999999999993</v>
      </c>
    </row>
    <row r="3584" spans="2:12">
      <c r="B3584" t="s">
        <v>372</v>
      </c>
      <c r="C3584">
        <v>3.044</v>
      </c>
      <c r="F3584" t="s">
        <v>372</v>
      </c>
      <c r="G3584">
        <v>3.157</v>
      </c>
      <c r="J3584" t="s">
        <v>372</v>
      </c>
      <c r="K3584">
        <v>2.5990000000000002</v>
      </c>
    </row>
    <row r="3585" spans="2:11">
      <c r="B3585" t="s">
        <v>257</v>
      </c>
      <c r="F3585" t="s">
        <v>257</v>
      </c>
      <c r="J3585" t="s">
        <v>257</v>
      </c>
    </row>
    <row r="3586" spans="2:11">
      <c r="B3586" t="s">
        <v>327</v>
      </c>
      <c r="C3586">
        <v>91090</v>
      </c>
      <c r="F3586" t="s">
        <v>327</v>
      </c>
      <c r="G3586">
        <v>454797</v>
      </c>
      <c r="J3586" t="s">
        <v>327</v>
      </c>
      <c r="K3586">
        <v>1878733</v>
      </c>
    </row>
    <row r="3587" spans="2:11">
      <c r="B3587" t="s">
        <v>323</v>
      </c>
      <c r="C3587">
        <v>7.6950000000000003</v>
      </c>
      <c r="F3587" t="s">
        <v>323</v>
      </c>
      <c r="G3587">
        <v>2.9020000000000001</v>
      </c>
      <c r="J3587" t="s">
        <v>323</v>
      </c>
      <c r="K3587">
        <v>88.552999999999997</v>
      </c>
    </row>
    <row r="3588" spans="2:11">
      <c r="B3588" t="s">
        <v>372</v>
      </c>
      <c r="C3588">
        <v>3.0659999999999998</v>
      </c>
      <c r="F3588" t="s">
        <v>372</v>
      </c>
      <c r="G3588">
        <v>3.1619999999999999</v>
      </c>
      <c r="J3588" t="s">
        <v>372</v>
      </c>
      <c r="K3588">
        <v>2.5830000000000002</v>
      </c>
    </row>
    <row r="3589" spans="2:11">
      <c r="B3589" t="s">
        <v>258</v>
      </c>
      <c r="F3589" t="s">
        <v>258</v>
      </c>
      <c r="J3589" t="s">
        <v>258</v>
      </c>
    </row>
    <row r="3590" spans="2:11">
      <c r="B3590" t="s">
        <v>327</v>
      </c>
      <c r="C3590">
        <v>84836</v>
      </c>
      <c r="F3590" t="s">
        <v>327</v>
      </c>
      <c r="G3590">
        <v>448826</v>
      </c>
      <c r="J3590" t="s">
        <v>327</v>
      </c>
      <c r="K3590">
        <v>1809138</v>
      </c>
    </row>
    <row r="3591" spans="2:11">
      <c r="B3591" t="s">
        <v>323</v>
      </c>
      <c r="C3591">
        <v>7.415</v>
      </c>
      <c r="F3591" t="s">
        <v>323</v>
      </c>
      <c r="G3591">
        <v>2.8780000000000001</v>
      </c>
      <c r="J3591" t="s">
        <v>323</v>
      </c>
      <c r="K3591">
        <v>85.272000000000006</v>
      </c>
    </row>
    <row r="3592" spans="2:11">
      <c r="B3592" t="s">
        <v>372</v>
      </c>
      <c r="C3592">
        <v>3.0760000000000001</v>
      </c>
      <c r="F3592" t="s">
        <v>372</v>
      </c>
      <c r="G3592">
        <v>3.1829999999999998</v>
      </c>
      <c r="J3592" t="s">
        <v>372</v>
      </c>
      <c r="K3592">
        <v>2.5659999999999998</v>
      </c>
    </row>
    <row r="3593" spans="2:11">
      <c r="B3593" t="s">
        <v>259</v>
      </c>
      <c r="F3593" t="s">
        <v>259</v>
      </c>
      <c r="J3593" t="s">
        <v>259</v>
      </c>
    </row>
    <row r="3594" spans="2:11">
      <c r="B3594" t="s">
        <v>327</v>
      </c>
      <c r="C3594">
        <v>83385</v>
      </c>
      <c r="F3594" t="s">
        <v>327</v>
      </c>
      <c r="G3594">
        <v>435233</v>
      </c>
      <c r="J3594" t="s">
        <v>327</v>
      </c>
      <c r="K3594">
        <v>1687829</v>
      </c>
    </row>
    <row r="3595" spans="2:11">
      <c r="B3595" t="s">
        <v>323</v>
      </c>
      <c r="C3595">
        <v>7.5350000000000001</v>
      </c>
      <c r="F3595" t="s">
        <v>323</v>
      </c>
      <c r="G3595">
        <v>2.8439999999999999</v>
      </c>
      <c r="J3595" t="s">
        <v>323</v>
      </c>
      <c r="K3595">
        <v>82.802000000000007</v>
      </c>
    </row>
    <row r="3596" spans="2:11">
      <c r="B3596" t="s">
        <v>372</v>
      </c>
      <c r="C3596">
        <v>3.09</v>
      </c>
      <c r="F3596" t="s">
        <v>372</v>
      </c>
      <c r="G3596">
        <v>3.1930000000000001</v>
      </c>
      <c r="J3596" t="s">
        <v>372</v>
      </c>
      <c r="K3596">
        <v>2.5640000000000001</v>
      </c>
    </row>
    <row r="3597" spans="2:11">
      <c r="B3597" t="s">
        <v>260</v>
      </c>
      <c r="F3597" t="s">
        <v>260</v>
      </c>
      <c r="J3597" t="s">
        <v>260</v>
      </c>
    </row>
    <row r="3598" spans="2:11">
      <c r="B3598" t="s">
        <v>327</v>
      </c>
      <c r="C3598">
        <v>91990</v>
      </c>
      <c r="F3598" t="s">
        <v>327</v>
      </c>
      <c r="G3598">
        <v>491752</v>
      </c>
      <c r="J3598" t="s">
        <v>327</v>
      </c>
      <c r="K3598">
        <v>2126768</v>
      </c>
    </row>
    <row r="3599" spans="2:11">
      <c r="B3599" t="s">
        <v>323</v>
      </c>
      <c r="C3599">
        <v>7.5549999999999997</v>
      </c>
      <c r="F3599" t="s">
        <v>323</v>
      </c>
      <c r="G3599">
        <v>2.9929999999999999</v>
      </c>
      <c r="J3599" t="s">
        <v>323</v>
      </c>
      <c r="K3599">
        <v>98.316000000000003</v>
      </c>
    </row>
    <row r="3600" spans="2:11">
      <c r="B3600" t="s">
        <v>372</v>
      </c>
      <c r="C3600">
        <v>3.0230000000000001</v>
      </c>
      <c r="F3600" t="s">
        <v>372</v>
      </c>
      <c r="G3600">
        <v>3.1269999999999998</v>
      </c>
      <c r="J3600" t="s">
        <v>372</v>
      </c>
      <c r="K3600">
        <v>2.6230000000000002</v>
      </c>
    </row>
    <row r="3601" spans="2:12">
      <c r="B3601" t="s">
        <v>261</v>
      </c>
      <c r="F3601" t="s">
        <v>261</v>
      </c>
      <c r="J3601" t="s">
        <v>261</v>
      </c>
    </row>
    <row r="3602" spans="2:12">
      <c r="B3602" t="s">
        <v>327</v>
      </c>
      <c r="C3602">
        <v>97839</v>
      </c>
      <c r="F3602" t="s">
        <v>327</v>
      </c>
      <c r="G3602">
        <v>516977</v>
      </c>
      <c r="J3602" t="s">
        <v>327</v>
      </c>
      <c r="K3602">
        <v>2379029</v>
      </c>
    </row>
    <row r="3603" spans="2:12">
      <c r="B3603" t="s">
        <v>323</v>
      </c>
      <c r="C3603">
        <v>7.556</v>
      </c>
      <c r="F3603" t="s">
        <v>323</v>
      </c>
      <c r="G3603">
        <v>3.056</v>
      </c>
      <c r="J3603" t="s">
        <v>323</v>
      </c>
      <c r="K3603">
        <v>103.979</v>
      </c>
    </row>
    <row r="3604" spans="2:12">
      <c r="B3604" t="s">
        <v>372</v>
      </c>
      <c r="C3604">
        <v>3.0059999999999998</v>
      </c>
      <c r="F3604" t="s">
        <v>372</v>
      </c>
      <c r="G3604">
        <v>3.0990000000000002</v>
      </c>
      <c r="J3604" t="s">
        <v>372</v>
      </c>
      <c r="K3604">
        <v>2.6309999999999998</v>
      </c>
    </row>
    <row r="3605" spans="2:12">
      <c r="B3605" t="s">
        <v>262</v>
      </c>
      <c r="F3605" t="s">
        <v>262</v>
      </c>
      <c r="J3605" t="s">
        <v>262</v>
      </c>
    </row>
    <row r="3606" spans="2:12">
      <c r="B3606" t="s">
        <v>327</v>
      </c>
      <c r="C3606">
        <v>95591</v>
      </c>
      <c r="F3606" t="s">
        <v>327</v>
      </c>
      <c r="G3606">
        <v>482213</v>
      </c>
      <c r="J3606" t="s">
        <v>327</v>
      </c>
      <c r="K3606">
        <v>2122893</v>
      </c>
    </row>
    <row r="3607" spans="2:12">
      <c r="B3607" t="s">
        <v>323</v>
      </c>
      <c r="C3607">
        <v>7.5810000000000004</v>
      </c>
      <c r="F3607" t="s">
        <v>323</v>
      </c>
      <c r="G3607">
        <v>2.97</v>
      </c>
      <c r="J3607" t="s">
        <v>323</v>
      </c>
      <c r="K3607">
        <v>94.501999999999995</v>
      </c>
    </row>
    <row r="3608" spans="2:12">
      <c r="B3608" t="s">
        <v>372</v>
      </c>
      <c r="C3608">
        <v>3.0329999999999999</v>
      </c>
      <c r="F3608" t="s">
        <v>372</v>
      </c>
      <c r="G3608">
        <v>3.1360000000000001</v>
      </c>
      <c r="J3608" t="s">
        <v>372</v>
      </c>
      <c r="K3608">
        <v>2.5960000000000001</v>
      </c>
    </row>
    <row r="3609" spans="2:12">
      <c r="B3609" t="s">
        <v>263</v>
      </c>
      <c r="F3609" t="s">
        <v>263</v>
      </c>
      <c r="J3609" t="s">
        <v>263</v>
      </c>
    </row>
    <row r="3610" spans="2:12">
      <c r="B3610" t="s">
        <v>327</v>
      </c>
      <c r="C3610">
        <v>87973</v>
      </c>
      <c r="D3610">
        <f>(C3610+C3614+C3618+C3622+C3626+C3630+C3634+C3638+C3642+C3646)/10</f>
        <v>87722.2</v>
      </c>
      <c r="F3610" t="s">
        <v>327</v>
      </c>
      <c r="G3610">
        <v>477965</v>
      </c>
      <c r="H3610">
        <f>(G3610+G3614+G3618+G3622+G3626+G3630+G3634+G3638+G3642+G3646)/10</f>
        <v>489591.9</v>
      </c>
      <c r="J3610" t="s">
        <v>327</v>
      </c>
      <c r="K3610">
        <v>1958477</v>
      </c>
      <c r="L3610">
        <f>(K3610+K3614+K3618+K3622+K3626+K3630+K3634+K3638+K3642+K3646)/10</f>
        <v>2028985.3</v>
      </c>
    </row>
    <row r="3611" spans="2:12">
      <c r="B3611" t="s">
        <v>323</v>
      </c>
      <c r="C3611">
        <v>7.5490000000000004</v>
      </c>
      <c r="F3611" t="s">
        <v>323</v>
      </c>
      <c r="G3611">
        <v>2.8639999999999999</v>
      </c>
      <c r="J3611" t="s">
        <v>323</v>
      </c>
      <c r="K3611">
        <v>88.891999999999996</v>
      </c>
    </row>
    <row r="3612" spans="2:12">
      <c r="B3612" t="s">
        <v>372</v>
      </c>
      <c r="C3612">
        <v>3.0649999999999999</v>
      </c>
      <c r="F3612" t="s">
        <v>372</v>
      </c>
      <c r="G3612">
        <v>3.1739999999999999</v>
      </c>
      <c r="J3612" t="s">
        <v>372</v>
      </c>
      <c r="K3612">
        <v>2.5790000000000002</v>
      </c>
    </row>
    <row r="3613" spans="2:12">
      <c r="B3613" t="s">
        <v>264</v>
      </c>
      <c r="F3613" t="s">
        <v>264</v>
      </c>
      <c r="J3613" t="s">
        <v>264</v>
      </c>
    </row>
    <row r="3614" spans="2:12">
      <c r="B3614" t="s">
        <v>327</v>
      </c>
      <c r="C3614">
        <v>87410</v>
      </c>
      <c r="F3614" t="s">
        <v>327</v>
      </c>
      <c r="G3614">
        <v>467774</v>
      </c>
      <c r="J3614" t="s">
        <v>327</v>
      </c>
      <c r="K3614">
        <v>1863364</v>
      </c>
    </row>
    <row r="3615" spans="2:12">
      <c r="B3615" t="s">
        <v>323</v>
      </c>
      <c r="C3615">
        <v>7.5839999999999996</v>
      </c>
      <c r="F3615" t="s">
        <v>323</v>
      </c>
      <c r="G3615">
        <v>2.8370000000000002</v>
      </c>
      <c r="J3615" t="s">
        <v>323</v>
      </c>
      <c r="K3615">
        <v>86.266999999999996</v>
      </c>
    </row>
    <row r="3616" spans="2:12">
      <c r="B3616" t="s">
        <v>372</v>
      </c>
      <c r="C3616">
        <v>3.0619999999999998</v>
      </c>
      <c r="F3616" t="s">
        <v>372</v>
      </c>
      <c r="G3616">
        <v>3.1859999999999999</v>
      </c>
      <c r="J3616" t="s">
        <v>372</v>
      </c>
      <c r="K3616">
        <v>2.5710000000000002</v>
      </c>
    </row>
    <row r="3617" spans="2:11">
      <c r="B3617" t="s">
        <v>265</v>
      </c>
      <c r="F3617" t="s">
        <v>265</v>
      </c>
      <c r="J3617" t="s">
        <v>265</v>
      </c>
    </row>
    <row r="3618" spans="2:11">
      <c r="B3618" t="s">
        <v>327</v>
      </c>
      <c r="C3618">
        <v>72835</v>
      </c>
      <c r="F3618" t="s">
        <v>327</v>
      </c>
      <c r="G3618">
        <v>439805</v>
      </c>
      <c r="J3618" t="s">
        <v>327</v>
      </c>
      <c r="K3618">
        <v>1526753</v>
      </c>
    </row>
    <row r="3619" spans="2:11">
      <c r="B3619" t="s">
        <v>323</v>
      </c>
      <c r="C3619">
        <v>7.3760000000000003</v>
      </c>
      <c r="F3619" t="s">
        <v>323</v>
      </c>
      <c r="G3619">
        <v>2.7570000000000001</v>
      </c>
      <c r="J3619" t="s">
        <v>323</v>
      </c>
      <c r="K3619">
        <v>78.537000000000006</v>
      </c>
    </row>
    <row r="3620" spans="2:11">
      <c r="B3620" t="s">
        <v>372</v>
      </c>
      <c r="C3620">
        <v>3.1080000000000001</v>
      </c>
      <c r="F3620" t="s">
        <v>372</v>
      </c>
      <c r="G3620">
        <v>3.2309999999999999</v>
      </c>
      <c r="J3620" t="s">
        <v>372</v>
      </c>
      <c r="K3620">
        <v>2.5579999999999998</v>
      </c>
    </row>
    <row r="3621" spans="2:11">
      <c r="B3621" t="s">
        <v>266</v>
      </c>
      <c r="F3621" t="s">
        <v>266</v>
      </c>
      <c r="J3621" t="s">
        <v>266</v>
      </c>
    </row>
    <row r="3622" spans="2:11">
      <c r="B3622" t="s">
        <v>327</v>
      </c>
      <c r="C3622">
        <v>86642</v>
      </c>
      <c r="F3622" t="s">
        <v>327</v>
      </c>
      <c r="G3622">
        <v>494482</v>
      </c>
      <c r="J3622" t="s">
        <v>327</v>
      </c>
      <c r="K3622">
        <v>2046922</v>
      </c>
    </row>
    <row r="3623" spans="2:11">
      <c r="B3623" t="s">
        <v>323</v>
      </c>
      <c r="C3623">
        <v>7.4249999999999998</v>
      </c>
      <c r="F3623" t="s">
        <v>323</v>
      </c>
      <c r="G3623">
        <v>2.9009999999999998</v>
      </c>
      <c r="J3623" t="s">
        <v>323</v>
      </c>
      <c r="K3623">
        <v>92.906999999999996</v>
      </c>
    </row>
    <row r="3624" spans="2:11">
      <c r="B3624" t="s">
        <v>372</v>
      </c>
      <c r="C3624">
        <v>3.04</v>
      </c>
      <c r="F3624" t="s">
        <v>372</v>
      </c>
      <c r="G3624">
        <v>3.1640000000000001</v>
      </c>
      <c r="J3624" t="s">
        <v>372</v>
      </c>
      <c r="K3624">
        <v>2.5979999999999999</v>
      </c>
    </row>
    <row r="3625" spans="2:11">
      <c r="B3625" t="s">
        <v>267</v>
      </c>
      <c r="F3625" t="s">
        <v>267</v>
      </c>
      <c r="J3625" t="s">
        <v>267</v>
      </c>
    </row>
    <row r="3626" spans="2:11">
      <c r="B3626" t="s">
        <v>327</v>
      </c>
      <c r="C3626">
        <v>90299</v>
      </c>
      <c r="F3626" t="s">
        <v>327</v>
      </c>
      <c r="G3626">
        <v>495568</v>
      </c>
      <c r="J3626" t="s">
        <v>327</v>
      </c>
      <c r="K3626">
        <v>2085345</v>
      </c>
    </row>
    <row r="3627" spans="2:11">
      <c r="B3627" t="s">
        <v>323</v>
      </c>
      <c r="C3627">
        <v>7.6289999999999996</v>
      </c>
      <c r="F3627" t="s">
        <v>323</v>
      </c>
      <c r="G3627">
        <v>2.911</v>
      </c>
      <c r="J3627" t="s">
        <v>323</v>
      </c>
      <c r="K3627">
        <v>94.650999999999996</v>
      </c>
    </row>
    <row r="3628" spans="2:11">
      <c r="B3628" t="s">
        <v>372</v>
      </c>
      <c r="C3628">
        <v>3.0489999999999999</v>
      </c>
      <c r="F3628" t="s">
        <v>372</v>
      </c>
      <c r="G3628">
        <v>3.1509999999999998</v>
      </c>
      <c r="J3628" t="s">
        <v>372</v>
      </c>
      <c r="K3628">
        <v>2.6059999999999999</v>
      </c>
    </row>
    <row r="3629" spans="2:11">
      <c r="B3629" t="s">
        <v>268</v>
      </c>
      <c r="F3629" t="s">
        <v>268</v>
      </c>
      <c r="J3629" t="s">
        <v>268</v>
      </c>
    </row>
    <row r="3630" spans="2:11">
      <c r="B3630" t="s">
        <v>327</v>
      </c>
      <c r="C3630">
        <v>84710</v>
      </c>
      <c r="F3630" t="s">
        <v>327</v>
      </c>
      <c r="G3630">
        <v>472918</v>
      </c>
      <c r="J3630" t="s">
        <v>327</v>
      </c>
      <c r="K3630">
        <v>1904182</v>
      </c>
    </row>
    <row r="3631" spans="2:11">
      <c r="B3631" t="s">
        <v>323</v>
      </c>
      <c r="C3631">
        <v>7.4039999999999999</v>
      </c>
      <c r="F3631" t="s">
        <v>323</v>
      </c>
      <c r="G3631">
        <v>2.8460000000000001</v>
      </c>
      <c r="J3631" t="s">
        <v>323</v>
      </c>
      <c r="K3631">
        <v>86.427999999999997</v>
      </c>
    </row>
    <row r="3632" spans="2:11">
      <c r="B3632" t="s">
        <v>372</v>
      </c>
      <c r="C3632">
        <v>3.0739999999999998</v>
      </c>
      <c r="F3632" t="s">
        <v>372</v>
      </c>
      <c r="G3632">
        <v>3.1880000000000002</v>
      </c>
      <c r="J3632" t="s">
        <v>372</v>
      </c>
      <c r="K3632">
        <v>2.5649999999999999</v>
      </c>
    </row>
    <row r="3633" spans="2:11">
      <c r="B3633" t="s">
        <v>269</v>
      </c>
      <c r="F3633" t="s">
        <v>269</v>
      </c>
      <c r="J3633" t="s">
        <v>269</v>
      </c>
    </row>
    <row r="3634" spans="2:11">
      <c r="B3634" t="s">
        <v>327</v>
      </c>
      <c r="C3634">
        <v>82799</v>
      </c>
      <c r="F3634" t="s">
        <v>327</v>
      </c>
      <c r="G3634">
        <v>470781</v>
      </c>
      <c r="J3634" t="s">
        <v>327</v>
      </c>
      <c r="K3634">
        <v>1852248</v>
      </c>
    </row>
    <row r="3635" spans="2:11">
      <c r="B3635" t="s">
        <v>323</v>
      </c>
      <c r="C3635">
        <v>7.4820000000000002</v>
      </c>
      <c r="F3635" t="s">
        <v>323</v>
      </c>
      <c r="G3635">
        <v>2.8450000000000002</v>
      </c>
      <c r="J3635" t="s">
        <v>323</v>
      </c>
      <c r="K3635">
        <v>87.501999999999995</v>
      </c>
    </row>
    <row r="3636" spans="2:11">
      <c r="B3636" t="s">
        <v>372</v>
      </c>
      <c r="C3636">
        <v>3.077</v>
      </c>
      <c r="F3636" t="s">
        <v>372</v>
      </c>
      <c r="G3636">
        <v>3.1840000000000002</v>
      </c>
      <c r="J3636" t="s">
        <v>372</v>
      </c>
      <c r="K3636">
        <v>2.5830000000000002</v>
      </c>
    </row>
    <row r="3637" spans="2:11">
      <c r="B3637" t="s">
        <v>270</v>
      </c>
      <c r="F3637" t="s">
        <v>270</v>
      </c>
      <c r="J3637" t="s">
        <v>270</v>
      </c>
    </row>
    <row r="3638" spans="2:11">
      <c r="B3638" t="s">
        <v>327</v>
      </c>
      <c r="C3638">
        <v>91688</v>
      </c>
      <c r="F3638" t="s">
        <v>327</v>
      </c>
      <c r="G3638">
        <v>519900</v>
      </c>
      <c r="J3638" t="s">
        <v>327</v>
      </c>
      <c r="K3638">
        <v>2259855</v>
      </c>
    </row>
    <row r="3639" spans="2:11">
      <c r="B3639" t="s">
        <v>323</v>
      </c>
      <c r="C3639">
        <v>7.53</v>
      </c>
      <c r="F3639" t="s">
        <v>323</v>
      </c>
      <c r="G3639">
        <v>2.9660000000000002</v>
      </c>
      <c r="J3639" t="s">
        <v>323</v>
      </c>
      <c r="K3639">
        <v>100.599</v>
      </c>
    </row>
    <row r="3640" spans="2:11">
      <c r="B3640" t="s">
        <v>372</v>
      </c>
      <c r="C3640">
        <v>3.016</v>
      </c>
      <c r="F3640" t="s">
        <v>372</v>
      </c>
      <c r="G3640">
        <v>3.1309999999999998</v>
      </c>
      <c r="J3640" t="s">
        <v>372</v>
      </c>
      <c r="K3640">
        <v>2.6269999999999998</v>
      </c>
    </row>
    <row r="3641" spans="2:11">
      <c r="B3641" t="s">
        <v>271</v>
      </c>
      <c r="F3641" t="s">
        <v>271</v>
      </c>
      <c r="J3641" t="s">
        <v>271</v>
      </c>
    </row>
    <row r="3642" spans="2:11">
      <c r="B3642" t="s">
        <v>327</v>
      </c>
      <c r="C3642">
        <v>97423</v>
      </c>
      <c r="F3642" t="s">
        <v>327</v>
      </c>
      <c r="G3642">
        <v>549145</v>
      </c>
      <c r="J3642" t="s">
        <v>327</v>
      </c>
      <c r="K3642">
        <v>2551759</v>
      </c>
    </row>
    <row r="3643" spans="2:11">
      <c r="B3643" t="s">
        <v>323</v>
      </c>
      <c r="C3643">
        <v>7.524</v>
      </c>
      <c r="F3643" t="s">
        <v>323</v>
      </c>
      <c r="G3643">
        <v>3.0350000000000001</v>
      </c>
      <c r="J3643" t="s">
        <v>323</v>
      </c>
      <c r="K3643">
        <v>107.39700000000001</v>
      </c>
    </row>
    <row r="3644" spans="2:11">
      <c r="B3644" t="s">
        <v>372</v>
      </c>
      <c r="C3644">
        <v>2.9969999999999999</v>
      </c>
      <c r="F3644" t="s">
        <v>372</v>
      </c>
      <c r="G3644">
        <v>3.1</v>
      </c>
      <c r="J3644" t="s">
        <v>372</v>
      </c>
      <c r="K3644">
        <v>2.6379999999999999</v>
      </c>
    </row>
    <row r="3645" spans="2:11">
      <c r="B3645" t="s">
        <v>272</v>
      </c>
      <c r="F3645" t="s">
        <v>272</v>
      </c>
      <c r="J3645" t="s">
        <v>272</v>
      </c>
    </row>
    <row r="3646" spans="2:11">
      <c r="B3646" t="s">
        <v>327</v>
      </c>
      <c r="C3646">
        <v>95443</v>
      </c>
      <c r="F3646" t="s">
        <v>327</v>
      </c>
      <c r="G3646">
        <v>507581</v>
      </c>
      <c r="J3646" t="s">
        <v>327</v>
      </c>
      <c r="K3646">
        <v>2240948</v>
      </c>
    </row>
    <row r="3647" spans="2:11">
      <c r="B3647" t="s">
        <v>323</v>
      </c>
      <c r="C3647">
        <v>7.569</v>
      </c>
      <c r="F3647" t="s">
        <v>323</v>
      </c>
      <c r="G3647">
        <v>2.9380000000000002</v>
      </c>
      <c r="J3647" t="s">
        <v>323</v>
      </c>
      <c r="K3647">
        <v>96.063000000000002</v>
      </c>
    </row>
    <row r="3648" spans="2:11">
      <c r="B3648" t="s">
        <v>372</v>
      </c>
      <c r="C3648">
        <v>3.03</v>
      </c>
      <c r="F3648" t="s">
        <v>372</v>
      </c>
      <c r="G3648">
        <v>3.141</v>
      </c>
      <c r="J3648" t="s">
        <v>372</v>
      </c>
      <c r="K3648">
        <v>2.597</v>
      </c>
    </row>
    <row r="3649" spans="2:12">
      <c r="B3649" t="s">
        <v>273</v>
      </c>
      <c r="F3649" t="s">
        <v>273</v>
      </c>
      <c r="J3649" t="s">
        <v>273</v>
      </c>
    </row>
    <row r="3650" spans="2:12">
      <c r="B3650" t="s">
        <v>327</v>
      </c>
      <c r="C3650">
        <v>87284</v>
      </c>
      <c r="D3650">
        <f>(C3650+C3654+C3658+C3662+C3666+C3670+C3674+C3678+C3682+C3686)/10</f>
        <v>87306.8</v>
      </c>
      <c r="F3650" t="s">
        <v>327</v>
      </c>
      <c r="G3650">
        <v>516278</v>
      </c>
      <c r="H3650">
        <f>(G3650+G3654+G3658+G3662+G3666+G3670+G3674+G3678+G3682+G3686)/10</f>
        <v>520905.5</v>
      </c>
      <c r="J3650" t="s">
        <v>327</v>
      </c>
      <c r="K3650">
        <v>2146423</v>
      </c>
      <c r="L3650">
        <f>(K3650+K3654+K3658+K3662+K3666+K3670+K3674+K3678+K3682+K3686)/10</f>
        <v>2171768.4</v>
      </c>
    </row>
    <row r="3651" spans="2:12">
      <c r="B3651" t="s">
        <v>323</v>
      </c>
      <c r="C3651">
        <v>7.49</v>
      </c>
      <c r="F3651" t="s">
        <v>323</v>
      </c>
      <c r="G3651">
        <v>2.8660000000000001</v>
      </c>
      <c r="J3651" t="s">
        <v>323</v>
      </c>
      <c r="K3651">
        <v>93.944000000000003</v>
      </c>
    </row>
    <row r="3652" spans="2:12">
      <c r="B3652" t="s">
        <v>372</v>
      </c>
      <c r="C3652">
        <v>3.0489999999999999</v>
      </c>
      <c r="F3652" t="s">
        <v>372</v>
      </c>
      <c r="G3652">
        <v>3.1659999999999999</v>
      </c>
      <c r="J3652" t="s">
        <v>372</v>
      </c>
      <c r="K3652">
        <v>2.597</v>
      </c>
    </row>
    <row r="3653" spans="2:12">
      <c r="B3653" t="s">
        <v>274</v>
      </c>
      <c r="F3653" t="s">
        <v>274</v>
      </c>
      <c r="J3653" t="s">
        <v>274</v>
      </c>
    </row>
    <row r="3654" spans="2:12">
      <c r="B3654" t="s">
        <v>327</v>
      </c>
      <c r="C3654">
        <v>87025</v>
      </c>
      <c r="F3654" t="s">
        <v>327</v>
      </c>
      <c r="G3654">
        <v>499095</v>
      </c>
      <c r="J3654" t="s">
        <v>327</v>
      </c>
      <c r="K3654">
        <v>2001804</v>
      </c>
    </row>
    <row r="3655" spans="2:12">
      <c r="B3655" t="s">
        <v>323</v>
      </c>
      <c r="C3655">
        <v>7.55</v>
      </c>
      <c r="F3655" t="s">
        <v>323</v>
      </c>
      <c r="G3655">
        <v>2.8239999999999998</v>
      </c>
      <c r="J3655" t="s">
        <v>323</v>
      </c>
      <c r="K3655">
        <v>89.366</v>
      </c>
    </row>
    <row r="3656" spans="2:12">
      <c r="B3656" t="s">
        <v>372</v>
      </c>
      <c r="C3656">
        <v>3.0529999999999999</v>
      </c>
      <c r="F3656" t="s">
        <v>372</v>
      </c>
      <c r="G3656">
        <v>3.1840000000000002</v>
      </c>
      <c r="J3656" t="s">
        <v>372</v>
      </c>
      <c r="K3656">
        <v>2.58</v>
      </c>
    </row>
    <row r="3657" spans="2:12">
      <c r="B3657" t="s">
        <v>275</v>
      </c>
      <c r="F3657" t="s">
        <v>275</v>
      </c>
      <c r="J3657" t="s">
        <v>275</v>
      </c>
    </row>
    <row r="3658" spans="2:12">
      <c r="B3658" t="s">
        <v>327</v>
      </c>
      <c r="C3658">
        <v>72676</v>
      </c>
      <c r="F3658" t="s">
        <v>327</v>
      </c>
      <c r="G3658">
        <v>464142</v>
      </c>
      <c r="J3658" t="s">
        <v>327</v>
      </c>
      <c r="K3658">
        <v>1600623</v>
      </c>
    </row>
    <row r="3659" spans="2:12">
      <c r="B3659" t="s">
        <v>323</v>
      </c>
      <c r="C3659">
        <v>7.36</v>
      </c>
      <c r="F3659" t="s">
        <v>323</v>
      </c>
      <c r="G3659">
        <v>2.73</v>
      </c>
      <c r="J3659" t="s">
        <v>323</v>
      </c>
      <c r="K3659">
        <v>79.396000000000001</v>
      </c>
    </row>
    <row r="3660" spans="2:12">
      <c r="B3660" t="s">
        <v>372</v>
      </c>
      <c r="C3660">
        <v>3.1040000000000001</v>
      </c>
      <c r="F3660" t="s">
        <v>372</v>
      </c>
      <c r="G3660">
        <v>3.2360000000000002</v>
      </c>
      <c r="J3660" t="s">
        <v>372</v>
      </c>
      <c r="K3660">
        <v>2.556</v>
      </c>
    </row>
    <row r="3661" spans="2:12">
      <c r="B3661" t="s">
        <v>276</v>
      </c>
      <c r="F3661" t="s">
        <v>276</v>
      </c>
      <c r="J3661" t="s">
        <v>276</v>
      </c>
    </row>
    <row r="3662" spans="2:12">
      <c r="B3662" t="s">
        <v>327</v>
      </c>
      <c r="C3662">
        <v>85969</v>
      </c>
      <c r="F3662" t="s">
        <v>327</v>
      </c>
      <c r="G3662">
        <v>532377</v>
      </c>
      <c r="J3662" t="s">
        <v>327</v>
      </c>
      <c r="K3662">
        <v>2235237</v>
      </c>
    </row>
    <row r="3663" spans="2:12">
      <c r="B3663" t="s">
        <v>323</v>
      </c>
      <c r="C3663">
        <v>7.367</v>
      </c>
      <c r="F3663" t="s">
        <v>323</v>
      </c>
      <c r="G3663">
        <v>2.899</v>
      </c>
      <c r="J3663" t="s">
        <v>323</v>
      </c>
      <c r="K3663">
        <v>97.831000000000003</v>
      </c>
    </row>
    <row r="3664" spans="2:12">
      <c r="B3664" t="s">
        <v>372</v>
      </c>
      <c r="C3664">
        <v>3.0249999999999999</v>
      </c>
      <c r="F3664" t="s">
        <v>372</v>
      </c>
      <c r="G3664">
        <v>3.157</v>
      </c>
      <c r="J3664" t="s">
        <v>372</v>
      </c>
      <c r="K3664">
        <v>2.6139999999999999</v>
      </c>
    </row>
    <row r="3665" spans="2:11">
      <c r="B3665" t="s">
        <v>277</v>
      </c>
      <c r="F3665" t="s">
        <v>277</v>
      </c>
      <c r="J3665" t="s">
        <v>277</v>
      </c>
    </row>
    <row r="3666" spans="2:11">
      <c r="B3666" t="s">
        <v>327</v>
      </c>
      <c r="C3666">
        <v>90160</v>
      </c>
      <c r="F3666" t="s">
        <v>327</v>
      </c>
      <c r="G3666">
        <v>520329</v>
      </c>
      <c r="J3666" t="s">
        <v>327</v>
      </c>
      <c r="K3666">
        <v>2186871</v>
      </c>
    </row>
    <row r="3667" spans="2:11">
      <c r="B3667" t="s">
        <v>323</v>
      </c>
      <c r="C3667">
        <v>7.617</v>
      </c>
      <c r="F3667" t="s">
        <v>323</v>
      </c>
      <c r="G3667">
        <v>2.8780000000000001</v>
      </c>
      <c r="J3667" t="s">
        <v>323</v>
      </c>
      <c r="K3667">
        <v>95.713999999999999</v>
      </c>
    </row>
    <row r="3668" spans="2:11">
      <c r="B3668" t="s">
        <v>372</v>
      </c>
      <c r="C3668">
        <v>3.0459999999999998</v>
      </c>
      <c r="F3668" t="s">
        <v>372</v>
      </c>
      <c r="G3668">
        <v>3.157</v>
      </c>
      <c r="J3668" t="s">
        <v>372</v>
      </c>
      <c r="K3668">
        <v>2.605</v>
      </c>
    </row>
    <row r="3669" spans="2:11">
      <c r="B3669" t="s">
        <v>278</v>
      </c>
      <c r="F3669" t="s">
        <v>278</v>
      </c>
      <c r="J3669" t="s">
        <v>278</v>
      </c>
    </row>
    <row r="3670" spans="2:11">
      <c r="B3670" t="s">
        <v>327</v>
      </c>
      <c r="C3670">
        <v>84166</v>
      </c>
      <c r="F3670" t="s">
        <v>327</v>
      </c>
      <c r="G3670">
        <v>506736</v>
      </c>
      <c r="J3670" t="s">
        <v>327</v>
      </c>
      <c r="K3670">
        <v>2057488</v>
      </c>
    </row>
    <row r="3671" spans="2:11">
      <c r="B3671" t="s">
        <v>323</v>
      </c>
      <c r="C3671">
        <v>7.3570000000000002</v>
      </c>
      <c r="F3671" t="s">
        <v>323</v>
      </c>
      <c r="G3671">
        <v>2.8380000000000001</v>
      </c>
      <c r="J3671" t="s">
        <v>323</v>
      </c>
      <c r="K3671">
        <v>90.051000000000002</v>
      </c>
    </row>
    <row r="3672" spans="2:11">
      <c r="B3672" t="s">
        <v>372</v>
      </c>
      <c r="C3672">
        <v>3.0609999999999999</v>
      </c>
      <c r="F3672" t="s">
        <v>372</v>
      </c>
      <c r="G3672">
        <v>3.1850000000000001</v>
      </c>
      <c r="J3672" t="s">
        <v>372</v>
      </c>
      <c r="K3672">
        <v>2.5779999999999998</v>
      </c>
    </row>
    <row r="3673" spans="2:11">
      <c r="B3673" t="s">
        <v>279</v>
      </c>
      <c r="F3673" t="s">
        <v>279</v>
      </c>
      <c r="J3673" t="s">
        <v>279</v>
      </c>
    </row>
    <row r="3674" spans="2:11">
      <c r="B3674" t="s">
        <v>327</v>
      </c>
      <c r="C3674">
        <v>82188</v>
      </c>
      <c r="F3674" t="s">
        <v>327</v>
      </c>
      <c r="G3674">
        <v>506356</v>
      </c>
      <c r="J3674" t="s">
        <v>327</v>
      </c>
      <c r="K3674">
        <v>2015136</v>
      </c>
    </row>
    <row r="3675" spans="2:11">
      <c r="B3675" t="s">
        <v>323</v>
      </c>
      <c r="C3675">
        <v>7.4260000000000002</v>
      </c>
      <c r="F3675" t="s">
        <v>323</v>
      </c>
      <c r="G3675">
        <v>2.8410000000000002</v>
      </c>
      <c r="J3675" t="s">
        <v>323</v>
      </c>
      <c r="K3675">
        <v>91.796999999999997</v>
      </c>
    </row>
    <row r="3676" spans="2:11">
      <c r="B3676" t="s">
        <v>372</v>
      </c>
      <c r="C3676">
        <v>3.0630000000000002</v>
      </c>
      <c r="F3676" t="s">
        <v>372</v>
      </c>
      <c r="G3676">
        <v>3.1789999999999998</v>
      </c>
      <c r="J3676" t="s">
        <v>372</v>
      </c>
      <c r="K3676">
        <v>2.5979999999999999</v>
      </c>
    </row>
    <row r="3677" spans="2:11">
      <c r="B3677" t="s">
        <v>280</v>
      </c>
      <c r="F3677" t="s">
        <v>280</v>
      </c>
      <c r="J3677" t="s">
        <v>280</v>
      </c>
    </row>
    <row r="3678" spans="2:11">
      <c r="B3678" t="s">
        <v>327</v>
      </c>
      <c r="C3678">
        <v>91326</v>
      </c>
      <c r="F3678" t="s">
        <v>327</v>
      </c>
      <c r="G3678">
        <v>550606</v>
      </c>
      <c r="J3678" t="s">
        <v>327</v>
      </c>
      <c r="K3678">
        <v>2409238</v>
      </c>
    </row>
    <row r="3679" spans="2:11">
      <c r="B3679" t="s">
        <v>323</v>
      </c>
      <c r="C3679">
        <v>7.5</v>
      </c>
      <c r="F3679" t="s">
        <v>323</v>
      </c>
      <c r="G3679">
        <v>2.944</v>
      </c>
      <c r="J3679" t="s">
        <v>323</v>
      </c>
      <c r="K3679">
        <v>103.419</v>
      </c>
    </row>
    <row r="3680" spans="2:11">
      <c r="B3680" t="s">
        <v>372</v>
      </c>
      <c r="C3680">
        <v>3.008</v>
      </c>
      <c r="F3680" t="s">
        <v>372</v>
      </c>
      <c r="G3680">
        <v>3.133</v>
      </c>
      <c r="J3680" t="s">
        <v>372</v>
      </c>
      <c r="K3680">
        <v>2.6320000000000001</v>
      </c>
    </row>
    <row r="3681" spans="2:12">
      <c r="B3681" t="s">
        <v>281</v>
      </c>
      <c r="F3681" t="s">
        <v>281</v>
      </c>
      <c r="J3681" t="s">
        <v>281</v>
      </c>
    </row>
    <row r="3682" spans="2:12">
      <c r="B3682" t="s">
        <v>327</v>
      </c>
      <c r="C3682">
        <v>97129</v>
      </c>
      <c r="F3682" t="s">
        <v>327</v>
      </c>
      <c r="G3682">
        <v>577065</v>
      </c>
      <c r="J3682" t="s">
        <v>327</v>
      </c>
      <c r="K3682">
        <v>2691183</v>
      </c>
    </row>
    <row r="3683" spans="2:12">
      <c r="B3683" t="s">
        <v>323</v>
      </c>
      <c r="C3683">
        <v>7.5010000000000003</v>
      </c>
      <c r="F3683" t="s">
        <v>323</v>
      </c>
      <c r="G3683">
        <v>3.0030000000000001</v>
      </c>
      <c r="J3683" t="s">
        <v>323</v>
      </c>
      <c r="K3683">
        <v>109.22</v>
      </c>
    </row>
    <row r="3684" spans="2:12">
      <c r="B3684" t="s">
        <v>372</v>
      </c>
      <c r="C3684">
        <v>2.9910000000000001</v>
      </c>
      <c r="F3684" t="s">
        <v>372</v>
      </c>
      <c r="G3684">
        <v>3.1059999999999999</v>
      </c>
      <c r="J3684" t="s">
        <v>372</v>
      </c>
      <c r="K3684">
        <v>2.6389999999999998</v>
      </c>
    </row>
    <row r="3685" spans="2:12">
      <c r="B3685" t="s">
        <v>282</v>
      </c>
      <c r="F3685" t="s">
        <v>282</v>
      </c>
      <c r="J3685" t="s">
        <v>282</v>
      </c>
    </row>
    <row r="3686" spans="2:12">
      <c r="B3686" t="s">
        <v>327</v>
      </c>
      <c r="C3686">
        <v>95145</v>
      </c>
      <c r="F3686" t="s">
        <v>327</v>
      </c>
      <c r="G3686">
        <v>536071</v>
      </c>
      <c r="J3686" t="s">
        <v>327</v>
      </c>
      <c r="K3686">
        <v>2373681</v>
      </c>
    </row>
    <row r="3687" spans="2:12">
      <c r="B3687" t="s">
        <v>323</v>
      </c>
      <c r="C3687">
        <v>7.5449999999999999</v>
      </c>
      <c r="F3687" t="s">
        <v>323</v>
      </c>
      <c r="G3687">
        <v>2.9119999999999999</v>
      </c>
      <c r="J3687" t="s">
        <v>323</v>
      </c>
      <c r="K3687">
        <v>98.117999999999995</v>
      </c>
    </row>
    <row r="3688" spans="2:12">
      <c r="B3688" t="s">
        <v>372</v>
      </c>
      <c r="C3688">
        <v>3.024</v>
      </c>
      <c r="F3688" t="s">
        <v>372</v>
      </c>
      <c r="G3688">
        <v>3.145</v>
      </c>
      <c r="J3688" t="s">
        <v>372</v>
      </c>
      <c r="K3688">
        <v>2.6</v>
      </c>
    </row>
    <row r="3689" spans="2:12">
      <c r="B3689" t="s">
        <v>283</v>
      </c>
      <c r="F3689" t="s">
        <v>283</v>
      </c>
      <c r="J3689" t="s">
        <v>283</v>
      </c>
    </row>
    <row r="3690" spans="2:12">
      <c r="B3690" t="s">
        <v>327</v>
      </c>
      <c r="C3690">
        <v>87720</v>
      </c>
      <c r="D3690">
        <f>(C3690+C3694+C3698+C3702+C3706+C3710+C3714+C3718+C3722+C3726)/10</f>
        <v>87154.5</v>
      </c>
      <c r="F3690" t="s">
        <v>327</v>
      </c>
      <c r="G3690">
        <v>527890</v>
      </c>
      <c r="H3690">
        <f>(G3690+G3694+G3698+G3702+G3706+G3710+G3714+G3718+G3722+G3726)/10</f>
        <v>547146</v>
      </c>
      <c r="J3690" t="s">
        <v>327</v>
      </c>
      <c r="K3690">
        <v>2151688</v>
      </c>
      <c r="L3690">
        <f>(K3690+K3694+K3698+K3702+K3706+K3710+K3714+K3718+K3722+K3726)/10</f>
        <v>2280084.7999999998</v>
      </c>
    </row>
    <row r="3691" spans="2:12">
      <c r="B3691" t="s">
        <v>323</v>
      </c>
      <c r="C3691">
        <v>7.5279999999999996</v>
      </c>
      <c r="F3691" t="s">
        <v>323</v>
      </c>
      <c r="G3691">
        <v>2.8039999999999998</v>
      </c>
      <c r="J3691" t="s">
        <v>323</v>
      </c>
      <c r="K3691">
        <v>90.927000000000007</v>
      </c>
    </row>
    <row r="3692" spans="2:12">
      <c r="B3692" t="s">
        <v>372</v>
      </c>
      <c r="C3692">
        <v>3.0590000000000002</v>
      </c>
      <c r="F3692" t="s">
        <v>372</v>
      </c>
      <c r="G3692">
        <v>3.1859999999999999</v>
      </c>
      <c r="J3692" t="s">
        <v>372</v>
      </c>
      <c r="K3692">
        <v>2.5760000000000001</v>
      </c>
    </row>
    <row r="3693" spans="2:12">
      <c r="B3693" t="s">
        <v>284</v>
      </c>
      <c r="F3693" t="s">
        <v>284</v>
      </c>
      <c r="J3693" t="s">
        <v>284</v>
      </c>
    </row>
    <row r="3694" spans="2:12">
      <c r="B3694" t="s">
        <v>327</v>
      </c>
      <c r="C3694">
        <v>86301</v>
      </c>
      <c r="F3694" t="s">
        <v>327</v>
      </c>
      <c r="G3694">
        <v>539433</v>
      </c>
      <c r="J3694" t="s">
        <v>327</v>
      </c>
      <c r="K3694">
        <v>2201968</v>
      </c>
    </row>
    <row r="3695" spans="2:12">
      <c r="B3695" t="s">
        <v>323</v>
      </c>
      <c r="C3695">
        <v>7.4880000000000004</v>
      </c>
      <c r="F3695" t="s">
        <v>323</v>
      </c>
      <c r="G3695">
        <v>2.831</v>
      </c>
      <c r="J3695" t="s">
        <v>323</v>
      </c>
      <c r="K3695">
        <v>94.912000000000006</v>
      </c>
    </row>
    <row r="3696" spans="2:12">
      <c r="B3696" t="s">
        <v>372</v>
      </c>
      <c r="C3696">
        <v>3.0369999999999999</v>
      </c>
      <c r="F3696" t="s">
        <v>372</v>
      </c>
      <c r="G3696">
        <v>3.1739999999999999</v>
      </c>
      <c r="J3696" t="s">
        <v>372</v>
      </c>
      <c r="K3696">
        <v>2.601</v>
      </c>
    </row>
    <row r="3697" spans="2:11">
      <c r="B3697" t="s">
        <v>285</v>
      </c>
      <c r="F3697" t="s">
        <v>285</v>
      </c>
      <c r="J3697" t="s">
        <v>285</v>
      </c>
    </row>
    <row r="3698" spans="2:11">
      <c r="B3698" t="s">
        <v>327</v>
      </c>
      <c r="C3698">
        <v>72266</v>
      </c>
      <c r="F3698" t="s">
        <v>327</v>
      </c>
      <c r="G3698">
        <v>495746</v>
      </c>
      <c r="J3698" t="s">
        <v>327</v>
      </c>
      <c r="K3698">
        <v>1721459</v>
      </c>
    </row>
    <row r="3699" spans="2:11">
      <c r="B3699" t="s">
        <v>323</v>
      </c>
      <c r="C3699">
        <v>7.3179999999999996</v>
      </c>
      <c r="F3699" t="s">
        <v>323</v>
      </c>
      <c r="G3699">
        <v>2.7210000000000001</v>
      </c>
      <c r="J3699" t="s">
        <v>323</v>
      </c>
      <c r="K3699">
        <v>82.444999999999993</v>
      </c>
    </row>
    <row r="3700" spans="2:11">
      <c r="B3700" t="s">
        <v>372</v>
      </c>
      <c r="C3700">
        <v>3.0939999999999999</v>
      </c>
      <c r="F3700" t="s">
        <v>372</v>
      </c>
      <c r="G3700">
        <v>3.2330000000000001</v>
      </c>
      <c r="J3700" t="s">
        <v>372</v>
      </c>
      <c r="K3700">
        <v>2.5659999999999998</v>
      </c>
    </row>
    <row r="3701" spans="2:11">
      <c r="B3701" t="s">
        <v>286</v>
      </c>
      <c r="F3701" t="s">
        <v>286</v>
      </c>
      <c r="J3701" t="s">
        <v>286</v>
      </c>
    </row>
    <row r="3702" spans="2:11">
      <c r="B3702" t="s">
        <v>327</v>
      </c>
      <c r="C3702">
        <v>85638</v>
      </c>
      <c r="F3702" t="s">
        <v>327</v>
      </c>
      <c r="G3702">
        <v>562426</v>
      </c>
      <c r="J3702" t="s">
        <v>327</v>
      </c>
      <c r="K3702">
        <v>2370728</v>
      </c>
    </row>
    <row r="3703" spans="2:11">
      <c r="B3703" t="s">
        <v>323</v>
      </c>
      <c r="C3703">
        <v>7.3390000000000004</v>
      </c>
      <c r="F3703" t="s">
        <v>323</v>
      </c>
      <c r="G3703">
        <v>2.8769999999999998</v>
      </c>
      <c r="J3703" t="s">
        <v>323</v>
      </c>
      <c r="K3703">
        <v>100.18300000000001</v>
      </c>
    </row>
    <row r="3704" spans="2:11">
      <c r="B3704" t="s">
        <v>372</v>
      </c>
      <c r="C3704">
        <v>3.0169999999999999</v>
      </c>
      <c r="F3704" t="s">
        <v>372</v>
      </c>
      <c r="G3704">
        <v>3.1589999999999998</v>
      </c>
      <c r="J3704" t="s">
        <v>372</v>
      </c>
      <c r="K3704">
        <v>2.6179999999999999</v>
      </c>
    </row>
    <row r="3705" spans="2:11">
      <c r="B3705" t="s">
        <v>287</v>
      </c>
      <c r="F3705" t="s">
        <v>287</v>
      </c>
      <c r="J3705" t="s">
        <v>287</v>
      </c>
    </row>
    <row r="3706" spans="2:11">
      <c r="B3706" t="s">
        <v>327</v>
      </c>
      <c r="C3706">
        <v>89688</v>
      </c>
      <c r="F3706" t="s">
        <v>327</v>
      </c>
      <c r="G3706">
        <v>555091</v>
      </c>
      <c r="J3706" t="s">
        <v>327</v>
      </c>
      <c r="K3706">
        <v>2356827</v>
      </c>
    </row>
    <row r="3707" spans="2:11">
      <c r="B3707" t="s">
        <v>323</v>
      </c>
      <c r="C3707">
        <v>7.577</v>
      </c>
      <c r="F3707" t="s">
        <v>323</v>
      </c>
      <c r="G3707">
        <v>2.8679999999999999</v>
      </c>
      <c r="J3707" t="s">
        <v>323</v>
      </c>
      <c r="K3707">
        <v>99.594999999999999</v>
      </c>
    </row>
    <row r="3708" spans="2:11">
      <c r="B3708" t="s">
        <v>372</v>
      </c>
      <c r="C3708">
        <v>3.036</v>
      </c>
      <c r="F3708" t="s">
        <v>372</v>
      </c>
      <c r="G3708">
        <v>3.1539999999999999</v>
      </c>
      <c r="J3708" t="s">
        <v>372</v>
      </c>
      <c r="K3708">
        <v>2.6160000000000001</v>
      </c>
    </row>
    <row r="3709" spans="2:11">
      <c r="B3709" t="s">
        <v>288</v>
      </c>
      <c r="F3709" t="s">
        <v>288</v>
      </c>
      <c r="J3709" t="s">
        <v>288</v>
      </c>
    </row>
    <row r="3710" spans="2:11">
      <c r="B3710" t="s">
        <v>327</v>
      </c>
      <c r="C3710">
        <v>84038</v>
      </c>
      <c r="F3710" t="s">
        <v>327</v>
      </c>
      <c r="G3710">
        <v>532538</v>
      </c>
      <c r="J3710" t="s">
        <v>327</v>
      </c>
      <c r="K3710">
        <v>2159144</v>
      </c>
    </row>
    <row r="3711" spans="2:11">
      <c r="B3711" t="s">
        <v>323</v>
      </c>
      <c r="C3711">
        <v>7.3449999999999998</v>
      </c>
      <c r="F3711" t="s">
        <v>323</v>
      </c>
      <c r="G3711">
        <v>2.81</v>
      </c>
      <c r="J3711" t="s">
        <v>323</v>
      </c>
      <c r="K3711">
        <v>91.242000000000004</v>
      </c>
    </row>
    <row r="3712" spans="2:11">
      <c r="B3712" t="s">
        <v>372</v>
      </c>
      <c r="C3712">
        <v>3.0579999999999998</v>
      </c>
      <c r="F3712" t="s">
        <v>372</v>
      </c>
      <c r="G3712">
        <v>3.1890000000000001</v>
      </c>
      <c r="J3712" t="s">
        <v>372</v>
      </c>
      <c r="K3712">
        <v>2.5779999999999998</v>
      </c>
    </row>
    <row r="3713" spans="2:11">
      <c r="B3713" t="s">
        <v>289</v>
      </c>
      <c r="F3713" t="s">
        <v>289</v>
      </c>
      <c r="J3713" t="s">
        <v>289</v>
      </c>
    </row>
    <row r="3714" spans="2:11">
      <c r="B3714" t="s">
        <v>327</v>
      </c>
      <c r="C3714">
        <v>82903</v>
      </c>
      <c r="F3714" t="s">
        <v>327</v>
      </c>
      <c r="G3714">
        <v>511693</v>
      </c>
      <c r="J3714" t="s">
        <v>327</v>
      </c>
      <c r="K3714">
        <v>1973047</v>
      </c>
    </row>
    <row r="3715" spans="2:11">
      <c r="B3715" t="s">
        <v>323</v>
      </c>
      <c r="C3715">
        <v>7.4909999999999997</v>
      </c>
      <c r="F3715" t="s">
        <v>323</v>
      </c>
      <c r="G3715">
        <v>2.7650000000000001</v>
      </c>
      <c r="J3715" t="s">
        <v>323</v>
      </c>
      <c r="K3715">
        <v>86.781000000000006</v>
      </c>
    </row>
    <row r="3716" spans="2:11">
      <c r="B3716" t="s">
        <v>372</v>
      </c>
      <c r="C3716">
        <v>3.0790000000000002</v>
      </c>
      <c r="F3716" t="s">
        <v>372</v>
      </c>
      <c r="G3716">
        <v>3.2050000000000001</v>
      </c>
      <c r="J3716" t="s">
        <v>372</v>
      </c>
      <c r="K3716">
        <v>2.5659999999999998</v>
      </c>
    </row>
    <row r="3717" spans="2:11">
      <c r="B3717" t="s">
        <v>290</v>
      </c>
      <c r="F3717" t="s">
        <v>290</v>
      </c>
      <c r="J3717" t="s">
        <v>290</v>
      </c>
    </row>
    <row r="3718" spans="2:11">
      <c r="B3718" t="s">
        <v>327</v>
      </c>
      <c r="C3718">
        <v>91250</v>
      </c>
      <c r="F3718" t="s">
        <v>327</v>
      </c>
      <c r="G3718">
        <v>574434</v>
      </c>
      <c r="J3718" t="s">
        <v>327</v>
      </c>
      <c r="K3718">
        <v>2508101</v>
      </c>
    </row>
    <row r="3719" spans="2:11">
      <c r="B3719" t="s">
        <v>323</v>
      </c>
      <c r="C3719">
        <v>7.4939999999999998</v>
      </c>
      <c r="F3719" t="s">
        <v>323</v>
      </c>
      <c r="G3719">
        <v>2.907</v>
      </c>
      <c r="J3719" t="s">
        <v>323</v>
      </c>
      <c r="K3719">
        <v>103.95</v>
      </c>
    </row>
    <row r="3720" spans="2:11">
      <c r="B3720" t="s">
        <v>372</v>
      </c>
      <c r="C3720">
        <v>3.0070000000000001</v>
      </c>
      <c r="F3720" t="s">
        <v>372</v>
      </c>
      <c r="G3720">
        <v>3.141</v>
      </c>
      <c r="J3720" t="s">
        <v>372</v>
      </c>
      <c r="K3720">
        <v>2.6280000000000001</v>
      </c>
    </row>
    <row r="3721" spans="2:11">
      <c r="B3721" t="s">
        <v>291</v>
      </c>
      <c r="F3721" t="s">
        <v>291</v>
      </c>
      <c r="J3721" t="s">
        <v>291</v>
      </c>
    </row>
    <row r="3722" spans="2:11">
      <c r="B3722" t="s">
        <v>327</v>
      </c>
      <c r="C3722">
        <v>96911</v>
      </c>
      <c r="F3722" t="s">
        <v>327</v>
      </c>
      <c r="G3722">
        <v>606195</v>
      </c>
      <c r="J3722" t="s">
        <v>327</v>
      </c>
      <c r="K3722">
        <v>2842795</v>
      </c>
    </row>
    <row r="3723" spans="2:11">
      <c r="B3723" t="s">
        <v>323</v>
      </c>
      <c r="C3723">
        <v>7.484</v>
      </c>
      <c r="F3723" t="s">
        <v>323</v>
      </c>
      <c r="G3723">
        <v>2.9750000000000001</v>
      </c>
      <c r="J3723" t="s">
        <v>323</v>
      </c>
      <c r="K3723">
        <v>111.395</v>
      </c>
    </row>
    <row r="3724" spans="2:11">
      <c r="B3724" t="s">
        <v>372</v>
      </c>
      <c r="C3724">
        <v>2.9870000000000001</v>
      </c>
      <c r="F3724" t="s">
        <v>372</v>
      </c>
      <c r="G3724">
        <v>3.11</v>
      </c>
      <c r="J3724" t="s">
        <v>372</v>
      </c>
      <c r="K3724">
        <v>2.6419999999999999</v>
      </c>
    </row>
    <row r="3725" spans="2:11">
      <c r="B3725" t="s">
        <v>292</v>
      </c>
      <c r="F3725" t="s">
        <v>292</v>
      </c>
      <c r="J3725" t="s">
        <v>292</v>
      </c>
    </row>
    <row r="3726" spans="2:11">
      <c r="B3726" t="s">
        <v>327</v>
      </c>
      <c r="C3726">
        <v>94830</v>
      </c>
      <c r="F3726" t="s">
        <v>327</v>
      </c>
      <c r="G3726">
        <v>566014</v>
      </c>
      <c r="J3726" t="s">
        <v>327</v>
      </c>
      <c r="K3726">
        <v>2515091</v>
      </c>
    </row>
    <row r="3727" spans="2:11">
      <c r="B3727" t="s">
        <v>323</v>
      </c>
      <c r="C3727">
        <v>7.52</v>
      </c>
      <c r="F3727" t="s">
        <v>323</v>
      </c>
      <c r="G3727">
        <v>2.89</v>
      </c>
      <c r="J3727" t="s">
        <v>323</v>
      </c>
      <c r="K3727">
        <v>100.379</v>
      </c>
    </row>
    <row r="3728" spans="2:11">
      <c r="B3728" t="s">
        <v>372</v>
      </c>
      <c r="C3728">
        <v>3.0169999999999999</v>
      </c>
      <c r="F3728" t="s">
        <v>372</v>
      </c>
      <c r="G3728">
        <v>3.1480000000000001</v>
      </c>
      <c r="J3728" t="s">
        <v>372</v>
      </c>
      <c r="K3728">
        <v>2.6040000000000001</v>
      </c>
    </row>
    <row r="3729" spans="2:12">
      <c r="B3729" t="s">
        <v>293</v>
      </c>
      <c r="F3729" t="s">
        <v>293</v>
      </c>
      <c r="J3729" t="s">
        <v>293</v>
      </c>
    </row>
    <row r="3730" spans="2:12">
      <c r="B3730" t="s">
        <v>327</v>
      </c>
      <c r="C3730">
        <v>86493</v>
      </c>
      <c r="D3730">
        <f>(C3730+C3734+C3738+C3742+C3746+C3750+C3754+C3758+C3762+C3766)/10</f>
        <v>86757.8</v>
      </c>
      <c r="F3730" t="s">
        <v>327</v>
      </c>
      <c r="G3730">
        <v>581259</v>
      </c>
      <c r="H3730">
        <f>(G3730+G3734+G3738+G3742+G3746+G3750+G3754+G3758+G3762+G3766)/10</f>
        <v>579968.9</v>
      </c>
      <c r="J3730" t="s">
        <v>327</v>
      </c>
      <c r="K3730">
        <v>2446838</v>
      </c>
      <c r="L3730">
        <f>(K3730+K3734+K3738+K3742+K3746+K3750+K3754+K3758+K3762+K3766)/10</f>
        <v>2431433.9</v>
      </c>
    </row>
    <row r="3731" spans="2:12">
      <c r="B3731" t="s">
        <v>323</v>
      </c>
      <c r="C3731">
        <v>7.4219999999999997</v>
      </c>
      <c r="F3731" t="s">
        <v>323</v>
      </c>
      <c r="G3731">
        <v>2.8359999999999999</v>
      </c>
      <c r="J3731" t="s">
        <v>323</v>
      </c>
      <c r="K3731">
        <v>99.953000000000003</v>
      </c>
    </row>
    <row r="3732" spans="2:12">
      <c r="B3732" t="s">
        <v>372</v>
      </c>
      <c r="C3732">
        <v>3.0310000000000001</v>
      </c>
      <c r="F3732" t="s">
        <v>372</v>
      </c>
      <c r="G3732">
        <v>3.165</v>
      </c>
      <c r="J3732" t="s">
        <v>372</v>
      </c>
      <c r="K3732">
        <v>2.6120000000000001</v>
      </c>
    </row>
    <row r="3733" spans="2:12">
      <c r="B3733" t="s">
        <v>294</v>
      </c>
      <c r="F3733" t="s">
        <v>294</v>
      </c>
      <c r="J3733" t="s">
        <v>294</v>
      </c>
    </row>
    <row r="3734" spans="2:12">
      <c r="B3734" t="s">
        <v>327</v>
      </c>
      <c r="C3734">
        <v>86334</v>
      </c>
      <c r="F3734" t="s">
        <v>327</v>
      </c>
      <c r="G3734">
        <v>561574</v>
      </c>
      <c r="J3734" t="s">
        <v>327</v>
      </c>
      <c r="K3734">
        <v>2273181</v>
      </c>
    </row>
    <row r="3735" spans="2:12">
      <c r="B3735" t="s">
        <v>323</v>
      </c>
      <c r="C3735">
        <v>7.49</v>
      </c>
      <c r="F3735" t="s">
        <v>323</v>
      </c>
      <c r="G3735">
        <v>2.794</v>
      </c>
      <c r="J3735" t="s">
        <v>323</v>
      </c>
      <c r="K3735">
        <v>94.715999999999994</v>
      </c>
    </row>
    <row r="3736" spans="2:12">
      <c r="B3736" t="s">
        <v>372</v>
      </c>
      <c r="C3736">
        <v>3.0379999999999998</v>
      </c>
      <c r="F3736" t="s">
        <v>372</v>
      </c>
      <c r="G3736">
        <v>3.1840000000000002</v>
      </c>
      <c r="J3736" t="s">
        <v>372</v>
      </c>
      <c r="K3736">
        <v>2.5939999999999999</v>
      </c>
    </row>
    <row r="3737" spans="2:12">
      <c r="B3737" t="s">
        <v>295</v>
      </c>
      <c r="F3737" t="s">
        <v>295</v>
      </c>
      <c r="J3737" t="s">
        <v>295</v>
      </c>
    </row>
    <row r="3738" spans="2:12">
      <c r="B3738" t="s">
        <v>327</v>
      </c>
      <c r="C3738">
        <v>72335</v>
      </c>
      <c r="F3738" t="s">
        <v>327</v>
      </c>
      <c r="G3738">
        <v>517987</v>
      </c>
      <c r="J3738" t="s">
        <v>327</v>
      </c>
      <c r="K3738">
        <v>1778035</v>
      </c>
    </row>
    <row r="3739" spans="2:12">
      <c r="B3739" t="s">
        <v>323</v>
      </c>
      <c r="C3739">
        <v>7.3250000000000002</v>
      </c>
      <c r="F3739" t="s">
        <v>323</v>
      </c>
      <c r="G3739">
        <v>2.6890000000000001</v>
      </c>
      <c r="J3739" t="s">
        <v>323</v>
      </c>
      <c r="K3739">
        <v>82.316000000000003</v>
      </c>
    </row>
    <row r="3740" spans="2:12">
      <c r="B3740" t="s">
        <v>372</v>
      </c>
      <c r="C3740">
        <v>3.0950000000000002</v>
      </c>
      <c r="F3740" t="s">
        <v>372</v>
      </c>
      <c r="G3740">
        <v>3.24</v>
      </c>
      <c r="J3740" t="s">
        <v>372</v>
      </c>
      <c r="K3740">
        <v>2.5590000000000002</v>
      </c>
    </row>
    <row r="3741" spans="2:12">
      <c r="B3741" t="s">
        <v>296</v>
      </c>
      <c r="F3741" t="s">
        <v>296</v>
      </c>
      <c r="J3741" t="s">
        <v>296</v>
      </c>
    </row>
    <row r="3742" spans="2:12">
      <c r="B3742" t="s">
        <v>327</v>
      </c>
      <c r="C3742">
        <v>85242</v>
      </c>
      <c r="F3742" t="s">
        <v>327</v>
      </c>
      <c r="G3742">
        <v>595644</v>
      </c>
      <c r="J3742" t="s">
        <v>327</v>
      </c>
      <c r="K3742">
        <v>2529204</v>
      </c>
    </row>
    <row r="3743" spans="2:12">
      <c r="B3743" t="s">
        <v>323</v>
      </c>
      <c r="C3743">
        <v>7.3049999999999997</v>
      </c>
      <c r="F3743" t="s">
        <v>323</v>
      </c>
      <c r="G3743">
        <v>2.8620000000000001</v>
      </c>
      <c r="J3743" t="s">
        <v>323</v>
      </c>
      <c r="K3743">
        <v>103.31699999999999</v>
      </c>
    </row>
    <row r="3744" spans="2:12">
      <c r="B3744" t="s">
        <v>372</v>
      </c>
      <c r="C3744">
        <v>3.008</v>
      </c>
      <c r="F3744" t="s">
        <v>372</v>
      </c>
      <c r="G3744">
        <v>3.1589999999999998</v>
      </c>
      <c r="J3744" t="s">
        <v>372</v>
      </c>
      <c r="K3744">
        <v>2.625</v>
      </c>
    </row>
    <row r="3745" spans="2:11">
      <c r="B3745" t="s">
        <v>297</v>
      </c>
      <c r="F3745" t="s">
        <v>297</v>
      </c>
      <c r="J3745" t="s">
        <v>297</v>
      </c>
    </row>
    <row r="3746" spans="2:11">
      <c r="B3746" t="s">
        <v>327</v>
      </c>
      <c r="C3746">
        <v>89595</v>
      </c>
      <c r="F3746" t="s">
        <v>327</v>
      </c>
      <c r="G3746">
        <v>579936</v>
      </c>
      <c r="J3746" t="s">
        <v>327</v>
      </c>
      <c r="K3746">
        <v>2452031</v>
      </c>
    </row>
    <row r="3747" spans="2:11">
      <c r="B3747" t="s">
        <v>323</v>
      </c>
      <c r="C3747">
        <v>7.569</v>
      </c>
      <c r="F3747" t="s">
        <v>323</v>
      </c>
      <c r="G3747">
        <v>2.8359999999999999</v>
      </c>
      <c r="J3747" t="s">
        <v>323</v>
      </c>
      <c r="K3747">
        <v>100.16500000000001</v>
      </c>
    </row>
    <row r="3748" spans="2:11">
      <c r="B3748" t="s">
        <v>372</v>
      </c>
      <c r="C3748">
        <v>3.0339999999999998</v>
      </c>
      <c r="F3748" t="s">
        <v>372</v>
      </c>
      <c r="G3748">
        <v>3.1619999999999999</v>
      </c>
      <c r="J3748" t="s">
        <v>372</v>
      </c>
      <c r="K3748">
        <v>2.6120000000000001</v>
      </c>
    </row>
    <row r="3749" spans="2:11">
      <c r="B3749" t="s">
        <v>298</v>
      </c>
      <c r="F3749" t="s">
        <v>298</v>
      </c>
      <c r="J3749" t="s">
        <v>298</v>
      </c>
    </row>
    <row r="3750" spans="2:11">
      <c r="B3750" t="s">
        <v>327</v>
      </c>
      <c r="C3750">
        <v>83783</v>
      </c>
      <c r="F3750" t="s">
        <v>327</v>
      </c>
      <c r="G3750">
        <v>561013</v>
      </c>
      <c r="J3750" t="s">
        <v>327</v>
      </c>
      <c r="K3750">
        <v>2272663</v>
      </c>
    </row>
    <row r="3751" spans="2:11">
      <c r="B3751" t="s">
        <v>323</v>
      </c>
      <c r="C3751">
        <v>7.3230000000000004</v>
      </c>
      <c r="F3751" t="s">
        <v>323</v>
      </c>
      <c r="G3751">
        <v>2.7879999999999998</v>
      </c>
      <c r="J3751" t="s">
        <v>323</v>
      </c>
      <c r="K3751">
        <v>92.837999999999994</v>
      </c>
    </row>
    <row r="3752" spans="2:11">
      <c r="B3752" t="s">
        <v>372</v>
      </c>
      <c r="C3752">
        <v>3.052</v>
      </c>
      <c r="F3752" t="s">
        <v>372</v>
      </c>
      <c r="G3752">
        <v>3.1930000000000001</v>
      </c>
      <c r="J3752" t="s">
        <v>372</v>
      </c>
      <c r="K3752">
        <v>2.5790000000000002</v>
      </c>
    </row>
    <row r="3753" spans="2:11">
      <c r="B3753" t="s">
        <v>299</v>
      </c>
      <c r="F3753" t="s">
        <v>299</v>
      </c>
      <c r="J3753" t="s">
        <v>299</v>
      </c>
    </row>
    <row r="3754" spans="2:11">
      <c r="B3754" t="s">
        <v>327</v>
      </c>
      <c r="C3754">
        <v>82145</v>
      </c>
      <c r="F3754" t="s">
        <v>327</v>
      </c>
      <c r="G3754">
        <v>553755</v>
      </c>
      <c r="J3754" t="s">
        <v>327</v>
      </c>
      <c r="K3754">
        <v>2180712</v>
      </c>
    </row>
    <row r="3755" spans="2:11">
      <c r="B3755" t="s">
        <v>323</v>
      </c>
      <c r="C3755">
        <v>7.423</v>
      </c>
      <c r="F3755" t="s">
        <v>323</v>
      </c>
      <c r="G3755">
        <v>2.7759999999999998</v>
      </c>
      <c r="J3755" t="s">
        <v>323</v>
      </c>
      <c r="K3755">
        <v>92.716999999999999</v>
      </c>
    </row>
    <row r="3756" spans="2:11">
      <c r="B3756" t="s">
        <v>372</v>
      </c>
      <c r="C3756">
        <v>3.0619999999999998</v>
      </c>
      <c r="F3756" t="s">
        <v>372</v>
      </c>
      <c r="G3756">
        <v>3.1930000000000001</v>
      </c>
      <c r="J3756" t="s">
        <v>372</v>
      </c>
      <c r="K3756">
        <v>2.59</v>
      </c>
    </row>
    <row r="3757" spans="2:11">
      <c r="B3757" t="s">
        <v>300</v>
      </c>
      <c r="F3757" t="s">
        <v>300</v>
      </c>
      <c r="J3757" t="s">
        <v>300</v>
      </c>
    </row>
    <row r="3758" spans="2:11">
      <c r="B3758" t="s">
        <v>327</v>
      </c>
      <c r="C3758">
        <v>90738</v>
      </c>
      <c r="F3758" t="s">
        <v>327</v>
      </c>
      <c r="G3758">
        <v>610442</v>
      </c>
      <c r="J3758" t="s">
        <v>327</v>
      </c>
      <c r="K3758">
        <v>2691524</v>
      </c>
    </row>
    <row r="3759" spans="2:11">
      <c r="B3759" t="s">
        <v>323</v>
      </c>
      <c r="C3759">
        <v>7.452</v>
      </c>
      <c r="F3759" t="s">
        <v>323</v>
      </c>
      <c r="G3759">
        <v>2.8959999999999999</v>
      </c>
      <c r="J3759" t="s">
        <v>323</v>
      </c>
      <c r="K3759">
        <v>107.833</v>
      </c>
    </row>
    <row r="3760" spans="2:11">
      <c r="B3760" t="s">
        <v>372</v>
      </c>
      <c r="C3760">
        <v>2.9950000000000001</v>
      </c>
      <c r="F3760" t="s">
        <v>372</v>
      </c>
      <c r="G3760">
        <v>3.14</v>
      </c>
      <c r="J3760" t="s">
        <v>372</v>
      </c>
      <c r="K3760">
        <v>2.6379999999999999</v>
      </c>
    </row>
    <row r="3761" spans="2:12">
      <c r="B3761" t="s">
        <v>301</v>
      </c>
      <c r="F3761" t="s">
        <v>301</v>
      </c>
      <c r="J3761" t="s">
        <v>301</v>
      </c>
    </row>
    <row r="3762" spans="2:12">
      <c r="B3762" t="s">
        <v>327</v>
      </c>
      <c r="C3762">
        <v>96633</v>
      </c>
      <c r="F3762" t="s">
        <v>327</v>
      </c>
      <c r="G3762">
        <v>635891</v>
      </c>
      <c r="J3762" t="s">
        <v>327</v>
      </c>
      <c r="K3762">
        <v>2991707</v>
      </c>
    </row>
    <row r="3763" spans="2:12">
      <c r="B3763" t="s">
        <v>323</v>
      </c>
      <c r="C3763">
        <v>7.4630000000000001</v>
      </c>
      <c r="F3763" t="s">
        <v>323</v>
      </c>
      <c r="G3763">
        <v>2.948</v>
      </c>
      <c r="J3763" t="s">
        <v>323</v>
      </c>
      <c r="K3763">
        <v>113.322</v>
      </c>
    </row>
    <row r="3764" spans="2:12">
      <c r="B3764" t="s">
        <v>372</v>
      </c>
      <c r="C3764">
        <v>2.9809999999999999</v>
      </c>
      <c r="F3764" t="s">
        <v>372</v>
      </c>
      <c r="G3764">
        <v>3.1150000000000002</v>
      </c>
      <c r="J3764" t="s">
        <v>372</v>
      </c>
      <c r="K3764">
        <v>2.6429999999999998</v>
      </c>
    </row>
    <row r="3765" spans="2:12">
      <c r="B3765" t="s">
        <v>302</v>
      </c>
      <c r="F3765" t="s">
        <v>302</v>
      </c>
      <c r="J3765" t="s">
        <v>302</v>
      </c>
    </row>
    <row r="3766" spans="2:12">
      <c r="B3766" t="s">
        <v>327</v>
      </c>
      <c r="C3766">
        <v>94280</v>
      </c>
      <c r="F3766" t="s">
        <v>327</v>
      </c>
      <c r="G3766">
        <v>602188</v>
      </c>
      <c r="J3766" t="s">
        <v>327</v>
      </c>
      <c r="K3766">
        <v>2698444</v>
      </c>
    </row>
    <row r="3767" spans="2:12">
      <c r="B3767" t="s">
        <v>323</v>
      </c>
      <c r="C3767">
        <v>7.4770000000000003</v>
      </c>
      <c r="F3767" t="s">
        <v>323</v>
      </c>
      <c r="G3767">
        <v>2.879</v>
      </c>
      <c r="J3767" t="s">
        <v>323</v>
      </c>
      <c r="K3767">
        <v>104.107</v>
      </c>
    </row>
    <row r="3768" spans="2:12">
      <c r="B3768" t="s">
        <v>372</v>
      </c>
      <c r="C3768">
        <v>3.0059999999999998</v>
      </c>
      <c r="F3768" t="s">
        <v>372</v>
      </c>
      <c r="G3768">
        <v>3.1459999999999999</v>
      </c>
      <c r="J3768" t="s">
        <v>372</v>
      </c>
      <c r="K3768">
        <v>2.6139999999999999</v>
      </c>
    </row>
    <row r="3769" spans="2:12">
      <c r="B3769" t="s">
        <v>303</v>
      </c>
      <c r="F3769" t="s">
        <v>303</v>
      </c>
      <c r="J3769" t="s">
        <v>303</v>
      </c>
    </row>
    <row r="3770" spans="2:12">
      <c r="B3770" t="s">
        <v>327</v>
      </c>
      <c r="C3770">
        <v>86441</v>
      </c>
      <c r="D3770">
        <f>(C3770+C3774+C3778+C3782+C3786+C3790+C3794+C3798+C3802+C3806)/10</f>
        <v>86218.4</v>
      </c>
      <c r="F3770" t="s">
        <v>327</v>
      </c>
      <c r="G3770">
        <v>607019</v>
      </c>
      <c r="H3770">
        <f>(G3770+G3774+G3778+G3782+G3786+G3790+G3794+G3798+G3802+G3806)/10</f>
        <v>617453.9</v>
      </c>
      <c r="J3770" t="s">
        <v>327</v>
      </c>
      <c r="K3770">
        <v>2546855</v>
      </c>
      <c r="L3770">
        <f>(K3770+K3774+K3778+K3782+K3786+K3790+K3794+K3798+K3802+K3806)/10</f>
        <v>2617293.6</v>
      </c>
    </row>
    <row r="3771" spans="2:12">
      <c r="B3771" t="s">
        <v>323</v>
      </c>
      <c r="C3771">
        <v>7.4180000000000001</v>
      </c>
      <c r="F3771" t="s">
        <v>323</v>
      </c>
      <c r="G3771">
        <v>2.806</v>
      </c>
      <c r="J3771" t="s">
        <v>323</v>
      </c>
      <c r="K3771">
        <v>100.682</v>
      </c>
    </row>
    <row r="3772" spans="2:12">
      <c r="B3772" t="s">
        <v>372</v>
      </c>
      <c r="C3772">
        <v>3.03</v>
      </c>
      <c r="F3772" t="s">
        <v>372</v>
      </c>
      <c r="G3772">
        <v>3.1709999999999998</v>
      </c>
      <c r="J3772" t="s">
        <v>372</v>
      </c>
      <c r="K3772">
        <v>2.609</v>
      </c>
    </row>
    <row r="3773" spans="2:12">
      <c r="B3773" t="s">
        <v>304</v>
      </c>
      <c r="F3773" t="s">
        <v>304</v>
      </c>
      <c r="J3773" t="s">
        <v>304</v>
      </c>
    </row>
    <row r="3774" spans="2:12">
      <c r="B3774" t="s">
        <v>327</v>
      </c>
      <c r="C3774">
        <v>85321</v>
      </c>
      <c r="F3774" t="s">
        <v>327</v>
      </c>
      <c r="G3774">
        <v>611565</v>
      </c>
      <c r="J3774" t="s">
        <v>327</v>
      </c>
      <c r="K3774">
        <v>2548939</v>
      </c>
    </row>
    <row r="3775" spans="2:12">
      <c r="B3775" t="s">
        <v>323</v>
      </c>
      <c r="C3775">
        <v>7.4020000000000001</v>
      </c>
      <c r="F3775" t="s">
        <v>323</v>
      </c>
      <c r="G3775">
        <v>2.8149999999999999</v>
      </c>
      <c r="J3775" t="s">
        <v>323</v>
      </c>
      <c r="K3775">
        <v>102.78</v>
      </c>
    </row>
    <row r="3776" spans="2:12">
      <c r="B3776" t="s">
        <v>372</v>
      </c>
      <c r="C3776">
        <v>3.0139999999999998</v>
      </c>
      <c r="F3776" t="s">
        <v>372</v>
      </c>
      <c r="G3776">
        <v>3.1669999999999998</v>
      </c>
      <c r="J3776" t="s">
        <v>372</v>
      </c>
      <c r="K3776">
        <v>2.6219999999999999</v>
      </c>
    </row>
    <row r="3777" spans="2:11">
      <c r="B3777" t="s">
        <v>305</v>
      </c>
      <c r="F3777" t="s">
        <v>305</v>
      </c>
      <c r="J3777" t="s">
        <v>305</v>
      </c>
    </row>
    <row r="3778" spans="2:11">
      <c r="B3778" t="s">
        <v>327</v>
      </c>
      <c r="C3778">
        <v>71777</v>
      </c>
      <c r="F3778" t="s">
        <v>327</v>
      </c>
      <c r="G3778">
        <v>555365</v>
      </c>
      <c r="J3778" t="s">
        <v>327</v>
      </c>
      <c r="K3778">
        <v>1937810</v>
      </c>
    </row>
    <row r="3779" spans="2:11">
      <c r="B3779" t="s">
        <v>323</v>
      </c>
      <c r="C3779">
        <v>7.2690000000000001</v>
      </c>
      <c r="F3779" t="s">
        <v>323</v>
      </c>
      <c r="G3779">
        <v>2.6920000000000002</v>
      </c>
      <c r="J3779" t="s">
        <v>323</v>
      </c>
      <c r="K3779">
        <v>86.819000000000003</v>
      </c>
    </row>
    <row r="3780" spans="2:11">
      <c r="B3780" t="s">
        <v>372</v>
      </c>
      <c r="C3780">
        <v>3.081</v>
      </c>
      <c r="F3780" t="s">
        <v>372</v>
      </c>
      <c r="G3780">
        <v>3.2320000000000002</v>
      </c>
      <c r="J3780" t="s">
        <v>372</v>
      </c>
      <c r="K3780">
        <v>2.577</v>
      </c>
    </row>
    <row r="3781" spans="2:11">
      <c r="B3781" t="s">
        <v>306</v>
      </c>
      <c r="F3781" t="s">
        <v>306</v>
      </c>
      <c r="J3781" t="s">
        <v>306</v>
      </c>
    </row>
    <row r="3782" spans="2:11">
      <c r="B3782" t="s">
        <v>327</v>
      </c>
      <c r="C3782">
        <v>84798</v>
      </c>
      <c r="F3782" t="s">
        <v>327</v>
      </c>
      <c r="G3782">
        <v>630166</v>
      </c>
      <c r="J3782" t="s">
        <v>327</v>
      </c>
      <c r="K3782">
        <v>2694514</v>
      </c>
    </row>
    <row r="3783" spans="2:11">
      <c r="B3783" t="s">
        <v>323</v>
      </c>
      <c r="C3783">
        <v>7.2670000000000003</v>
      </c>
      <c r="F3783" t="s">
        <v>323</v>
      </c>
      <c r="G3783">
        <v>2.8479999999999999</v>
      </c>
      <c r="J3783" t="s">
        <v>323</v>
      </c>
      <c r="K3783">
        <v>106.51900000000001</v>
      </c>
    </row>
    <row r="3784" spans="2:11">
      <c r="B3784" t="s">
        <v>372</v>
      </c>
      <c r="C3784">
        <v>2.9980000000000002</v>
      </c>
      <c r="F3784" t="s">
        <v>372</v>
      </c>
      <c r="G3784">
        <v>3.1589999999999998</v>
      </c>
      <c r="J3784" t="s">
        <v>372</v>
      </c>
      <c r="K3784">
        <v>2.6320000000000001</v>
      </c>
    </row>
    <row r="3785" spans="2:11">
      <c r="B3785" t="s">
        <v>307</v>
      </c>
      <c r="F3785" t="s">
        <v>307</v>
      </c>
      <c r="J3785" t="s">
        <v>307</v>
      </c>
    </row>
    <row r="3786" spans="2:11">
      <c r="B3786" t="s">
        <v>327</v>
      </c>
      <c r="C3786">
        <v>88949</v>
      </c>
      <c r="F3786" t="s">
        <v>327</v>
      </c>
      <c r="G3786">
        <v>620222</v>
      </c>
      <c r="J3786" t="s">
        <v>327</v>
      </c>
      <c r="K3786">
        <v>2659958</v>
      </c>
    </row>
    <row r="3787" spans="2:11">
      <c r="B3787" t="s">
        <v>323</v>
      </c>
      <c r="C3787">
        <v>7.5140000000000002</v>
      </c>
      <c r="F3787" t="s">
        <v>323</v>
      </c>
      <c r="G3787">
        <v>2.835</v>
      </c>
      <c r="J3787" t="s">
        <v>323</v>
      </c>
      <c r="K3787">
        <v>105.15300000000001</v>
      </c>
    </row>
    <row r="3788" spans="2:11">
      <c r="B3788" t="s">
        <v>372</v>
      </c>
      <c r="C3788">
        <v>3.02</v>
      </c>
      <c r="F3788" t="s">
        <v>372</v>
      </c>
      <c r="G3788">
        <v>3.1560000000000001</v>
      </c>
      <c r="J3788" t="s">
        <v>372</v>
      </c>
      <c r="K3788">
        <v>2.6269999999999998</v>
      </c>
    </row>
    <row r="3789" spans="2:11">
      <c r="B3789" t="s">
        <v>308</v>
      </c>
      <c r="F3789" t="s">
        <v>308</v>
      </c>
      <c r="J3789" t="s">
        <v>308</v>
      </c>
    </row>
    <row r="3790" spans="2:11">
      <c r="B3790" t="s">
        <v>327</v>
      </c>
      <c r="C3790">
        <v>83273</v>
      </c>
      <c r="F3790" t="s">
        <v>327</v>
      </c>
      <c r="G3790">
        <v>597551</v>
      </c>
      <c r="J3790" t="s">
        <v>327</v>
      </c>
      <c r="K3790">
        <v>2445589</v>
      </c>
    </row>
    <row r="3791" spans="2:11">
      <c r="B3791" t="s">
        <v>323</v>
      </c>
      <c r="C3791">
        <v>7.2779999999999996</v>
      </c>
      <c r="F3791" t="s">
        <v>323</v>
      </c>
      <c r="G3791">
        <v>2.782</v>
      </c>
      <c r="J3791" t="s">
        <v>323</v>
      </c>
      <c r="K3791">
        <v>96.679000000000002</v>
      </c>
    </row>
    <row r="3792" spans="2:11">
      <c r="B3792" t="s">
        <v>372</v>
      </c>
      <c r="C3792">
        <v>3.04</v>
      </c>
      <c r="F3792" t="s">
        <v>372</v>
      </c>
      <c r="G3792">
        <v>3.1880000000000002</v>
      </c>
      <c r="J3792" t="s">
        <v>372</v>
      </c>
      <c r="K3792">
        <v>2.5910000000000002</v>
      </c>
    </row>
    <row r="3793" spans="2:11">
      <c r="B3793" t="s">
        <v>309</v>
      </c>
      <c r="F3793" t="s">
        <v>309</v>
      </c>
      <c r="J3793" t="s">
        <v>309</v>
      </c>
    </row>
    <row r="3794" spans="2:11">
      <c r="B3794" t="s">
        <v>327</v>
      </c>
      <c r="C3794">
        <v>81813</v>
      </c>
      <c r="F3794" t="s">
        <v>327</v>
      </c>
      <c r="G3794">
        <v>586063</v>
      </c>
      <c r="J3794" t="s">
        <v>327</v>
      </c>
      <c r="K3794">
        <v>2318923</v>
      </c>
    </row>
    <row r="3795" spans="2:11">
      <c r="B3795" t="s">
        <v>323</v>
      </c>
      <c r="C3795">
        <v>7.3929999999999998</v>
      </c>
      <c r="F3795" t="s">
        <v>323</v>
      </c>
      <c r="G3795">
        <v>2.762</v>
      </c>
      <c r="J3795" t="s">
        <v>323</v>
      </c>
      <c r="K3795">
        <v>95.412999999999997</v>
      </c>
    </row>
    <row r="3796" spans="2:11">
      <c r="B3796" t="s">
        <v>372</v>
      </c>
      <c r="C3796">
        <v>3.0539999999999998</v>
      </c>
      <c r="F3796" t="s">
        <v>372</v>
      </c>
      <c r="G3796">
        <v>3.1920000000000002</v>
      </c>
      <c r="J3796" t="s">
        <v>372</v>
      </c>
      <c r="K3796">
        <v>2.5960000000000001</v>
      </c>
    </row>
    <row r="3797" spans="2:11">
      <c r="B3797" t="s">
        <v>310</v>
      </c>
      <c r="F3797" t="s">
        <v>310</v>
      </c>
      <c r="J3797" t="s">
        <v>310</v>
      </c>
    </row>
    <row r="3798" spans="2:11">
      <c r="B3798" t="s">
        <v>327</v>
      </c>
      <c r="C3798">
        <v>90196</v>
      </c>
      <c r="F3798" t="s">
        <v>327</v>
      </c>
      <c r="G3798">
        <v>647820</v>
      </c>
      <c r="J3798" t="s">
        <v>327</v>
      </c>
      <c r="K3798">
        <v>2885087</v>
      </c>
    </row>
    <row r="3799" spans="2:11">
      <c r="B3799" t="s">
        <v>323</v>
      </c>
      <c r="C3799">
        <v>7.4080000000000004</v>
      </c>
      <c r="F3799" t="s">
        <v>323</v>
      </c>
      <c r="G3799">
        <v>2.8860000000000001</v>
      </c>
      <c r="J3799" t="s">
        <v>323</v>
      </c>
      <c r="K3799">
        <v>111.86</v>
      </c>
    </row>
    <row r="3800" spans="2:11">
      <c r="B3800" t="s">
        <v>372</v>
      </c>
      <c r="C3800">
        <v>2.9830000000000001</v>
      </c>
      <c r="F3800" t="s">
        <v>372</v>
      </c>
      <c r="G3800">
        <v>3.1379999999999999</v>
      </c>
      <c r="J3800" t="s">
        <v>372</v>
      </c>
      <c r="K3800">
        <v>2.6469999999999998</v>
      </c>
    </row>
    <row r="3801" spans="2:11">
      <c r="B3801" t="s">
        <v>311</v>
      </c>
      <c r="F3801" t="s">
        <v>311</v>
      </c>
      <c r="J3801" t="s">
        <v>311</v>
      </c>
    </row>
    <row r="3802" spans="2:11">
      <c r="B3802" t="s">
        <v>327</v>
      </c>
      <c r="C3802">
        <v>95696</v>
      </c>
      <c r="F3802" t="s">
        <v>327</v>
      </c>
      <c r="G3802">
        <v>683096</v>
      </c>
      <c r="J3802" t="s">
        <v>327</v>
      </c>
      <c r="K3802">
        <v>3269608</v>
      </c>
    </row>
    <row r="3803" spans="2:11">
      <c r="B3803" t="s">
        <v>323</v>
      </c>
      <c r="C3803">
        <v>7.39</v>
      </c>
      <c r="F3803" t="s">
        <v>323</v>
      </c>
      <c r="G3803">
        <v>2.952</v>
      </c>
      <c r="J3803" t="s">
        <v>323</v>
      </c>
      <c r="K3803">
        <v>119.854</v>
      </c>
    </row>
    <row r="3804" spans="2:11">
      <c r="B3804" t="s">
        <v>372</v>
      </c>
      <c r="C3804">
        <v>2.9609999999999999</v>
      </c>
      <c r="F3804" t="s">
        <v>372</v>
      </c>
      <c r="G3804">
        <v>3.1080000000000001</v>
      </c>
      <c r="J3804" t="s">
        <v>372</v>
      </c>
      <c r="K3804">
        <v>2.6589999999999998</v>
      </c>
    </row>
    <row r="3805" spans="2:11">
      <c r="B3805" t="s">
        <v>312</v>
      </c>
      <c r="F3805" t="s">
        <v>312</v>
      </c>
      <c r="J3805" t="s">
        <v>312</v>
      </c>
    </row>
    <row r="3806" spans="2:11">
      <c r="B3806" t="s">
        <v>327</v>
      </c>
      <c r="C3806">
        <v>93920</v>
      </c>
      <c r="F3806" t="s">
        <v>327</v>
      </c>
      <c r="G3806">
        <v>635672</v>
      </c>
      <c r="J3806" t="s">
        <v>327</v>
      </c>
      <c r="K3806">
        <v>2865653</v>
      </c>
    </row>
    <row r="3807" spans="2:11">
      <c r="B3807" t="s">
        <v>323</v>
      </c>
      <c r="C3807">
        <v>7.4480000000000004</v>
      </c>
      <c r="F3807" t="s">
        <v>323</v>
      </c>
      <c r="G3807">
        <v>2.863</v>
      </c>
      <c r="J3807" t="s">
        <v>323</v>
      </c>
      <c r="K3807">
        <v>106.991</v>
      </c>
    </row>
    <row r="3808" spans="2:11">
      <c r="B3808" t="s">
        <v>372</v>
      </c>
      <c r="C3808">
        <v>2.9980000000000002</v>
      </c>
      <c r="F3808" t="s">
        <v>372</v>
      </c>
      <c r="G3808">
        <v>3.1459999999999999</v>
      </c>
      <c r="J3808" t="s">
        <v>372</v>
      </c>
      <c r="K3808">
        <v>2.6190000000000002</v>
      </c>
    </row>
    <row r="3809" spans="2:12">
      <c r="B3809" t="s">
        <v>313</v>
      </c>
      <c r="F3809" t="s">
        <v>313</v>
      </c>
      <c r="J3809" t="s">
        <v>313</v>
      </c>
    </row>
    <row r="3810" spans="2:12">
      <c r="B3810" t="s">
        <v>327</v>
      </c>
      <c r="C3810">
        <v>122394</v>
      </c>
      <c r="D3810">
        <f>(C3810+C3814+C3818+C3822+C3826+C3830+C3834+C3838+C3842+C3846)/10</f>
        <v>122170.3</v>
      </c>
      <c r="F3810" t="s">
        <v>327</v>
      </c>
      <c r="G3810">
        <v>636634</v>
      </c>
      <c r="H3810">
        <f>(G3810+G3814+G3818+G3822+G3826+G3830+G3834+G3838+G3842+G3846)/10</f>
        <v>646616.19999999995</v>
      </c>
      <c r="J3810" t="s">
        <v>327</v>
      </c>
      <c r="K3810">
        <v>2670363</v>
      </c>
      <c r="L3810">
        <f>(K3810+K3814+K3818+K3822+K3826+K3830+K3834+K3838+K3842+K3846)/10</f>
        <v>2738584.7</v>
      </c>
    </row>
    <row r="3811" spans="2:12">
      <c r="B3811" t="s">
        <v>323</v>
      </c>
      <c r="C3811">
        <v>9.8030000000000008</v>
      </c>
      <c r="F3811" t="s">
        <v>323</v>
      </c>
      <c r="G3811">
        <v>2.7839999999999998</v>
      </c>
      <c r="J3811" t="s">
        <v>323</v>
      </c>
      <c r="K3811">
        <v>102.26600000000001</v>
      </c>
    </row>
    <row r="3812" spans="2:12">
      <c r="B3812" t="s">
        <v>372</v>
      </c>
      <c r="C3812">
        <v>3.7480000000000002</v>
      </c>
      <c r="F3812" t="s">
        <v>372</v>
      </c>
      <c r="G3812">
        <v>3.1749999999999998</v>
      </c>
      <c r="J3812" t="s">
        <v>372</v>
      </c>
      <c r="K3812">
        <v>2.61</v>
      </c>
    </row>
    <row r="3813" spans="2:12">
      <c r="B3813" t="s">
        <v>314</v>
      </c>
      <c r="F3813" t="s">
        <v>314</v>
      </c>
      <c r="J3813" t="s">
        <v>314</v>
      </c>
    </row>
    <row r="3814" spans="2:12">
      <c r="B3814" t="s">
        <v>327</v>
      </c>
      <c r="C3814">
        <v>120885</v>
      </c>
      <c r="F3814" t="s">
        <v>327</v>
      </c>
      <c r="G3814">
        <v>636857</v>
      </c>
      <c r="J3814" t="s">
        <v>327</v>
      </c>
      <c r="K3814">
        <v>2637475</v>
      </c>
    </row>
    <row r="3815" spans="2:12">
      <c r="B3815" t="s">
        <v>323</v>
      </c>
      <c r="C3815">
        <v>9.7949999999999999</v>
      </c>
      <c r="F3815" t="s">
        <v>323</v>
      </c>
      <c r="G3815">
        <v>2.7839999999999998</v>
      </c>
      <c r="J3815" t="s">
        <v>323</v>
      </c>
      <c r="K3815">
        <v>103.026</v>
      </c>
    </row>
    <row r="3816" spans="2:12">
      <c r="B3816" t="s">
        <v>372</v>
      </c>
      <c r="C3816">
        <v>3.7320000000000002</v>
      </c>
      <c r="F3816" t="s">
        <v>372</v>
      </c>
      <c r="G3816">
        <v>3.1749999999999998</v>
      </c>
      <c r="J3816" t="s">
        <v>372</v>
      </c>
      <c r="K3816">
        <v>2.6179999999999999</v>
      </c>
    </row>
    <row r="3817" spans="2:12">
      <c r="B3817" t="s">
        <v>315</v>
      </c>
      <c r="F3817" t="s">
        <v>315</v>
      </c>
      <c r="J3817" t="s">
        <v>315</v>
      </c>
    </row>
    <row r="3818" spans="2:12">
      <c r="B3818" t="s">
        <v>327</v>
      </c>
      <c r="C3818">
        <v>102767</v>
      </c>
      <c r="F3818" t="s">
        <v>327</v>
      </c>
      <c r="G3818">
        <v>584519</v>
      </c>
      <c r="J3818" t="s">
        <v>327</v>
      </c>
      <c r="K3818">
        <v>2033363</v>
      </c>
    </row>
    <row r="3819" spans="2:12">
      <c r="B3819" t="s">
        <v>323</v>
      </c>
      <c r="C3819">
        <v>9.6850000000000005</v>
      </c>
      <c r="F3819" t="s">
        <v>323</v>
      </c>
      <c r="G3819">
        <v>2.6739999999999999</v>
      </c>
      <c r="J3819" t="s">
        <v>323</v>
      </c>
      <c r="K3819">
        <v>88.254000000000005</v>
      </c>
    </row>
    <row r="3820" spans="2:12">
      <c r="B3820" t="s">
        <v>372</v>
      </c>
      <c r="C3820">
        <v>3.8290000000000002</v>
      </c>
      <c r="F3820" t="s">
        <v>372</v>
      </c>
      <c r="G3820">
        <v>3.234</v>
      </c>
      <c r="J3820" t="s">
        <v>372</v>
      </c>
      <c r="K3820">
        <v>2.5779999999999998</v>
      </c>
    </row>
    <row r="3821" spans="2:12">
      <c r="B3821" t="s">
        <v>316</v>
      </c>
      <c r="F3821" t="s">
        <v>316</v>
      </c>
      <c r="J3821" t="s">
        <v>316</v>
      </c>
    </row>
    <row r="3822" spans="2:12">
      <c r="B3822" t="s">
        <v>327</v>
      </c>
      <c r="C3822">
        <v>120732</v>
      </c>
      <c r="F3822" t="s">
        <v>327</v>
      </c>
      <c r="G3822">
        <v>659692</v>
      </c>
      <c r="J3822" t="s">
        <v>327</v>
      </c>
      <c r="K3822">
        <v>2820394</v>
      </c>
    </row>
    <row r="3823" spans="2:12">
      <c r="B3823" t="s">
        <v>323</v>
      </c>
      <c r="C3823">
        <v>9.6579999999999995</v>
      </c>
      <c r="F3823" t="s">
        <v>323</v>
      </c>
      <c r="G3823">
        <v>2.8239999999999998</v>
      </c>
      <c r="J3823" t="s">
        <v>323</v>
      </c>
      <c r="K3823">
        <v>108.011</v>
      </c>
    </row>
    <row r="3824" spans="2:12">
      <c r="B3824" t="s">
        <v>372</v>
      </c>
      <c r="C3824">
        <v>3.7240000000000002</v>
      </c>
      <c r="F3824" t="s">
        <v>372</v>
      </c>
      <c r="G3824">
        <v>3.1629999999999998</v>
      </c>
      <c r="J3824" t="s">
        <v>372</v>
      </c>
      <c r="K3824">
        <v>2.6320000000000001</v>
      </c>
    </row>
    <row r="3825" spans="2:11">
      <c r="B3825" t="s">
        <v>317</v>
      </c>
      <c r="F3825" t="s">
        <v>317</v>
      </c>
      <c r="J3825" t="s">
        <v>317</v>
      </c>
    </row>
    <row r="3826" spans="2:11">
      <c r="B3826" t="s">
        <v>327</v>
      </c>
      <c r="C3826">
        <v>125120</v>
      </c>
      <c r="F3826" t="s">
        <v>327</v>
      </c>
      <c r="G3826">
        <v>650879</v>
      </c>
      <c r="J3826" t="s">
        <v>327</v>
      </c>
      <c r="K3826">
        <v>2796598</v>
      </c>
    </row>
    <row r="3827" spans="2:11">
      <c r="B3827" t="s">
        <v>323</v>
      </c>
      <c r="C3827">
        <v>9.8759999999999994</v>
      </c>
      <c r="F3827" t="s">
        <v>323</v>
      </c>
      <c r="G3827">
        <v>2.8130000000000002</v>
      </c>
      <c r="J3827" t="s">
        <v>323</v>
      </c>
      <c r="K3827">
        <v>107.1</v>
      </c>
    </row>
    <row r="3828" spans="2:11">
      <c r="B3828" t="s">
        <v>372</v>
      </c>
      <c r="C3828">
        <v>3.7210000000000001</v>
      </c>
      <c r="F3828" t="s">
        <v>372</v>
      </c>
      <c r="G3828">
        <v>3.1589999999999998</v>
      </c>
      <c r="J3828" t="s">
        <v>372</v>
      </c>
      <c r="K3828">
        <v>2.629</v>
      </c>
    </row>
    <row r="3829" spans="2:11">
      <c r="B3829" t="s">
        <v>318</v>
      </c>
      <c r="F3829" t="s">
        <v>318</v>
      </c>
      <c r="J3829" t="s">
        <v>318</v>
      </c>
    </row>
    <row r="3830" spans="2:11">
      <c r="B3830" t="s">
        <v>327</v>
      </c>
      <c r="C3830">
        <v>118693</v>
      </c>
      <c r="F3830" t="s">
        <v>327</v>
      </c>
      <c r="G3830">
        <v>630675</v>
      </c>
      <c r="J3830" t="s">
        <v>327</v>
      </c>
      <c r="K3830">
        <v>2590513</v>
      </c>
    </row>
    <row r="3831" spans="2:11">
      <c r="B3831" t="s">
        <v>323</v>
      </c>
      <c r="C3831">
        <v>9.6709999999999994</v>
      </c>
      <c r="F3831" t="s">
        <v>323</v>
      </c>
      <c r="G3831">
        <v>2.7679999999999998</v>
      </c>
      <c r="J3831" t="s">
        <v>323</v>
      </c>
      <c r="K3831">
        <v>99.207999999999998</v>
      </c>
    </row>
    <row r="3832" spans="2:11">
      <c r="B3832" t="s">
        <v>372</v>
      </c>
      <c r="C3832">
        <v>3.7749999999999999</v>
      </c>
      <c r="F3832" t="s">
        <v>372</v>
      </c>
      <c r="G3832">
        <v>3.1890000000000001</v>
      </c>
      <c r="J3832" t="s">
        <v>372</v>
      </c>
      <c r="K3832">
        <v>2.597</v>
      </c>
    </row>
    <row r="3833" spans="2:11">
      <c r="B3833" t="s">
        <v>319</v>
      </c>
      <c r="F3833" t="s">
        <v>319</v>
      </c>
      <c r="J3833" t="s">
        <v>319</v>
      </c>
    </row>
    <row r="3834" spans="2:11">
      <c r="B3834" t="s">
        <v>327</v>
      </c>
      <c r="C3834">
        <v>116464</v>
      </c>
      <c r="F3834" t="s">
        <v>327</v>
      </c>
      <c r="G3834">
        <v>605930</v>
      </c>
      <c r="J3834" t="s">
        <v>327</v>
      </c>
      <c r="K3834">
        <v>2358879</v>
      </c>
    </row>
    <row r="3835" spans="2:11">
      <c r="B3835" t="s">
        <v>323</v>
      </c>
      <c r="C3835">
        <v>9.8140000000000001</v>
      </c>
      <c r="F3835" t="s">
        <v>323</v>
      </c>
      <c r="G3835">
        <v>2.722</v>
      </c>
      <c r="J3835" t="s">
        <v>323</v>
      </c>
      <c r="K3835">
        <v>94.024000000000001</v>
      </c>
    </row>
    <row r="3836" spans="2:11">
      <c r="B3836" t="s">
        <v>372</v>
      </c>
      <c r="C3836">
        <v>3.786</v>
      </c>
      <c r="F3836" t="s">
        <v>372</v>
      </c>
      <c r="G3836">
        <v>3.2040000000000002</v>
      </c>
      <c r="J3836" t="s">
        <v>372</v>
      </c>
      <c r="K3836">
        <v>2.5840000000000001</v>
      </c>
    </row>
    <row r="3837" spans="2:11">
      <c r="B3837" t="s">
        <v>320</v>
      </c>
      <c r="F3837" t="s">
        <v>320</v>
      </c>
      <c r="J3837" t="s">
        <v>320</v>
      </c>
    </row>
    <row r="3838" spans="2:11">
      <c r="B3838" t="s">
        <v>327</v>
      </c>
      <c r="C3838">
        <v>127006</v>
      </c>
      <c r="F3838" t="s">
        <v>327</v>
      </c>
      <c r="G3838">
        <v>684368</v>
      </c>
      <c r="J3838" t="s">
        <v>327</v>
      </c>
      <c r="K3838">
        <v>3072602</v>
      </c>
    </row>
    <row r="3839" spans="2:11">
      <c r="B3839" t="s">
        <v>323</v>
      </c>
      <c r="C3839">
        <v>9.7520000000000007</v>
      </c>
      <c r="F3839" t="s">
        <v>323</v>
      </c>
      <c r="G3839">
        <v>2.8730000000000002</v>
      </c>
      <c r="J3839" t="s">
        <v>323</v>
      </c>
      <c r="K3839">
        <v>115.407</v>
      </c>
    </row>
    <row r="3840" spans="2:11">
      <c r="B3840" t="s">
        <v>372</v>
      </c>
      <c r="C3840">
        <v>3.6819999999999999</v>
      </c>
      <c r="F3840" t="s">
        <v>372</v>
      </c>
      <c r="G3840">
        <v>3.1379999999999999</v>
      </c>
      <c r="J3840" t="s">
        <v>372</v>
      </c>
      <c r="K3840">
        <v>2.653</v>
      </c>
    </row>
    <row r="3841" spans="2:11">
      <c r="B3841" t="s">
        <v>321</v>
      </c>
      <c r="F3841" t="s">
        <v>321</v>
      </c>
      <c r="J3841" t="s">
        <v>321</v>
      </c>
    </row>
    <row r="3842" spans="2:11">
      <c r="B3842" t="s">
        <v>327</v>
      </c>
      <c r="C3842">
        <v>135138</v>
      </c>
      <c r="F3842" t="s">
        <v>327</v>
      </c>
      <c r="G3842">
        <v>712806</v>
      </c>
      <c r="J3842" t="s">
        <v>327</v>
      </c>
      <c r="K3842">
        <v>3418198</v>
      </c>
    </row>
    <row r="3843" spans="2:11">
      <c r="B3843" t="s">
        <v>323</v>
      </c>
      <c r="C3843">
        <v>9.7609999999999992</v>
      </c>
      <c r="F3843" t="s">
        <v>323</v>
      </c>
      <c r="G3843">
        <v>2.9239999999999999</v>
      </c>
      <c r="J3843" t="s">
        <v>323</v>
      </c>
      <c r="K3843">
        <v>121.38500000000001</v>
      </c>
    </row>
    <row r="3844" spans="2:11">
      <c r="B3844" t="s">
        <v>372</v>
      </c>
      <c r="C3844">
        <v>3.6640000000000001</v>
      </c>
      <c r="F3844" t="s">
        <v>372</v>
      </c>
      <c r="G3844">
        <v>3.113</v>
      </c>
      <c r="J3844" t="s">
        <v>372</v>
      </c>
      <c r="K3844">
        <v>2.6589999999999998</v>
      </c>
    </row>
    <row r="3845" spans="2:11">
      <c r="B3845" t="s">
        <v>322</v>
      </c>
      <c r="F3845" t="s">
        <v>322</v>
      </c>
      <c r="J3845" t="s">
        <v>322</v>
      </c>
    </row>
    <row r="3846" spans="2:11">
      <c r="B3846" t="s">
        <v>327</v>
      </c>
      <c r="C3846">
        <v>132504</v>
      </c>
      <c r="F3846" t="s">
        <v>327</v>
      </c>
      <c r="G3846">
        <v>663802</v>
      </c>
      <c r="J3846" t="s">
        <v>327</v>
      </c>
      <c r="K3846">
        <v>2987462</v>
      </c>
    </row>
    <row r="3847" spans="2:11">
      <c r="B3847" t="s">
        <v>323</v>
      </c>
      <c r="C3847">
        <v>9.8219999999999992</v>
      </c>
      <c r="F3847" t="s">
        <v>323</v>
      </c>
      <c r="G3847">
        <v>2.835</v>
      </c>
      <c r="J3847" t="s">
        <v>323</v>
      </c>
      <c r="K3847">
        <v>108.053</v>
      </c>
    </row>
    <row r="3848" spans="2:11">
      <c r="B3848" t="s">
        <v>372</v>
      </c>
      <c r="C3848">
        <v>3.7040000000000002</v>
      </c>
      <c r="F3848" t="s">
        <v>372</v>
      </c>
      <c r="G3848">
        <v>3.1520000000000001</v>
      </c>
      <c r="J3848" t="s">
        <v>372</v>
      </c>
      <c r="K3848">
        <v>2.6179999999999999</v>
      </c>
    </row>
  </sheetData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B3:CZ1608"/>
  <sheetViews>
    <sheetView topLeftCell="CT22" zoomScale="50" zoomScaleNormal="50" workbookViewId="0">
      <selection activeCell="DA64" sqref="DA64"/>
    </sheetView>
  </sheetViews>
  <sheetFormatPr defaultRowHeight="14.4"/>
  <cols>
    <col min="2" max="2" width="26.33203125" customWidth="1"/>
    <col min="5" max="5" width="9.77734375" customWidth="1"/>
    <col min="11" max="11" width="26.44140625" customWidth="1"/>
    <col min="20" max="20" width="26.77734375" customWidth="1"/>
    <col min="29" max="29" width="26.88671875" customWidth="1"/>
    <col min="38" max="38" width="30" customWidth="1"/>
  </cols>
  <sheetData>
    <row r="3" spans="2:90">
      <c r="B3" t="s">
        <v>331</v>
      </c>
      <c r="K3" t="s">
        <v>790</v>
      </c>
      <c r="AX3" t="s">
        <v>361</v>
      </c>
      <c r="AY3" t="s">
        <v>362</v>
      </c>
      <c r="AZ3" t="s">
        <v>363</v>
      </c>
      <c r="BA3" t="s">
        <v>364</v>
      </c>
      <c r="BB3" t="s">
        <v>365</v>
      </c>
      <c r="BC3" t="s">
        <v>367</v>
      </c>
      <c r="BF3" t="s">
        <v>361</v>
      </c>
      <c r="BG3" t="s">
        <v>362</v>
      </c>
      <c r="BH3" t="s">
        <v>363</v>
      </c>
      <c r="BI3" t="s">
        <v>364</v>
      </c>
      <c r="BJ3" t="s">
        <v>365</v>
      </c>
      <c r="BK3" t="s">
        <v>367</v>
      </c>
      <c r="BN3" t="s">
        <v>361</v>
      </c>
      <c r="BO3" t="s">
        <v>362</v>
      </c>
      <c r="BP3" t="s">
        <v>363</v>
      </c>
      <c r="BQ3" t="s">
        <v>364</v>
      </c>
      <c r="BR3" t="s">
        <v>365</v>
      </c>
      <c r="BS3" t="s">
        <v>367</v>
      </c>
      <c r="BV3" t="s">
        <v>361</v>
      </c>
      <c r="BW3" t="s">
        <v>362</v>
      </c>
      <c r="BX3" t="s">
        <v>363</v>
      </c>
      <c r="BY3" t="s">
        <v>364</v>
      </c>
      <c r="BZ3" t="s">
        <v>365</v>
      </c>
      <c r="CA3" t="s">
        <v>367</v>
      </c>
      <c r="CD3" t="s">
        <v>361</v>
      </c>
      <c r="CE3" t="s">
        <v>362</v>
      </c>
      <c r="CF3" t="s">
        <v>363</v>
      </c>
      <c r="CG3" t="s">
        <v>364</v>
      </c>
      <c r="CH3" t="s">
        <v>365</v>
      </c>
      <c r="CI3" t="s">
        <v>367</v>
      </c>
      <c r="CL3" t="s">
        <v>367</v>
      </c>
    </row>
    <row r="4" spans="2:90">
      <c r="B4" t="s">
        <v>328</v>
      </c>
      <c r="K4" t="s">
        <v>328</v>
      </c>
      <c r="T4" t="s">
        <v>329</v>
      </c>
      <c r="AC4" t="s">
        <v>371</v>
      </c>
      <c r="AL4" t="s">
        <v>360</v>
      </c>
      <c r="AW4" t="s">
        <v>366</v>
      </c>
      <c r="AX4">
        <v>1</v>
      </c>
      <c r="AY4">
        <v>3.25</v>
      </c>
      <c r="AZ4">
        <v>5</v>
      </c>
      <c r="BA4">
        <v>6.75</v>
      </c>
      <c r="BB4">
        <v>10</v>
      </c>
      <c r="BC4">
        <v>5.3</v>
      </c>
      <c r="BE4" t="s">
        <v>328</v>
      </c>
      <c r="BF4">
        <v>0</v>
      </c>
      <c r="BG4">
        <v>2.75E-2</v>
      </c>
      <c r="BH4">
        <v>6.5000000000000002E-2</v>
      </c>
      <c r="BI4">
        <v>7.7499999999999999E-2</v>
      </c>
      <c r="BJ4">
        <v>0.25</v>
      </c>
      <c r="BK4">
        <v>8.4000000000000005E-2</v>
      </c>
      <c r="BM4" t="s">
        <v>329</v>
      </c>
      <c r="BN4">
        <v>0</v>
      </c>
      <c r="BO4">
        <v>0</v>
      </c>
      <c r="BP4">
        <v>0</v>
      </c>
      <c r="BQ4">
        <v>0</v>
      </c>
      <c r="BR4">
        <v>0.01</v>
      </c>
      <c r="BS4">
        <v>1E-3</v>
      </c>
      <c r="BU4" t="s">
        <v>330</v>
      </c>
      <c r="BV4">
        <v>0</v>
      </c>
      <c r="BW4">
        <v>2.2499999999999999E-2</v>
      </c>
      <c r="BX4">
        <v>0.04</v>
      </c>
      <c r="BY4">
        <v>0.06</v>
      </c>
      <c r="BZ4">
        <v>0.16</v>
      </c>
      <c r="CA4">
        <v>5.6000000000000008E-2</v>
      </c>
      <c r="CC4" t="s">
        <v>360</v>
      </c>
      <c r="CD4">
        <v>0</v>
      </c>
      <c r="CE4">
        <v>0</v>
      </c>
      <c r="CF4">
        <v>0</v>
      </c>
      <c r="CG4">
        <v>0</v>
      </c>
      <c r="CH4">
        <v>0</v>
      </c>
      <c r="CI4">
        <v>0</v>
      </c>
    </row>
    <row r="5" spans="2:90">
      <c r="B5" t="s">
        <v>0</v>
      </c>
      <c r="C5">
        <v>8</v>
      </c>
      <c r="K5" t="s">
        <v>0</v>
      </c>
      <c r="L5">
        <v>8</v>
      </c>
      <c r="T5" t="s">
        <v>0</v>
      </c>
      <c r="U5">
        <v>8</v>
      </c>
      <c r="AC5" t="s">
        <v>0</v>
      </c>
      <c r="AD5">
        <v>8</v>
      </c>
      <c r="AL5" t="s">
        <v>0</v>
      </c>
      <c r="AM5">
        <v>8</v>
      </c>
      <c r="AX5">
        <v>4</v>
      </c>
      <c r="AY5">
        <v>5</v>
      </c>
      <c r="AZ5">
        <v>7</v>
      </c>
      <c r="BA5">
        <v>9</v>
      </c>
      <c r="BB5">
        <v>13</v>
      </c>
      <c r="BC5">
        <v>7.4</v>
      </c>
      <c r="BF5">
        <v>0.06</v>
      </c>
      <c r="BG5">
        <v>9.2499999999999999E-2</v>
      </c>
      <c r="BH5">
        <v>0.16999999999999998</v>
      </c>
      <c r="BI5">
        <v>0.35749999999999998</v>
      </c>
      <c r="BJ5">
        <v>0.53</v>
      </c>
      <c r="BK5">
        <v>0.23000000000000004</v>
      </c>
      <c r="BN5">
        <v>0</v>
      </c>
      <c r="BO5">
        <v>0.01</v>
      </c>
      <c r="BP5">
        <v>1.4999999999999999E-2</v>
      </c>
      <c r="BQ5">
        <v>0.02</v>
      </c>
      <c r="BR5">
        <v>0.05</v>
      </c>
      <c r="BS5">
        <v>1.7999999999999999E-2</v>
      </c>
      <c r="BV5">
        <v>0.03</v>
      </c>
      <c r="BW5">
        <v>0.04</v>
      </c>
      <c r="BX5">
        <v>0.1</v>
      </c>
      <c r="BY5">
        <v>0.17</v>
      </c>
      <c r="BZ5">
        <v>0.27</v>
      </c>
      <c r="CA5">
        <v>0.11899999999999999</v>
      </c>
      <c r="CD5">
        <v>0</v>
      </c>
      <c r="CE5">
        <v>0</v>
      </c>
      <c r="CF5">
        <v>0</v>
      </c>
      <c r="CG5">
        <v>0</v>
      </c>
      <c r="CH5">
        <v>0.03</v>
      </c>
      <c r="CI5">
        <v>3.0000000000000001E-3</v>
      </c>
    </row>
    <row r="6" spans="2:90">
      <c r="B6" t="s">
        <v>1</v>
      </c>
      <c r="C6">
        <v>32</v>
      </c>
      <c r="K6" t="s">
        <v>1</v>
      </c>
      <c r="L6">
        <v>32</v>
      </c>
      <c r="T6" t="s">
        <v>1</v>
      </c>
      <c r="U6">
        <v>32</v>
      </c>
      <c r="AC6" t="s">
        <v>1</v>
      </c>
      <c r="AD6">
        <v>32</v>
      </c>
      <c r="AL6" t="s">
        <v>1</v>
      </c>
      <c r="AM6">
        <v>32</v>
      </c>
      <c r="AX6">
        <v>0</v>
      </c>
      <c r="AY6">
        <v>5.25</v>
      </c>
      <c r="AZ6">
        <v>7.5</v>
      </c>
      <c r="BA6">
        <v>12.5</v>
      </c>
      <c r="BB6">
        <v>18</v>
      </c>
      <c r="BC6">
        <v>8.5</v>
      </c>
      <c r="BF6">
        <v>7.0000000000000007E-2</v>
      </c>
      <c r="BG6">
        <v>0.17750000000000002</v>
      </c>
      <c r="BH6">
        <v>0.45</v>
      </c>
      <c r="BI6">
        <v>1.0175000000000001</v>
      </c>
      <c r="BJ6">
        <v>9.0299999999999994</v>
      </c>
      <c r="BK6">
        <v>1.3560000000000001</v>
      </c>
      <c r="BN6">
        <v>0</v>
      </c>
      <c r="BO6">
        <v>2.2499999999999999E-2</v>
      </c>
      <c r="BP6">
        <v>7.0000000000000007E-2</v>
      </c>
      <c r="BQ6">
        <v>0.1575</v>
      </c>
      <c r="BR6">
        <v>6.45</v>
      </c>
      <c r="BS6">
        <v>0.72799999999999998</v>
      </c>
      <c r="BV6">
        <v>0.03</v>
      </c>
      <c r="BW6">
        <v>7.2500000000000009E-2</v>
      </c>
      <c r="BX6">
        <v>0.21</v>
      </c>
      <c r="BY6">
        <v>0.35749999999999998</v>
      </c>
      <c r="BZ6">
        <v>8.0399999999999991</v>
      </c>
      <c r="CA6">
        <v>0.99099999999999988</v>
      </c>
      <c r="CD6">
        <v>0</v>
      </c>
      <c r="CE6">
        <v>0</v>
      </c>
      <c r="CF6">
        <v>0</v>
      </c>
      <c r="CG6">
        <v>0</v>
      </c>
      <c r="CH6">
        <v>37.4</v>
      </c>
      <c r="CI6">
        <v>3.778</v>
      </c>
    </row>
    <row r="7" spans="2:90">
      <c r="B7" t="s">
        <v>2</v>
      </c>
      <c r="E7" t="s">
        <v>361</v>
      </c>
      <c r="F7" t="s">
        <v>362</v>
      </c>
      <c r="G7" t="s">
        <v>363</v>
      </c>
      <c r="H7" t="s">
        <v>364</v>
      </c>
      <c r="I7" t="s">
        <v>365</v>
      </c>
      <c r="J7" t="s">
        <v>367</v>
      </c>
      <c r="K7" t="s">
        <v>2</v>
      </c>
      <c r="N7" t="s">
        <v>361</v>
      </c>
      <c r="O7" t="s">
        <v>362</v>
      </c>
      <c r="P7" t="s">
        <v>363</v>
      </c>
      <c r="Q7" t="s">
        <v>364</v>
      </c>
      <c r="R7" t="s">
        <v>365</v>
      </c>
      <c r="S7" t="s">
        <v>367</v>
      </c>
      <c r="T7" t="s">
        <v>2</v>
      </c>
      <c r="W7" t="s">
        <v>361</v>
      </c>
      <c r="X7" t="s">
        <v>362</v>
      </c>
      <c r="Y7" t="s">
        <v>363</v>
      </c>
      <c r="Z7" t="s">
        <v>364</v>
      </c>
      <c r="AA7" t="s">
        <v>365</v>
      </c>
      <c r="AB7" t="s">
        <v>367</v>
      </c>
      <c r="AC7" t="s">
        <v>2</v>
      </c>
      <c r="AF7" t="s">
        <v>361</v>
      </c>
      <c r="AG7" t="s">
        <v>362</v>
      </c>
      <c r="AH7" t="s">
        <v>363</v>
      </c>
      <c r="AI7" t="s">
        <v>364</v>
      </c>
      <c r="AJ7" t="s">
        <v>365</v>
      </c>
      <c r="AK7" t="s">
        <v>367</v>
      </c>
      <c r="AL7" t="s">
        <v>2</v>
      </c>
      <c r="AO7" t="s">
        <v>361</v>
      </c>
      <c r="AP7" t="s">
        <v>362</v>
      </c>
      <c r="AQ7" t="s">
        <v>363</v>
      </c>
      <c r="AR7" t="s">
        <v>364</v>
      </c>
      <c r="AS7" t="s">
        <v>365</v>
      </c>
      <c r="AT7" t="s">
        <v>367</v>
      </c>
      <c r="AX7">
        <v>0</v>
      </c>
      <c r="AY7">
        <v>1</v>
      </c>
      <c r="AZ7">
        <v>7.5</v>
      </c>
      <c r="BA7">
        <v>9</v>
      </c>
      <c r="BB7">
        <v>12</v>
      </c>
      <c r="BC7">
        <v>5.9</v>
      </c>
      <c r="BF7">
        <v>7.0000000000000007E-2</v>
      </c>
      <c r="BG7">
        <v>0.46250000000000002</v>
      </c>
      <c r="BH7">
        <v>0.495</v>
      </c>
      <c r="BI7">
        <v>8.4649999999999999</v>
      </c>
      <c r="BJ7">
        <v>11.59</v>
      </c>
      <c r="BK7">
        <v>3.7060000000000004</v>
      </c>
      <c r="BN7">
        <v>0.01</v>
      </c>
      <c r="BO7">
        <v>0.08</v>
      </c>
      <c r="BP7">
        <v>9.5000000000000001E-2</v>
      </c>
      <c r="BQ7">
        <v>5.5249999999999995</v>
      </c>
      <c r="BR7">
        <v>9.6199999999999992</v>
      </c>
      <c r="BS7">
        <v>2.6649999999999996</v>
      </c>
      <c r="BV7">
        <v>0.04</v>
      </c>
      <c r="BW7">
        <v>0.1925</v>
      </c>
      <c r="BX7">
        <v>0.21</v>
      </c>
      <c r="BY7">
        <v>7.0825000000000005</v>
      </c>
      <c r="BZ7">
        <v>9.93</v>
      </c>
      <c r="CA7">
        <v>3.0100000000000002</v>
      </c>
      <c r="CD7">
        <v>0</v>
      </c>
      <c r="CE7">
        <v>0</v>
      </c>
      <c r="CF7">
        <v>0</v>
      </c>
      <c r="CG7">
        <v>8.5000000000000006E-2</v>
      </c>
      <c r="CH7">
        <v>70.319999999999993</v>
      </c>
      <c r="CI7">
        <v>13.444999999999999</v>
      </c>
    </row>
    <row r="8" spans="2:90">
      <c r="B8" t="s">
        <v>336</v>
      </c>
      <c r="C8">
        <v>0.40899999999999997</v>
      </c>
      <c r="E8">
        <f>MIN(C9,C12,C15,C18,C21,C24,C27,C30,C33,C36)</f>
        <v>0.01</v>
      </c>
      <c r="F8">
        <f>QUARTILE(D9:D18,1)</f>
        <v>0.11</v>
      </c>
      <c r="G8">
        <f>MEDIAN(C9,C12,C15,C18,C21,C24,C27,C30,C33,C36)</f>
        <v>0.18</v>
      </c>
      <c r="H8">
        <f>QUARTILE(D9:D18,3)</f>
        <v>0.23249999999999998</v>
      </c>
      <c r="I8">
        <f>MAX(C9,C12,C15,C18,C21,C24,C27,C30,C33,C36)</f>
        <v>0.27</v>
      </c>
      <c r="J8">
        <f>SUMIF(D9:D18,"&lt;64",D9:D18)/COUNTIF(D9:D18,"&lt;64")</f>
        <v>0.161</v>
      </c>
      <c r="K8" t="s">
        <v>338</v>
      </c>
      <c r="N8">
        <f>MIN(L9,L12,L15,L18,L21,L24,L27,L30,L33,L36)</f>
        <v>2</v>
      </c>
      <c r="O8">
        <f>QUARTILE(M9:M18,1)</f>
        <v>5</v>
      </c>
      <c r="P8">
        <f>MEDIAN(L9,L12,L15,L18,L21,L24,L27,L30,L33,L36)</f>
        <v>6.5</v>
      </c>
      <c r="Q8">
        <f>QUARTILE(M9:M18,3)</f>
        <v>7</v>
      </c>
      <c r="R8">
        <f>MAX(L9,L12,L15,L18,L21,L24,L27,L30,L33,L36)</f>
        <v>7</v>
      </c>
      <c r="S8">
        <f>SUM(M9:M18)/COUNTIF(M9:M18,"&gt;0")</f>
        <v>5.6</v>
      </c>
      <c r="T8" t="s">
        <v>336</v>
      </c>
      <c r="U8">
        <v>0.105</v>
      </c>
      <c r="W8">
        <f>MIN(U9,U12,U15,U18,U21,U24,U27,U30,U33,U36)</f>
        <v>0</v>
      </c>
      <c r="X8">
        <f>QUARTILE(V9:V18,1)</f>
        <v>0</v>
      </c>
      <c r="Y8">
        <f>MEDIAN(U9,U12,U15,U18,U21,U24,U27,U30,U33,U36)</f>
        <v>0</v>
      </c>
      <c r="Z8">
        <f>QUARTILE(V9:V18,3)</f>
        <v>0</v>
      </c>
      <c r="AA8">
        <f>MAX(U9,U12,U15,U18,U21,U24,U27,U30,U33,U36)</f>
        <v>0.01</v>
      </c>
      <c r="AB8">
        <f>SUMIF(V9:V18,"&lt;64",V9:V18)/COUNTIF(V9:V18,"&lt;64")</f>
        <v>1E-3</v>
      </c>
      <c r="AC8" t="s">
        <v>336</v>
      </c>
      <c r="AD8">
        <v>0.20599999999999999</v>
      </c>
      <c r="AF8">
        <f>MIN(AD9,AD12,AD15,AD18,AD21,AD24,AD27,AD30,AD33,AD36)</f>
        <v>0.01</v>
      </c>
      <c r="AG8">
        <f>QUARTILE(AE9:AE18,1)</f>
        <v>6.25E-2</v>
      </c>
      <c r="AH8">
        <f>MEDIAN(AD9,AD12,AD15,AD18,AD21,AD24,AD27,AD30,AD33,AD36)</f>
        <v>0.10500000000000001</v>
      </c>
      <c r="AI8">
        <f>QUARTILE(AE9:AE18,3)</f>
        <v>0.12</v>
      </c>
      <c r="AJ8">
        <f>MAX(AD9,AD12,AD15,AD18,AD21,AD24,AD27,AD30,AD33,AD36)</f>
        <v>0.12</v>
      </c>
      <c r="AK8">
        <f>SUMIF(AE9:AE18,"&lt;64",AE9:AE18)/COUNTIF(AE9:AE18,"&lt;64")</f>
        <v>8.6000000000000007E-2</v>
      </c>
      <c r="AL8" t="s">
        <v>336</v>
      </c>
      <c r="AM8">
        <v>3.0000000000000001E-3</v>
      </c>
      <c r="AO8">
        <f>MIN(AN9:AN18)</f>
        <v>0</v>
      </c>
      <c r="AP8">
        <f>QUARTILE(AN9:AN18,1)</f>
        <v>0</v>
      </c>
      <c r="AQ8">
        <f>MEDIAN(AN9:AN18)</f>
        <v>0</v>
      </c>
      <c r="AR8">
        <f>QUARTILE(AN9:AN18,3)</f>
        <v>0</v>
      </c>
      <c r="AS8">
        <f>MAX(AN9:AN18)</f>
        <v>0</v>
      </c>
      <c r="AT8">
        <f>SUMIF(AN9:AN18,"&lt;64",AN9:AN18)/COUNTIF(AN9:AN18,"&lt;64")</f>
        <v>0</v>
      </c>
      <c r="AX8">
        <v>0</v>
      </c>
      <c r="AY8">
        <v>8.25</v>
      </c>
      <c r="AZ8">
        <v>10.5</v>
      </c>
      <c r="BA8">
        <v>11.75</v>
      </c>
      <c r="BB8">
        <v>20</v>
      </c>
      <c r="BC8">
        <v>9.3000000000000007</v>
      </c>
      <c r="BF8">
        <v>0.41</v>
      </c>
      <c r="BG8">
        <v>0.94000000000000006</v>
      </c>
      <c r="BH8">
        <v>1.575</v>
      </c>
      <c r="BI8">
        <v>5.7650000000000006</v>
      </c>
      <c r="BJ8">
        <v>11.24</v>
      </c>
      <c r="BK8">
        <v>3.7549999999999999</v>
      </c>
      <c r="BN8">
        <v>0.11</v>
      </c>
      <c r="BO8">
        <v>0.17</v>
      </c>
      <c r="BP8">
        <v>0.27500000000000002</v>
      </c>
      <c r="BQ8">
        <v>0.94</v>
      </c>
      <c r="BR8">
        <v>12.95</v>
      </c>
      <c r="BS8">
        <v>2.6350000000000002</v>
      </c>
      <c r="BV8">
        <v>0.17</v>
      </c>
      <c r="BW8">
        <v>0.30499999999999999</v>
      </c>
      <c r="BX8">
        <v>0.375</v>
      </c>
      <c r="BY8">
        <v>1.27</v>
      </c>
      <c r="BZ8">
        <v>9.75</v>
      </c>
      <c r="CA8">
        <v>2.2890000000000006</v>
      </c>
      <c r="CD8">
        <v>0</v>
      </c>
      <c r="CE8">
        <v>0</v>
      </c>
      <c r="CF8">
        <v>1.9999999999999997E-2</v>
      </c>
      <c r="CG8">
        <v>21.1875</v>
      </c>
      <c r="CH8">
        <v>65.650000000000006</v>
      </c>
      <c r="CI8">
        <v>15.962999999999999</v>
      </c>
    </row>
    <row r="9" spans="2:90">
      <c r="B9" t="s">
        <v>337</v>
      </c>
      <c r="C9">
        <v>0.27</v>
      </c>
      <c r="D9">
        <f>C9</f>
        <v>0.27</v>
      </c>
      <c r="K9" t="s">
        <v>339</v>
      </c>
      <c r="L9">
        <v>7</v>
      </c>
      <c r="M9">
        <f>L9</f>
        <v>7</v>
      </c>
      <c r="T9" t="s">
        <v>337</v>
      </c>
      <c r="U9">
        <v>0</v>
      </c>
      <c r="V9">
        <f>U9</f>
        <v>0</v>
      </c>
      <c r="AC9" t="s">
        <v>337</v>
      </c>
      <c r="AD9">
        <v>0.12</v>
      </c>
      <c r="AE9">
        <f>AD9</f>
        <v>0.12</v>
      </c>
      <c r="AL9" t="s">
        <v>337</v>
      </c>
      <c r="AM9">
        <v>0</v>
      </c>
      <c r="AN9">
        <f>AM11</f>
        <v>0</v>
      </c>
      <c r="AX9">
        <v>0</v>
      </c>
      <c r="AY9">
        <v>6.25</v>
      </c>
      <c r="AZ9">
        <v>8.5</v>
      </c>
      <c r="BA9">
        <v>9</v>
      </c>
      <c r="BB9">
        <v>12</v>
      </c>
      <c r="BC9">
        <v>7</v>
      </c>
      <c r="BF9">
        <v>0.27</v>
      </c>
      <c r="BG9">
        <v>0.45</v>
      </c>
      <c r="BH9">
        <v>0.70500000000000007</v>
      </c>
      <c r="BI9">
        <v>0.99249999999999994</v>
      </c>
      <c r="BJ9">
        <v>11.27</v>
      </c>
      <c r="BK9">
        <v>2.6779999999999999</v>
      </c>
      <c r="BN9">
        <v>0.06</v>
      </c>
      <c r="BO9">
        <v>0.13750000000000001</v>
      </c>
      <c r="BP9">
        <v>0.19</v>
      </c>
      <c r="BQ9">
        <v>0.3075</v>
      </c>
      <c r="BR9">
        <v>14.13</v>
      </c>
      <c r="BS9">
        <v>2.94</v>
      </c>
      <c r="BV9">
        <v>0.12</v>
      </c>
      <c r="BW9">
        <v>0.1925</v>
      </c>
      <c r="BX9">
        <v>0.27</v>
      </c>
      <c r="BY9">
        <v>0.35499999999999998</v>
      </c>
      <c r="BZ9">
        <v>10.029999999999999</v>
      </c>
      <c r="CA9">
        <v>2.1240000000000001</v>
      </c>
      <c r="CD9">
        <v>0</v>
      </c>
      <c r="CE9">
        <v>0</v>
      </c>
      <c r="CF9">
        <v>1.4999999999999999E-2</v>
      </c>
      <c r="CG9">
        <v>28.7425</v>
      </c>
      <c r="CH9">
        <v>64.010000000000005</v>
      </c>
      <c r="CI9">
        <v>16.64</v>
      </c>
    </row>
    <row r="10" spans="2:90">
      <c r="B10" t="s">
        <v>4</v>
      </c>
      <c r="D10">
        <f>C12</f>
        <v>0.21</v>
      </c>
      <c r="K10" t="s">
        <v>4</v>
      </c>
      <c r="M10">
        <f>L12</f>
        <v>7</v>
      </c>
      <c r="T10" t="s">
        <v>4</v>
      </c>
      <c r="V10">
        <f>U12</f>
        <v>0</v>
      </c>
      <c r="AC10" t="s">
        <v>4</v>
      </c>
      <c r="AE10">
        <f>AD12</f>
        <v>0.12</v>
      </c>
      <c r="AL10" t="s">
        <v>358</v>
      </c>
      <c r="AM10">
        <v>1E-3</v>
      </c>
      <c r="AN10">
        <f>AM16</f>
        <v>0</v>
      </c>
      <c r="AX10">
        <v>0</v>
      </c>
      <c r="AY10">
        <v>6.75</v>
      </c>
      <c r="AZ10">
        <v>9</v>
      </c>
      <c r="BA10">
        <v>11.5</v>
      </c>
      <c r="BB10">
        <v>18</v>
      </c>
      <c r="BC10">
        <v>8.6999999999999993</v>
      </c>
      <c r="BF10">
        <v>0.26</v>
      </c>
      <c r="BG10">
        <v>0.92249999999999999</v>
      </c>
      <c r="BH10">
        <v>1.6800000000000002</v>
      </c>
      <c r="BI10">
        <v>3.1399999999999997</v>
      </c>
      <c r="BJ10">
        <v>11.37</v>
      </c>
      <c r="BK10">
        <v>3.4039999999999999</v>
      </c>
      <c r="BN10">
        <v>0.1</v>
      </c>
      <c r="BO10">
        <v>0.3</v>
      </c>
      <c r="BP10">
        <v>0.495</v>
      </c>
      <c r="BQ10">
        <v>1.4350000000000001</v>
      </c>
      <c r="BR10">
        <v>19.57</v>
      </c>
      <c r="BS10">
        <v>3.7160000000000002</v>
      </c>
      <c r="BV10">
        <v>0.11</v>
      </c>
      <c r="BW10">
        <v>0.25</v>
      </c>
      <c r="BX10">
        <v>0.39500000000000002</v>
      </c>
      <c r="BY10">
        <v>0.76749999999999996</v>
      </c>
      <c r="BZ10">
        <v>10.119999999999999</v>
      </c>
      <c r="CA10">
        <v>2.2529999999999997</v>
      </c>
      <c r="CD10">
        <v>0</v>
      </c>
      <c r="CE10">
        <v>9.5000000000000001E-2</v>
      </c>
      <c r="CF10">
        <v>64.010000000000005</v>
      </c>
      <c r="CG10">
        <v>64.010000000000005</v>
      </c>
      <c r="CH10">
        <v>64.010000000000005</v>
      </c>
      <c r="CI10">
        <v>38.444000000000003</v>
      </c>
    </row>
    <row r="11" spans="2:90">
      <c r="B11" t="s">
        <v>336</v>
      </c>
      <c r="C11">
        <v>0.35699999999999998</v>
      </c>
      <c r="D11">
        <f>C15</f>
        <v>0.26</v>
      </c>
      <c r="K11" t="s">
        <v>340</v>
      </c>
      <c r="M11">
        <f>L15</f>
        <v>7</v>
      </c>
      <c r="T11" t="s">
        <v>336</v>
      </c>
      <c r="U11">
        <v>9.2999999999999999E-2</v>
      </c>
      <c r="V11">
        <f>U15</f>
        <v>0</v>
      </c>
      <c r="AC11" t="s">
        <v>336</v>
      </c>
      <c r="AD11">
        <v>0.23</v>
      </c>
      <c r="AE11">
        <f>AD15</f>
        <v>0.12</v>
      </c>
      <c r="AL11" t="s">
        <v>359</v>
      </c>
      <c r="AM11">
        <v>0</v>
      </c>
      <c r="AN11">
        <f>AM21</f>
        <v>0</v>
      </c>
      <c r="AX11">
        <v>0</v>
      </c>
      <c r="AY11">
        <v>0</v>
      </c>
      <c r="AZ11">
        <v>9</v>
      </c>
      <c r="BA11">
        <v>10</v>
      </c>
      <c r="BB11">
        <v>17</v>
      </c>
      <c r="BC11">
        <v>6.6</v>
      </c>
      <c r="BF11">
        <v>1.1299999999999999</v>
      </c>
      <c r="BG11">
        <v>1.4849999999999999</v>
      </c>
      <c r="BH11">
        <v>3.76</v>
      </c>
      <c r="BI11">
        <v>13.7675</v>
      </c>
      <c r="BJ11">
        <v>14.74</v>
      </c>
      <c r="BK11">
        <v>6.8970000000000011</v>
      </c>
      <c r="BN11">
        <v>0.38</v>
      </c>
      <c r="BO11">
        <v>0.46750000000000003</v>
      </c>
      <c r="BP11">
        <v>1.7749999999999999</v>
      </c>
      <c r="BQ11">
        <v>20.67</v>
      </c>
      <c r="BR11">
        <v>22.8</v>
      </c>
      <c r="BS11">
        <v>9.134999999999998</v>
      </c>
      <c r="BV11">
        <v>0.33</v>
      </c>
      <c r="BW11">
        <v>0.42</v>
      </c>
      <c r="BX11">
        <v>0.74</v>
      </c>
      <c r="BY11">
        <v>11.9475</v>
      </c>
      <c r="BZ11">
        <v>12.59</v>
      </c>
      <c r="CA11">
        <v>5.1319999999999997</v>
      </c>
      <c r="CD11">
        <v>0</v>
      </c>
      <c r="CE11">
        <v>0</v>
      </c>
      <c r="CF11">
        <v>32.1</v>
      </c>
      <c r="CG11">
        <v>64.010000000000005</v>
      </c>
      <c r="CH11">
        <v>64.010000000000005</v>
      </c>
      <c r="CI11">
        <v>32.024000000000001</v>
      </c>
    </row>
    <row r="12" spans="2:90">
      <c r="B12" t="s">
        <v>337</v>
      </c>
      <c r="C12">
        <v>0.21</v>
      </c>
      <c r="D12">
        <f>C18</f>
        <v>0.11</v>
      </c>
      <c r="K12" t="s">
        <v>339</v>
      </c>
      <c r="L12">
        <v>7</v>
      </c>
      <c r="M12">
        <f>L18</f>
        <v>5</v>
      </c>
      <c r="T12" t="s">
        <v>337</v>
      </c>
      <c r="U12">
        <v>0</v>
      </c>
      <c r="V12">
        <f>U18</f>
        <v>0</v>
      </c>
      <c r="AC12" t="s">
        <v>337</v>
      </c>
      <c r="AD12">
        <v>0.12</v>
      </c>
      <c r="AE12">
        <f>AD18</f>
        <v>0.06</v>
      </c>
      <c r="AL12" t="s">
        <v>4</v>
      </c>
      <c r="AN12">
        <f>AM26</f>
        <v>0</v>
      </c>
      <c r="AX12">
        <v>0</v>
      </c>
      <c r="AY12">
        <v>8</v>
      </c>
      <c r="AZ12">
        <v>10.5</v>
      </c>
      <c r="BA12">
        <v>11.75</v>
      </c>
      <c r="BB12">
        <v>15</v>
      </c>
      <c r="BC12">
        <v>8.8000000000000007</v>
      </c>
      <c r="BF12">
        <v>0.81</v>
      </c>
      <c r="BG12">
        <v>1.42</v>
      </c>
      <c r="BH12">
        <v>4.25</v>
      </c>
      <c r="BI12">
        <v>7.415</v>
      </c>
      <c r="BJ12">
        <v>14.65</v>
      </c>
      <c r="BK12">
        <v>5.5850000000000009</v>
      </c>
      <c r="BN12">
        <v>0.31</v>
      </c>
      <c r="BO12">
        <v>0.56499999999999995</v>
      </c>
      <c r="BP12">
        <v>1.2250000000000001</v>
      </c>
      <c r="BQ12">
        <v>2.5324999999999998</v>
      </c>
      <c r="BR12">
        <v>26.53</v>
      </c>
      <c r="BS12">
        <v>5.8980000000000006</v>
      </c>
      <c r="BV12">
        <v>0.28999999999999998</v>
      </c>
      <c r="BW12">
        <v>0.40500000000000003</v>
      </c>
      <c r="BX12">
        <v>1.0249999999999999</v>
      </c>
      <c r="BY12">
        <v>2.9225000000000003</v>
      </c>
      <c r="BZ12">
        <v>12.33</v>
      </c>
      <c r="CA12">
        <v>3.2069999999999994</v>
      </c>
      <c r="CD12">
        <v>0</v>
      </c>
      <c r="CE12">
        <v>40.28</v>
      </c>
      <c r="CF12">
        <v>64.010000000000005</v>
      </c>
      <c r="CG12">
        <v>64.010000000000005</v>
      </c>
      <c r="CH12">
        <v>64.010000000000005</v>
      </c>
      <c r="CI12">
        <v>48.043999999999997</v>
      </c>
    </row>
    <row r="13" spans="2:90">
      <c r="B13" t="s">
        <v>5</v>
      </c>
      <c r="D13">
        <f>C21</f>
        <v>0.21</v>
      </c>
      <c r="K13" t="s">
        <v>5</v>
      </c>
      <c r="M13">
        <f>L21</f>
        <v>7</v>
      </c>
      <c r="T13" t="s">
        <v>5</v>
      </c>
      <c r="V13">
        <f>U21</f>
        <v>0</v>
      </c>
      <c r="AC13" t="s">
        <v>5</v>
      </c>
      <c r="AE13">
        <f>AD21</f>
        <v>0.11</v>
      </c>
      <c r="AL13" t="s">
        <v>336</v>
      </c>
      <c r="AM13">
        <v>3.0000000000000001E-3</v>
      </c>
      <c r="AN13">
        <f>AM31</f>
        <v>0</v>
      </c>
      <c r="AX13">
        <v>0</v>
      </c>
      <c r="AY13">
        <v>0</v>
      </c>
      <c r="AZ13">
        <v>9</v>
      </c>
      <c r="BA13">
        <v>9.75</v>
      </c>
      <c r="BB13">
        <v>11</v>
      </c>
      <c r="BC13">
        <v>5.9</v>
      </c>
      <c r="BF13">
        <v>0.89</v>
      </c>
      <c r="BG13">
        <v>1.5775000000000001</v>
      </c>
      <c r="BH13">
        <v>2.1500000000000004</v>
      </c>
      <c r="BI13">
        <v>13.2925</v>
      </c>
      <c r="BJ13">
        <v>382.51</v>
      </c>
      <c r="BK13">
        <v>43.254000000000005</v>
      </c>
      <c r="BN13">
        <v>0.49</v>
      </c>
      <c r="BO13">
        <v>0.625</v>
      </c>
      <c r="BP13">
        <v>0.90500000000000003</v>
      </c>
      <c r="BQ13">
        <v>30.767500000000002</v>
      </c>
      <c r="BR13">
        <v>46.94</v>
      </c>
      <c r="BS13">
        <v>14.388000000000002</v>
      </c>
      <c r="BV13">
        <v>0.31</v>
      </c>
      <c r="BW13">
        <v>0.39250000000000002</v>
      </c>
      <c r="BX13">
        <v>0.52</v>
      </c>
      <c r="BY13">
        <v>11.5825</v>
      </c>
      <c r="BZ13">
        <v>94.28</v>
      </c>
      <c r="CA13">
        <v>13.188999999999998</v>
      </c>
      <c r="CD13">
        <v>0</v>
      </c>
      <c r="CE13">
        <v>16.002500000000001</v>
      </c>
      <c r="CF13">
        <v>64.010000000000005</v>
      </c>
      <c r="CG13">
        <v>64.010000000000005</v>
      </c>
      <c r="CH13">
        <v>67.25</v>
      </c>
      <c r="CI13">
        <v>45.131</v>
      </c>
    </row>
    <row r="14" spans="2:90">
      <c r="B14" t="s">
        <v>336</v>
      </c>
      <c r="C14">
        <v>0.34599999999999997</v>
      </c>
      <c r="D14">
        <f>C24</f>
        <v>0.24</v>
      </c>
      <c r="K14" t="s">
        <v>341</v>
      </c>
      <c r="M14">
        <f>L24</f>
        <v>7</v>
      </c>
      <c r="T14" t="s">
        <v>336</v>
      </c>
      <c r="U14">
        <v>0.14699999999999999</v>
      </c>
      <c r="V14">
        <f>U24</f>
        <v>0</v>
      </c>
      <c r="AC14" t="s">
        <v>336</v>
      </c>
      <c r="AD14">
        <v>0.21</v>
      </c>
      <c r="AE14">
        <f>AD24</f>
        <v>0.12</v>
      </c>
      <c r="AL14" t="s">
        <v>337</v>
      </c>
      <c r="AM14">
        <v>0</v>
      </c>
      <c r="AN14">
        <f>AM36</f>
        <v>0</v>
      </c>
      <c r="AX14">
        <v>0</v>
      </c>
      <c r="AY14">
        <v>2.25</v>
      </c>
      <c r="AZ14">
        <v>10</v>
      </c>
      <c r="BA14">
        <v>13.5</v>
      </c>
      <c r="BB14">
        <v>16</v>
      </c>
      <c r="BC14">
        <v>8.6</v>
      </c>
      <c r="BF14">
        <v>1.47</v>
      </c>
      <c r="BG14">
        <v>3.21</v>
      </c>
      <c r="BH14">
        <v>10.48</v>
      </c>
      <c r="BI14">
        <v>13.342499999999999</v>
      </c>
      <c r="BJ14">
        <v>26.58</v>
      </c>
      <c r="BK14">
        <v>9.8940000000000001</v>
      </c>
      <c r="BN14">
        <v>0.65</v>
      </c>
      <c r="BO14">
        <v>1.855</v>
      </c>
      <c r="BP14">
        <v>6.7350000000000003</v>
      </c>
      <c r="BQ14">
        <v>27.047499999999999</v>
      </c>
      <c r="BR14">
        <v>36.47</v>
      </c>
      <c r="BS14">
        <v>13.306000000000001</v>
      </c>
      <c r="BV14">
        <v>0.35</v>
      </c>
      <c r="BW14">
        <v>0.77499999999999991</v>
      </c>
      <c r="BX14">
        <v>1.1499999999999999</v>
      </c>
      <c r="BY14">
        <v>9.9224999999999994</v>
      </c>
      <c r="BZ14">
        <v>12.1</v>
      </c>
      <c r="CA14">
        <v>4.5389999999999997</v>
      </c>
      <c r="CD14">
        <v>0</v>
      </c>
      <c r="CE14">
        <v>5.0000000000000001E-3</v>
      </c>
      <c r="CF14">
        <v>64.010000000000005</v>
      </c>
      <c r="CG14">
        <v>64.010000000000005</v>
      </c>
      <c r="CH14">
        <v>64.010000000000005</v>
      </c>
      <c r="CI14">
        <v>38.408000000000001</v>
      </c>
    </row>
    <row r="15" spans="2:90">
      <c r="B15" t="s">
        <v>337</v>
      </c>
      <c r="C15">
        <v>0.26</v>
      </c>
      <c r="D15">
        <f>C27</f>
        <v>0.15</v>
      </c>
      <c r="K15" t="s">
        <v>339</v>
      </c>
      <c r="L15">
        <v>7</v>
      </c>
      <c r="M15">
        <f>L27</f>
        <v>6</v>
      </c>
      <c r="T15" t="s">
        <v>337</v>
      </c>
      <c r="U15">
        <v>0</v>
      </c>
      <c r="V15">
        <f>U27</f>
        <v>0.01</v>
      </c>
      <c r="AC15" t="s">
        <v>337</v>
      </c>
      <c r="AD15">
        <v>0.12</v>
      </c>
      <c r="AE15">
        <f>AD27</f>
        <v>0.1</v>
      </c>
      <c r="AL15" t="s">
        <v>358</v>
      </c>
      <c r="AM15">
        <v>1E-3</v>
      </c>
      <c r="AN15">
        <f>AM41</f>
        <v>0</v>
      </c>
      <c r="AX15">
        <v>0</v>
      </c>
      <c r="AY15">
        <v>0</v>
      </c>
      <c r="AZ15">
        <v>9</v>
      </c>
      <c r="BA15">
        <v>12.5</v>
      </c>
      <c r="BB15">
        <v>14</v>
      </c>
      <c r="BC15">
        <v>7</v>
      </c>
      <c r="BF15">
        <v>1.0900000000000001</v>
      </c>
      <c r="BG15">
        <v>6.8475000000000001</v>
      </c>
      <c r="BH15">
        <v>13.280000000000001</v>
      </c>
      <c r="BI15">
        <v>34.077500000000001</v>
      </c>
      <c r="BJ15">
        <v>578.29</v>
      </c>
      <c r="BK15">
        <v>78.22199999999998</v>
      </c>
      <c r="BN15">
        <v>0.74</v>
      </c>
      <c r="BO15">
        <v>2.85</v>
      </c>
      <c r="BP15">
        <v>11.734999999999999</v>
      </c>
      <c r="BQ15">
        <v>37.802500000000002</v>
      </c>
      <c r="BR15">
        <v>72.19</v>
      </c>
      <c r="BS15">
        <v>21.939</v>
      </c>
      <c r="BV15">
        <v>0.37</v>
      </c>
      <c r="BW15">
        <v>1.335</v>
      </c>
      <c r="BX15">
        <v>8.3949999999999996</v>
      </c>
      <c r="BY15">
        <v>11.512499999999999</v>
      </c>
      <c r="BZ15">
        <v>100.23</v>
      </c>
      <c r="CA15">
        <v>15.548000000000002</v>
      </c>
      <c r="CD15">
        <v>0</v>
      </c>
      <c r="CE15">
        <v>16.002500000000001</v>
      </c>
      <c r="CF15">
        <v>64.010000000000005</v>
      </c>
      <c r="CG15">
        <v>64.010000000000005</v>
      </c>
      <c r="CH15">
        <v>64.010000000000005</v>
      </c>
      <c r="CI15">
        <v>44.807000000000002</v>
      </c>
    </row>
    <row r="16" spans="2:90">
      <c r="B16" t="s">
        <v>6</v>
      </c>
      <c r="D16">
        <f>C30</f>
        <v>0.04</v>
      </c>
      <c r="K16" t="s">
        <v>6</v>
      </c>
      <c r="M16">
        <f>L30</f>
        <v>3</v>
      </c>
      <c r="T16" t="s">
        <v>6</v>
      </c>
      <c r="V16">
        <f>U30</f>
        <v>0</v>
      </c>
      <c r="AC16" t="s">
        <v>6</v>
      </c>
      <c r="AE16">
        <f>AD30</f>
        <v>0.03</v>
      </c>
      <c r="AL16" t="s">
        <v>359</v>
      </c>
      <c r="AM16">
        <v>0</v>
      </c>
      <c r="AN16">
        <f>AM46</f>
        <v>0</v>
      </c>
      <c r="AX16">
        <v>0</v>
      </c>
      <c r="AY16">
        <v>3</v>
      </c>
      <c r="AZ16">
        <v>6</v>
      </c>
      <c r="BA16">
        <v>51.75</v>
      </c>
      <c r="BB16">
        <v>15</v>
      </c>
      <c r="BC16">
        <v>24.3</v>
      </c>
      <c r="BF16">
        <v>5.12</v>
      </c>
      <c r="BG16">
        <v>10.9975</v>
      </c>
      <c r="BH16">
        <v>13.07</v>
      </c>
      <c r="BI16">
        <v>63.002499999999998</v>
      </c>
      <c r="BJ16">
        <v>64</v>
      </c>
      <c r="BK16">
        <v>31.540000000000003</v>
      </c>
      <c r="BN16">
        <v>2.75</v>
      </c>
      <c r="BO16">
        <v>8.0075000000000003</v>
      </c>
      <c r="BP16">
        <v>34.364999999999995</v>
      </c>
      <c r="BQ16">
        <v>59.625</v>
      </c>
      <c r="BR16">
        <v>86.46</v>
      </c>
      <c r="BS16">
        <v>35.072999999999993</v>
      </c>
      <c r="BV16">
        <v>0.94</v>
      </c>
      <c r="BW16">
        <v>1.7475000000000001</v>
      </c>
      <c r="BX16">
        <v>11.045000000000002</v>
      </c>
      <c r="BY16">
        <v>50.922499999999999</v>
      </c>
      <c r="BZ16">
        <v>78.010000000000005</v>
      </c>
      <c r="CA16">
        <v>23.259</v>
      </c>
      <c r="CD16">
        <v>0</v>
      </c>
      <c r="CE16">
        <v>0</v>
      </c>
      <c r="CF16">
        <v>64.010000000000005</v>
      </c>
      <c r="CG16">
        <v>64.010000000000005</v>
      </c>
      <c r="CH16">
        <v>64.33</v>
      </c>
      <c r="CI16">
        <v>38.438000000000002</v>
      </c>
    </row>
    <row r="17" spans="2:87">
      <c r="B17" t="s">
        <v>336</v>
      </c>
      <c r="C17">
        <v>0.187</v>
      </c>
      <c r="D17">
        <f>C33</f>
        <v>0.01</v>
      </c>
      <c r="K17" t="s">
        <v>338</v>
      </c>
      <c r="M17">
        <f>L33</f>
        <v>2</v>
      </c>
      <c r="T17" t="s">
        <v>336</v>
      </c>
      <c r="U17">
        <v>5.8999999999999997E-2</v>
      </c>
      <c r="V17">
        <f>U33</f>
        <v>0</v>
      </c>
      <c r="AC17" t="s">
        <v>336</v>
      </c>
      <c r="AD17">
        <v>0.13600000000000001</v>
      </c>
      <c r="AE17">
        <f>AD33</f>
        <v>0.01</v>
      </c>
      <c r="AL17" t="s">
        <v>5</v>
      </c>
      <c r="AN17">
        <f>AM51</f>
        <v>0</v>
      </c>
      <c r="AX17">
        <v>0</v>
      </c>
      <c r="AY17">
        <v>0</v>
      </c>
      <c r="AZ17">
        <v>5</v>
      </c>
      <c r="BA17">
        <v>12</v>
      </c>
      <c r="BB17">
        <v>14</v>
      </c>
      <c r="BC17">
        <v>6.1</v>
      </c>
      <c r="BF17">
        <v>4.92</v>
      </c>
      <c r="BG17">
        <v>12.612500000000001</v>
      </c>
      <c r="BH17">
        <v>13.195</v>
      </c>
      <c r="BI17">
        <v>38.152499999999996</v>
      </c>
      <c r="BJ17">
        <v>781.54</v>
      </c>
      <c r="BK17">
        <v>97.881</v>
      </c>
      <c r="BN17">
        <v>2.91</v>
      </c>
      <c r="BO17">
        <v>6.8574999999999999</v>
      </c>
      <c r="BP17">
        <v>27.7</v>
      </c>
      <c r="BQ17">
        <v>46.545000000000002</v>
      </c>
      <c r="BR17">
        <v>112.17</v>
      </c>
      <c r="BS17">
        <v>33.069000000000003</v>
      </c>
      <c r="BV17">
        <v>0.96</v>
      </c>
      <c r="BW17">
        <v>1.6125</v>
      </c>
      <c r="BX17">
        <v>8.5399999999999991</v>
      </c>
      <c r="BY17">
        <v>11.459999999999999</v>
      </c>
      <c r="BZ17">
        <v>83.57</v>
      </c>
      <c r="CA17">
        <v>14.068999999999999</v>
      </c>
      <c r="CD17">
        <v>0</v>
      </c>
      <c r="CE17">
        <v>0</v>
      </c>
      <c r="CF17">
        <v>64.010000000000005</v>
      </c>
      <c r="CG17">
        <v>64.010000000000005</v>
      </c>
      <c r="CH17">
        <v>68.099999999999994</v>
      </c>
      <c r="CI17">
        <v>38.814999999999998</v>
      </c>
    </row>
    <row r="18" spans="2:87">
      <c r="B18" t="s">
        <v>337</v>
      </c>
      <c r="C18">
        <v>0.11</v>
      </c>
      <c r="D18">
        <f>C36</f>
        <v>0.11</v>
      </c>
      <c r="K18" t="s">
        <v>339</v>
      </c>
      <c r="L18">
        <v>5</v>
      </c>
      <c r="M18">
        <f>L36</f>
        <v>5</v>
      </c>
      <c r="T18" t="s">
        <v>337</v>
      </c>
      <c r="U18">
        <v>0</v>
      </c>
      <c r="V18">
        <f>U36</f>
        <v>0</v>
      </c>
      <c r="AC18" t="s">
        <v>337</v>
      </c>
      <c r="AD18">
        <v>0.06</v>
      </c>
      <c r="AE18">
        <f>AD36</f>
        <v>7.0000000000000007E-2</v>
      </c>
      <c r="AL18" t="s">
        <v>336</v>
      </c>
      <c r="AM18">
        <v>3.0000000000000001E-3</v>
      </c>
      <c r="AN18">
        <f>AM56</f>
        <v>0</v>
      </c>
      <c r="AX18">
        <v>0</v>
      </c>
      <c r="AY18">
        <v>0</v>
      </c>
      <c r="AZ18">
        <v>5</v>
      </c>
      <c r="BA18">
        <v>12</v>
      </c>
      <c r="BB18">
        <v>15</v>
      </c>
      <c r="BC18">
        <v>6.2</v>
      </c>
      <c r="BF18">
        <v>6.25</v>
      </c>
      <c r="BG18">
        <v>12.477499999999999</v>
      </c>
      <c r="BH18">
        <v>13.375</v>
      </c>
      <c r="BI18">
        <v>26.967499999999998</v>
      </c>
      <c r="BJ18">
        <v>683.36</v>
      </c>
      <c r="BK18">
        <v>139.16199999999998</v>
      </c>
      <c r="BN18">
        <v>2.27</v>
      </c>
      <c r="BO18">
        <v>9.817499999999999</v>
      </c>
      <c r="BP18">
        <v>45.370000000000005</v>
      </c>
      <c r="BQ18">
        <v>53.452500000000001</v>
      </c>
      <c r="BR18">
        <v>84.7</v>
      </c>
      <c r="BS18">
        <v>36.631999999999998</v>
      </c>
      <c r="BV18">
        <v>1.45</v>
      </c>
      <c r="BW18">
        <v>3.0100000000000002</v>
      </c>
      <c r="BX18">
        <v>10.835000000000001</v>
      </c>
      <c r="BY18">
        <v>11.5375</v>
      </c>
      <c r="BZ18">
        <v>64.77</v>
      </c>
      <c r="CA18">
        <v>15.700000000000003</v>
      </c>
      <c r="CD18">
        <v>0</v>
      </c>
      <c r="CE18">
        <v>0</v>
      </c>
      <c r="CF18">
        <v>64.010000000000005</v>
      </c>
      <c r="CG18">
        <v>64.010000000000005</v>
      </c>
      <c r="CH18">
        <v>64.010000000000005</v>
      </c>
      <c r="CI18">
        <v>38.405999999999999</v>
      </c>
    </row>
    <row r="19" spans="2:87">
      <c r="B19" t="s">
        <v>7</v>
      </c>
      <c r="K19" t="s">
        <v>7</v>
      </c>
      <c r="T19" t="s">
        <v>7</v>
      </c>
      <c r="AC19" t="s">
        <v>7</v>
      </c>
      <c r="AL19" t="s">
        <v>337</v>
      </c>
      <c r="AM19">
        <v>0</v>
      </c>
      <c r="AX19">
        <v>0</v>
      </c>
      <c r="AY19">
        <v>0</v>
      </c>
      <c r="AZ19">
        <v>5.5</v>
      </c>
      <c r="BA19">
        <v>12</v>
      </c>
      <c r="BB19">
        <v>15</v>
      </c>
      <c r="BC19">
        <v>6.2</v>
      </c>
      <c r="BF19">
        <v>19.02</v>
      </c>
      <c r="BG19">
        <v>22.89</v>
      </c>
      <c r="BH19">
        <v>51.620000000000005</v>
      </c>
      <c r="BI19">
        <v>317</v>
      </c>
      <c r="BJ19">
        <v>1019.03</v>
      </c>
      <c r="BK19">
        <v>224.69999999999996</v>
      </c>
      <c r="BN19">
        <v>10.89</v>
      </c>
      <c r="BO19">
        <v>16</v>
      </c>
      <c r="BP19">
        <v>29.81</v>
      </c>
      <c r="BQ19">
        <v>54.502499999999998</v>
      </c>
      <c r="BR19">
        <v>123.08</v>
      </c>
      <c r="BS19">
        <v>40.265000000000001</v>
      </c>
      <c r="BV19">
        <v>4.47</v>
      </c>
      <c r="BW19">
        <v>8.4574999999999996</v>
      </c>
      <c r="BX19">
        <v>15.879999999999999</v>
      </c>
      <c r="BY19">
        <v>16.41</v>
      </c>
      <c r="BZ19">
        <v>99.27</v>
      </c>
      <c r="CA19">
        <v>26.350999999999992</v>
      </c>
      <c r="CD19">
        <v>0</v>
      </c>
      <c r="CE19">
        <v>16.002500000000001</v>
      </c>
      <c r="CF19">
        <v>64.010000000000005</v>
      </c>
      <c r="CG19">
        <v>64.010000000000005</v>
      </c>
      <c r="CH19">
        <v>64.010000000000005</v>
      </c>
      <c r="CI19">
        <v>44.807000000000002</v>
      </c>
    </row>
    <row r="20" spans="2:87">
      <c r="B20" t="s">
        <v>336</v>
      </c>
      <c r="C20">
        <v>0.36499999999999999</v>
      </c>
      <c r="K20" t="s">
        <v>342</v>
      </c>
      <c r="T20" t="s">
        <v>336</v>
      </c>
      <c r="U20">
        <v>9.9000000000000005E-2</v>
      </c>
      <c r="AC20" t="s">
        <v>336</v>
      </c>
      <c r="AD20">
        <v>0.22800000000000001</v>
      </c>
      <c r="AL20" t="s">
        <v>358</v>
      </c>
      <c r="AM20">
        <v>1E-3</v>
      </c>
      <c r="AX20">
        <v>0</v>
      </c>
      <c r="AY20">
        <v>0</v>
      </c>
      <c r="AZ20">
        <v>0</v>
      </c>
      <c r="BA20">
        <v>11.5</v>
      </c>
      <c r="BB20">
        <v>14</v>
      </c>
      <c r="BC20">
        <v>4.9000000000000004</v>
      </c>
      <c r="BF20">
        <v>10.39</v>
      </c>
      <c r="BG20">
        <v>19.1325</v>
      </c>
      <c r="BH20">
        <v>31.414999999999999</v>
      </c>
      <c r="BI20">
        <v>526.55250000000001</v>
      </c>
      <c r="BJ20">
        <v>801.06</v>
      </c>
      <c r="BK20">
        <v>253.81199999999998</v>
      </c>
      <c r="BN20">
        <v>7.42</v>
      </c>
      <c r="BO20">
        <v>18.422499999999999</v>
      </c>
      <c r="BP20">
        <v>60.26</v>
      </c>
      <c r="BQ20">
        <v>63.722500000000004</v>
      </c>
      <c r="BR20">
        <v>80.010000000000005</v>
      </c>
      <c r="BS20">
        <v>46.649999999999991</v>
      </c>
      <c r="BV20">
        <v>1.56</v>
      </c>
      <c r="BW20">
        <v>11.682500000000001</v>
      </c>
      <c r="BX20">
        <v>15.844999999999999</v>
      </c>
      <c r="BY20">
        <v>18.72</v>
      </c>
      <c r="BZ20">
        <v>76.650000000000006</v>
      </c>
      <c r="CA20">
        <v>24.695000000000004</v>
      </c>
      <c r="CD20">
        <v>0</v>
      </c>
      <c r="CE20">
        <v>0</v>
      </c>
      <c r="CF20">
        <v>64.010000000000005</v>
      </c>
      <c r="CG20">
        <v>64.010000000000005</v>
      </c>
      <c r="CH20">
        <v>64.010000000000005</v>
      </c>
      <c r="CI20">
        <v>38.405999999999999</v>
      </c>
    </row>
    <row r="21" spans="2:87">
      <c r="B21" t="s">
        <v>337</v>
      </c>
      <c r="C21">
        <v>0.21</v>
      </c>
      <c r="K21" t="s">
        <v>339</v>
      </c>
      <c r="L21">
        <v>7</v>
      </c>
      <c r="T21" t="s">
        <v>337</v>
      </c>
      <c r="U21">
        <v>0</v>
      </c>
      <c r="AC21" t="s">
        <v>337</v>
      </c>
      <c r="AD21">
        <v>0.11</v>
      </c>
      <c r="AL21" t="s">
        <v>359</v>
      </c>
      <c r="AM21">
        <v>0</v>
      </c>
      <c r="AX21">
        <v>0</v>
      </c>
      <c r="AY21">
        <v>0</v>
      </c>
      <c r="AZ21">
        <v>0</v>
      </c>
      <c r="BA21">
        <v>12</v>
      </c>
      <c r="BB21">
        <v>13</v>
      </c>
      <c r="BC21">
        <v>4.9000000000000004</v>
      </c>
      <c r="BF21">
        <v>19.399999999999999</v>
      </c>
      <c r="BG21">
        <v>38.487499999999997</v>
      </c>
      <c r="BH21">
        <v>186</v>
      </c>
      <c r="BI21">
        <v>534.69999999999993</v>
      </c>
      <c r="BJ21">
        <v>944.58</v>
      </c>
      <c r="BK21">
        <v>318.33100000000002</v>
      </c>
      <c r="BN21">
        <v>9.43</v>
      </c>
      <c r="BO21">
        <v>32.842500000000001</v>
      </c>
      <c r="BP21">
        <v>61.664999999999999</v>
      </c>
      <c r="BQ21">
        <v>78.027500000000003</v>
      </c>
      <c r="BR21">
        <v>103.04</v>
      </c>
      <c r="BS21">
        <v>55.747</v>
      </c>
      <c r="BV21">
        <v>3.96</v>
      </c>
      <c r="BW21">
        <v>16.245000000000001</v>
      </c>
      <c r="BX21">
        <v>16.844999999999999</v>
      </c>
      <c r="BY21">
        <v>54.717500000000001</v>
      </c>
      <c r="BZ21">
        <v>82.99</v>
      </c>
      <c r="CA21">
        <v>32.212999999999994</v>
      </c>
      <c r="CD21">
        <v>0</v>
      </c>
      <c r="CE21">
        <v>16.002500000000001</v>
      </c>
      <c r="CF21">
        <v>64.010000000000005</v>
      </c>
      <c r="CG21">
        <v>64.010000000000005</v>
      </c>
      <c r="CH21">
        <v>64.010000000000005</v>
      </c>
      <c r="CI21">
        <v>44.807000000000002</v>
      </c>
    </row>
    <row r="22" spans="2:87">
      <c r="B22" t="s">
        <v>8</v>
      </c>
      <c r="K22" t="s">
        <v>8</v>
      </c>
      <c r="T22" t="s">
        <v>8</v>
      </c>
      <c r="AC22" t="s">
        <v>8</v>
      </c>
      <c r="AL22" t="s">
        <v>6</v>
      </c>
      <c r="AX22">
        <v>0</v>
      </c>
      <c r="AY22">
        <v>0</v>
      </c>
      <c r="AZ22">
        <v>0</v>
      </c>
      <c r="BA22">
        <v>10.75</v>
      </c>
      <c r="BB22">
        <v>14</v>
      </c>
      <c r="BC22">
        <v>4.7</v>
      </c>
      <c r="BF22">
        <v>12.54</v>
      </c>
      <c r="BG22">
        <v>18.2925</v>
      </c>
      <c r="BH22">
        <v>42.510000000000005</v>
      </c>
      <c r="BI22">
        <v>437.91499999999996</v>
      </c>
      <c r="BJ22">
        <v>650.84</v>
      </c>
      <c r="BK22">
        <v>201.05599999999998</v>
      </c>
      <c r="BN22">
        <v>8.5500000000000007</v>
      </c>
      <c r="BO22">
        <v>30.4575</v>
      </c>
      <c r="BP22">
        <v>65.275000000000006</v>
      </c>
      <c r="BQ22">
        <v>69.462499999999991</v>
      </c>
      <c r="BR22">
        <v>105.34</v>
      </c>
      <c r="BS22">
        <v>57.464000000000013</v>
      </c>
      <c r="BV22">
        <v>2.56</v>
      </c>
      <c r="BW22">
        <v>8.942499999999999</v>
      </c>
      <c r="BX22">
        <v>15.565</v>
      </c>
      <c r="BY22">
        <v>15.989999999999998</v>
      </c>
      <c r="BZ22">
        <v>98.97</v>
      </c>
      <c r="CA22">
        <v>27.233999999999998</v>
      </c>
      <c r="CD22">
        <v>0</v>
      </c>
      <c r="CE22">
        <v>0</v>
      </c>
      <c r="CF22">
        <v>64.010000000000005</v>
      </c>
      <c r="CG22">
        <v>64.010000000000005</v>
      </c>
      <c r="CH22">
        <v>64.010000000000005</v>
      </c>
      <c r="CI22">
        <v>38.405999999999999</v>
      </c>
    </row>
    <row r="23" spans="2:87">
      <c r="B23" t="s">
        <v>336</v>
      </c>
      <c r="C23">
        <v>0.375</v>
      </c>
      <c r="K23" t="s">
        <v>343</v>
      </c>
      <c r="T23" t="s">
        <v>336</v>
      </c>
      <c r="U23">
        <v>0.106</v>
      </c>
      <c r="AC23" t="s">
        <v>336</v>
      </c>
      <c r="AD23">
        <v>0.217</v>
      </c>
      <c r="AL23" t="s">
        <v>336</v>
      </c>
      <c r="AM23">
        <v>2E-3</v>
      </c>
      <c r="AX23">
        <v>0</v>
      </c>
      <c r="AY23">
        <v>0</v>
      </c>
      <c r="AZ23">
        <v>0</v>
      </c>
      <c r="BA23">
        <v>11</v>
      </c>
      <c r="BB23">
        <v>14</v>
      </c>
      <c r="BC23">
        <v>4.9000000000000004</v>
      </c>
      <c r="BF23">
        <v>17.79</v>
      </c>
      <c r="BG23">
        <v>18.900000000000002</v>
      </c>
      <c r="BH23">
        <v>270.21500000000003</v>
      </c>
      <c r="BI23">
        <v>571.88750000000005</v>
      </c>
      <c r="BJ23">
        <v>861.69</v>
      </c>
      <c r="BK23">
        <v>322.57299999999998</v>
      </c>
      <c r="BN23">
        <v>12.44</v>
      </c>
      <c r="BO23">
        <v>64.642499999999998</v>
      </c>
      <c r="BP23">
        <v>66.085000000000008</v>
      </c>
      <c r="BQ23">
        <v>67.612499999999997</v>
      </c>
      <c r="BR23">
        <v>101.59</v>
      </c>
      <c r="BS23">
        <v>62.966999999999999</v>
      </c>
      <c r="BV23">
        <v>2.1</v>
      </c>
      <c r="BW23">
        <v>14.872499999999999</v>
      </c>
      <c r="BX23">
        <v>15.83</v>
      </c>
      <c r="BY23">
        <v>43.734999999999999</v>
      </c>
      <c r="BZ23">
        <v>102.95</v>
      </c>
      <c r="CA23">
        <v>31.044999999999998</v>
      </c>
      <c r="CD23">
        <v>0</v>
      </c>
      <c r="CE23">
        <v>0</v>
      </c>
      <c r="CF23">
        <v>64.010000000000005</v>
      </c>
      <c r="CG23">
        <v>64.010000000000005</v>
      </c>
      <c r="CH23">
        <v>64.010000000000005</v>
      </c>
      <c r="CI23">
        <v>38.405999999999999</v>
      </c>
    </row>
    <row r="24" spans="2:87">
      <c r="B24" t="s">
        <v>337</v>
      </c>
      <c r="C24">
        <v>0.24</v>
      </c>
      <c r="K24" t="s">
        <v>339</v>
      </c>
      <c r="L24">
        <v>7</v>
      </c>
      <c r="T24" t="s">
        <v>337</v>
      </c>
      <c r="U24">
        <v>0</v>
      </c>
      <c r="AC24" t="s">
        <v>337</v>
      </c>
      <c r="AD24">
        <v>0.12</v>
      </c>
      <c r="AL24" t="s">
        <v>337</v>
      </c>
      <c r="AM24">
        <v>0</v>
      </c>
      <c r="AX24">
        <v>0</v>
      </c>
      <c r="AY24">
        <v>0</v>
      </c>
      <c r="AZ24">
        <v>0</v>
      </c>
      <c r="BA24">
        <v>0</v>
      </c>
      <c r="BB24">
        <v>14</v>
      </c>
      <c r="BC24">
        <v>1.4</v>
      </c>
      <c r="BF24">
        <v>17.14</v>
      </c>
      <c r="BG24">
        <v>18.73</v>
      </c>
      <c r="BH24">
        <v>514.95000000000005</v>
      </c>
      <c r="BI24">
        <v>517.75</v>
      </c>
      <c r="BJ24">
        <v>542.27</v>
      </c>
      <c r="BK24">
        <v>320.09900000000005</v>
      </c>
      <c r="BN24">
        <v>64.599999999999994</v>
      </c>
      <c r="BO24">
        <v>65.817499999999995</v>
      </c>
      <c r="BP24">
        <v>66.319999999999993</v>
      </c>
      <c r="BQ24">
        <v>78.712500000000006</v>
      </c>
      <c r="BR24">
        <v>102.85</v>
      </c>
      <c r="BS24">
        <v>74.493000000000009</v>
      </c>
      <c r="BV24">
        <v>14.71</v>
      </c>
      <c r="BW24">
        <v>15.515000000000001</v>
      </c>
      <c r="BX24">
        <v>64.75</v>
      </c>
      <c r="BY24">
        <v>66.515000000000001</v>
      </c>
      <c r="BZ24">
        <v>79.2</v>
      </c>
      <c r="CA24">
        <v>47.039000000000001</v>
      </c>
      <c r="CD24">
        <v>0</v>
      </c>
      <c r="CE24">
        <v>0</v>
      </c>
      <c r="CF24">
        <v>64.010000000000005</v>
      </c>
      <c r="CG24">
        <v>64.010000000000005</v>
      </c>
      <c r="CH24">
        <v>65</v>
      </c>
      <c r="CI24">
        <v>38.505000000000003</v>
      </c>
    </row>
    <row r="25" spans="2:87">
      <c r="B25" t="s">
        <v>9</v>
      </c>
      <c r="K25" t="s">
        <v>9</v>
      </c>
      <c r="T25" t="s">
        <v>9</v>
      </c>
      <c r="AC25" t="s">
        <v>9</v>
      </c>
      <c r="AL25" t="s">
        <v>358</v>
      </c>
      <c r="AM25">
        <v>1E-3</v>
      </c>
      <c r="AX25">
        <v>0</v>
      </c>
      <c r="AY25">
        <v>0</v>
      </c>
      <c r="AZ25">
        <v>0</v>
      </c>
      <c r="BA25">
        <v>0</v>
      </c>
      <c r="BB25">
        <v>13</v>
      </c>
      <c r="BC25">
        <v>2.6</v>
      </c>
      <c r="BF25">
        <v>17.010000000000002</v>
      </c>
      <c r="BG25">
        <v>18.994999999999997</v>
      </c>
      <c r="BH25">
        <v>527.77499999999998</v>
      </c>
      <c r="BI25">
        <v>568.06499999999994</v>
      </c>
      <c r="BJ25">
        <v>863.69</v>
      </c>
      <c r="BK25">
        <v>370.512</v>
      </c>
      <c r="BN25">
        <v>64.510000000000005</v>
      </c>
      <c r="BO25">
        <v>66.057500000000005</v>
      </c>
      <c r="BP25">
        <v>69.484999999999999</v>
      </c>
      <c r="BQ25">
        <v>89.522500000000008</v>
      </c>
      <c r="BR25">
        <v>126.66</v>
      </c>
      <c r="BS25">
        <v>80.409000000000006</v>
      </c>
      <c r="BV25">
        <v>14.2</v>
      </c>
      <c r="BW25">
        <v>15.3125</v>
      </c>
      <c r="BX25">
        <v>49.914999999999999</v>
      </c>
      <c r="BY25">
        <v>80.297499999999999</v>
      </c>
      <c r="BZ25">
        <v>104.75</v>
      </c>
      <c r="CA25">
        <v>50.187999999999995</v>
      </c>
      <c r="CD25">
        <v>0</v>
      </c>
      <c r="CE25">
        <v>2.5000000000000001E-3</v>
      </c>
      <c r="CF25">
        <v>64.010000000000005</v>
      </c>
      <c r="CG25">
        <v>64.010000000000005</v>
      </c>
      <c r="CH25">
        <v>64.010000000000005</v>
      </c>
      <c r="CI25">
        <v>38.406999999999996</v>
      </c>
    </row>
    <row r="26" spans="2:87">
      <c r="B26" t="s">
        <v>336</v>
      </c>
      <c r="C26">
        <v>0.23799999999999999</v>
      </c>
      <c r="K26" t="s">
        <v>344</v>
      </c>
      <c r="T26" t="s">
        <v>336</v>
      </c>
      <c r="U26">
        <v>7.0999999999999994E-2</v>
      </c>
      <c r="AC26" t="s">
        <v>336</v>
      </c>
      <c r="AD26">
        <v>0.186</v>
      </c>
      <c r="AL26" t="s">
        <v>359</v>
      </c>
      <c r="AM26">
        <v>0</v>
      </c>
      <c r="AX26">
        <v>0</v>
      </c>
      <c r="AY26">
        <v>0</v>
      </c>
      <c r="AZ26">
        <v>0</v>
      </c>
      <c r="BA26">
        <v>0</v>
      </c>
      <c r="BB26">
        <v>0</v>
      </c>
      <c r="BC26">
        <v>0</v>
      </c>
      <c r="BF26">
        <v>16.91</v>
      </c>
      <c r="BG26">
        <v>17.990000000000002</v>
      </c>
      <c r="BH26">
        <v>514.05999999999995</v>
      </c>
      <c r="BI26">
        <v>642.33999999999992</v>
      </c>
      <c r="BJ26">
        <v>745.33</v>
      </c>
      <c r="BK26">
        <v>372.98</v>
      </c>
      <c r="BN26">
        <v>47.51</v>
      </c>
      <c r="BO26">
        <v>65.614999999999995</v>
      </c>
      <c r="BP26">
        <v>65.960000000000008</v>
      </c>
      <c r="BQ26">
        <v>77.504999999999995</v>
      </c>
      <c r="BR26">
        <v>120.49</v>
      </c>
      <c r="BS26">
        <v>75.283999999999992</v>
      </c>
      <c r="BV26">
        <v>14.67</v>
      </c>
      <c r="BW26">
        <v>15.1175</v>
      </c>
      <c r="BX26">
        <v>64.59</v>
      </c>
      <c r="BY26">
        <v>67.057500000000005</v>
      </c>
      <c r="BZ26">
        <v>76.62</v>
      </c>
      <c r="CA26">
        <v>47.294000000000004</v>
      </c>
      <c r="CD26">
        <v>0</v>
      </c>
      <c r="CE26">
        <v>0</v>
      </c>
      <c r="CF26">
        <v>64.010000000000005</v>
      </c>
      <c r="CG26">
        <v>64.010000000000005</v>
      </c>
      <c r="CH26">
        <v>64.010000000000005</v>
      </c>
      <c r="CI26">
        <v>38.405999999999999</v>
      </c>
    </row>
    <row r="27" spans="2:87">
      <c r="B27" t="s">
        <v>337</v>
      </c>
      <c r="C27">
        <v>0.15</v>
      </c>
      <c r="K27" t="s">
        <v>339</v>
      </c>
      <c r="L27">
        <v>6</v>
      </c>
      <c r="T27" t="s">
        <v>337</v>
      </c>
      <c r="U27">
        <v>0.01</v>
      </c>
      <c r="AC27" t="s">
        <v>337</v>
      </c>
      <c r="AD27">
        <v>0.1</v>
      </c>
      <c r="AL27" t="s">
        <v>7</v>
      </c>
      <c r="AX27">
        <v>0</v>
      </c>
      <c r="AY27">
        <v>0</v>
      </c>
      <c r="AZ27">
        <v>0</v>
      </c>
      <c r="BA27">
        <v>0</v>
      </c>
      <c r="BB27">
        <v>0</v>
      </c>
      <c r="BC27">
        <v>0</v>
      </c>
      <c r="BF27">
        <v>17.04</v>
      </c>
      <c r="BG27">
        <v>18.547499999999999</v>
      </c>
      <c r="BH27">
        <v>515.70499999999993</v>
      </c>
      <c r="BI27">
        <v>560.74</v>
      </c>
      <c r="BJ27">
        <v>864.69</v>
      </c>
      <c r="BK27">
        <v>383.73699999999997</v>
      </c>
      <c r="BN27">
        <v>64.28</v>
      </c>
      <c r="BO27">
        <v>65.652500000000003</v>
      </c>
      <c r="BP27">
        <v>69.569999999999993</v>
      </c>
      <c r="BQ27">
        <v>79.16</v>
      </c>
      <c r="BR27">
        <v>101.99</v>
      </c>
      <c r="BS27">
        <v>74.036999999999992</v>
      </c>
      <c r="BV27">
        <v>14.33</v>
      </c>
      <c r="BW27">
        <v>15.465</v>
      </c>
      <c r="BX27">
        <v>64.77000000000001</v>
      </c>
      <c r="BY27">
        <v>67.634999999999991</v>
      </c>
      <c r="BZ27">
        <v>73.06</v>
      </c>
      <c r="CA27">
        <v>46.649000000000001</v>
      </c>
      <c r="CD27">
        <v>0</v>
      </c>
      <c r="CE27">
        <v>0</v>
      </c>
      <c r="CF27">
        <v>64.010000000000005</v>
      </c>
      <c r="CG27">
        <v>64.010000000000005</v>
      </c>
      <c r="CH27">
        <v>64.010000000000005</v>
      </c>
      <c r="CI27">
        <v>38.405999999999999</v>
      </c>
    </row>
    <row r="28" spans="2:87">
      <c r="B28" t="s">
        <v>10</v>
      </c>
      <c r="K28" t="s">
        <v>10</v>
      </c>
      <c r="T28" t="s">
        <v>10</v>
      </c>
      <c r="AC28" t="s">
        <v>10</v>
      </c>
      <c r="AL28" t="s">
        <v>336</v>
      </c>
      <c r="AM28">
        <v>2E-3</v>
      </c>
      <c r="AX28">
        <v>0</v>
      </c>
      <c r="AY28">
        <v>0</v>
      </c>
      <c r="AZ28">
        <v>0</v>
      </c>
      <c r="BA28">
        <v>0</v>
      </c>
      <c r="BB28">
        <v>0</v>
      </c>
      <c r="BC28">
        <v>0</v>
      </c>
      <c r="BF28">
        <v>16.82</v>
      </c>
      <c r="BG28">
        <v>18.1525</v>
      </c>
      <c r="BH28">
        <v>538.97</v>
      </c>
      <c r="BI28">
        <v>609.26499999999999</v>
      </c>
      <c r="BJ28">
        <v>1001.14</v>
      </c>
      <c r="BK28">
        <v>401.46700000000004</v>
      </c>
      <c r="BN28">
        <v>64.36</v>
      </c>
      <c r="BO28">
        <v>66.127499999999998</v>
      </c>
      <c r="BP28">
        <v>77.199999999999989</v>
      </c>
      <c r="BQ28">
        <v>83.167500000000004</v>
      </c>
      <c r="BR28">
        <v>112.73</v>
      </c>
      <c r="BS28">
        <v>79.800000000000026</v>
      </c>
      <c r="BV28">
        <v>14.47</v>
      </c>
      <c r="BW28">
        <v>14.942499999999999</v>
      </c>
      <c r="BX28">
        <v>64.754999999999995</v>
      </c>
      <c r="BY28">
        <v>71.327500000000001</v>
      </c>
      <c r="BZ28">
        <v>86.62</v>
      </c>
      <c r="CA28">
        <v>49.686999999999998</v>
      </c>
      <c r="CD28">
        <v>0</v>
      </c>
      <c r="CE28">
        <v>0</v>
      </c>
      <c r="CF28">
        <v>64.010000000000005</v>
      </c>
      <c r="CG28">
        <v>64.010000000000005</v>
      </c>
      <c r="CH28">
        <v>64.010000000000005</v>
      </c>
      <c r="CI28">
        <v>38.405999999999999</v>
      </c>
    </row>
    <row r="29" spans="2:87">
      <c r="B29" t="s">
        <v>336</v>
      </c>
      <c r="C29">
        <v>6.5000000000000002E-2</v>
      </c>
      <c r="K29" t="s">
        <v>345</v>
      </c>
      <c r="T29" t="s">
        <v>336</v>
      </c>
      <c r="U29">
        <v>1.7000000000000001E-2</v>
      </c>
      <c r="AC29" t="s">
        <v>336</v>
      </c>
      <c r="AD29">
        <v>5.8999999999999997E-2</v>
      </c>
      <c r="AL29" t="s">
        <v>337</v>
      </c>
      <c r="AM29">
        <v>0</v>
      </c>
      <c r="AX29">
        <v>0</v>
      </c>
      <c r="AY29">
        <v>0</v>
      </c>
      <c r="AZ29">
        <v>0</v>
      </c>
      <c r="BA29">
        <v>0</v>
      </c>
      <c r="BB29">
        <v>0</v>
      </c>
      <c r="BC29">
        <v>0</v>
      </c>
      <c r="BF29">
        <v>16.829999999999998</v>
      </c>
      <c r="BG29">
        <v>17.787500000000001</v>
      </c>
      <c r="BH29">
        <v>517.67499999999995</v>
      </c>
      <c r="BI29">
        <v>648.9325</v>
      </c>
      <c r="BJ29">
        <v>865.38</v>
      </c>
      <c r="BK29">
        <v>397.96199999999999</v>
      </c>
      <c r="BN29">
        <v>64.28</v>
      </c>
      <c r="BO29">
        <v>66.015000000000001</v>
      </c>
      <c r="BP29">
        <v>72.325000000000003</v>
      </c>
      <c r="BQ29">
        <v>83.03</v>
      </c>
      <c r="BR29">
        <v>117.84</v>
      </c>
      <c r="BS29">
        <v>79.347000000000008</v>
      </c>
      <c r="BV29">
        <v>13.93</v>
      </c>
      <c r="BW29">
        <v>14.975</v>
      </c>
      <c r="BX29">
        <v>65.240000000000009</v>
      </c>
      <c r="BY29">
        <v>66.882499999999993</v>
      </c>
      <c r="BZ29">
        <v>97.66</v>
      </c>
      <c r="CA29">
        <v>50.597999999999999</v>
      </c>
      <c r="CD29">
        <v>0</v>
      </c>
      <c r="CE29">
        <v>0</v>
      </c>
      <c r="CF29">
        <v>64.010000000000005</v>
      </c>
      <c r="CG29">
        <v>64.010000000000005</v>
      </c>
      <c r="CH29">
        <v>64.010000000000005</v>
      </c>
      <c r="CI29">
        <v>38.405999999999999</v>
      </c>
    </row>
    <row r="30" spans="2:87">
      <c r="B30" t="s">
        <v>337</v>
      </c>
      <c r="C30">
        <v>0.04</v>
      </c>
      <c r="K30" t="s">
        <v>339</v>
      </c>
      <c r="L30">
        <v>3</v>
      </c>
      <c r="T30" t="s">
        <v>337</v>
      </c>
      <c r="U30">
        <v>0</v>
      </c>
      <c r="AC30" t="s">
        <v>337</v>
      </c>
      <c r="AD30">
        <v>0.03</v>
      </c>
      <c r="AL30" t="s">
        <v>358</v>
      </c>
      <c r="AM30">
        <v>1E-3</v>
      </c>
      <c r="AX30">
        <v>0</v>
      </c>
      <c r="AY30">
        <v>0</v>
      </c>
      <c r="AZ30">
        <v>0</v>
      </c>
      <c r="BA30">
        <v>0</v>
      </c>
      <c r="BB30">
        <v>0</v>
      </c>
      <c r="BC30">
        <v>0</v>
      </c>
      <c r="BF30">
        <v>16.39</v>
      </c>
      <c r="BG30">
        <v>17.965</v>
      </c>
      <c r="BH30">
        <v>517.53</v>
      </c>
      <c r="BI30">
        <v>544.06500000000005</v>
      </c>
      <c r="BJ30">
        <v>922.46</v>
      </c>
      <c r="BK30">
        <v>368.47300000000001</v>
      </c>
      <c r="BN30">
        <v>65.510000000000005</v>
      </c>
      <c r="BO30">
        <v>65.754999999999995</v>
      </c>
      <c r="BP30">
        <v>68.805000000000007</v>
      </c>
      <c r="BQ30">
        <v>70.547499999999999</v>
      </c>
      <c r="BR30">
        <v>116.32</v>
      </c>
      <c r="BS30">
        <v>74.390000000000015</v>
      </c>
      <c r="BV30">
        <v>13.99</v>
      </c>
      <c r="BW30">
        <v>15.004999999999999</v>
      </c>
      <c r="BX30">
        <v>64.545000000000002</v>
      </c>
      <c r="BY30">
        <v>65.552499999999995</v>
      </c>
      <c r="BZ30">
        <v>72.83</v>
      </c>
      <c r="CA30">
        <v>45.785000000000004</v>
      </c>
      <c r="CD30">
        <v>0</v>
      </c>
      <c r="CE30">
        <v>0</v>
      </c>
      <c r="CF30">
        <v>64.010000000000005</v>
      </c>
      <c r="CG30">
        <v>64.010000000000005</v>
      </c>
      <c r="CH30">
        <v>64.010000000000005</v>
      </c>
      <c r="CI30">
        <v>38.405999999999999</v>
      </c>
    </row>
    <row r="31" spans="2:87">
      <c r="B31" t="s">
        <v>11</v>
      </c>
      <c r="K31" t="s">
        <v>11</v>
      </c>
      <c r="T31" t="s">
        <v>11</v>
      </c>
      <c r="AC31" t="s">
        <v>11</v>
      </c>
      <c r="AL31" t="s">
        <v>359</v>
      </c>
      <c r="AM31">
        <v>0</v>
      </c>
      <c r="AX31">
        <v>0</v>
      </c>
      <c r="AY31">
        <v>0</v>
      </c>
      <c r="AZ31">
        <v>0</v>
      </c>
      <c r="BA31">
        <v>48</v>
      </c>
      <c r="BB31">
        <v>0</v>
      </c>
      <c r="BC31">
        <v>19.2</v>
      </c>
      <c r="BF31">
        <v>16.07</v>
      </c>
      <c r="BG31">
        <v>29.717500000000001</v>
      </c>
      <c r="BH31">
        <v>513.19000000000005</v>
      </c>
      <c r="BI31">
        <v>519.86750000000006</v>
      </c>
      <c r="BJ31">
        <v>717.89</v>
      </c>
      <c r="BK31">
        <v>239.94800000000004</v>
      </c>
      <c r="BN31">
        <v>64.33</v>
      </c>
      <c r="BO31">
        <v>64.082499999999996</v>
      </c>
      <c r="BP31">
        <v>73.97</v>
      </c>
      <c r="BQ31">
        <v>81.012500000000003</v>
      </c>
      <c r="BR31">
        <v>115.63</v>
      </c>
      <c r="BS31">
        <v>76.340999999999994</v>
      </c>
      <c r="BV31">
        <v>13.81</v>
      </c>
      <c r="BW31">
        <v>27.2575</v>
      </c>
      <c r="BX31">
        <v>65.849999999999994</v>
      </c>
      <c r="BY31">
        <v>67.037499999999994</v>
      </c>
      <c r="BZ31">
        <v>102.76</v>
      </c>
      <c r="CA31">
        <v>53.474000000000004</v>
      </c>
      <c r="CD31">
        <v>0</v>
      </c>
      <c r="CE31">
        <v>0</v>
      </c>
      <c r="CF31">
        <v>64.010000000000005</v>
      </c>
      <c r="CG31">
        <v>64.010000000000005</v>
      </c>
      <c r="CH31">
        <v>64.010000000000005</v>
      </c>
      <c r="CI31">
        <v>38.405999999999999</v>
      </c>
    </row>
    <row r="32" spans="2:87">
      <c r="B32" t="s">
        <v>336</v>
      </c>
      <c r="C32">
        <v>5.6000000000000001E-2</v>
      </c>
      <c r="K32" t="s">
        <v>346</v>
      </c>
      <c r="T32" t="s">
        <v>336</v>
      </c>
      <c r="U32">
        <v>0.01</v>
      </c>
      <c r="AC32" t="s">
        <v>336</v>
      </c>
      <c r="AD32">
        <v>5.1999999999999998E-2</v>
      </c>
      <c r="AL32" t="s">
        <v>8</v>
      </c>
      <c r="AX32">
        <v>0</v>
      </c>
      <c r="AY32">
        <v>0</v>
      </c>
      <c r="AZ32">
        <v>0</v>
      </c>
      <c r="BA32">
        <v>0</v>
      </c>
      <c r="BB32">
        <v>0</v>
      </c>
      <c r="BC32">
        <v>0</v>
      </c>
      <c r="BF32">
        <v>16.239999999999998</v>
      </c>
      <c r="BG32">
        <v>17.5825</v>
      </c>
      <c r="BH32">
        <v>519.49</v>
      </c>
      <c r="BI32">
        <v>607.32000000000005</v>
      </c>
      <c r="BJ32">
        <v>979.68</v>
      </c>
      <c r="BK32">
        <v>402.84100000000001</v>
      </c>
      <c r="BN32">
        <v>64.47</v>
      </c>
      <c r="BO32">
        <v>65.33250000000001</v>
      </c>
      <c r="BP32">
        <v>67.224999999999994</v>
      </c>
      <c r="BQ32">
        <v>75.272500000000008</v>
      </c>
      <c r="BR32">
        <v>94.53</v>
      </c>
      <c r="BS32">
        <v>71.561000000000007</v>
      </c>
      <c r="BV32">
        <v>13.35</v>
      </c>
      <c r="BW32">
        <v>14.45</v>
      </c>
      <c r="BX32">
        <v>65.064999999999998</v>
      </c>
      <c r="BY32">
        <v>66.25</v>
      </c>
      <c r="BZ32">
        <v>116.37</v>
      </c>
      <c r="CA32">
        <v>50.254000000000005</v>
      </c>
      <c r="CD32">
        <v>0</v>
      </c>
      <c r="CE32">
        <v>0</v>
      </c>
      <c r="CF32">
        <v>64.010000000000005</v>
      </c>
      <c r="CG32">
        <v>64.010000000000005</v>
      </c>
      <c r="CH32">
        <v>64.010000000000005</v>
      </c>
      <c r="CI32">
        <v>38.405999999999999</v>
      </c>
    </row>
    <row r="33" spans="2:102">
      <c r="B33" t="s">
        <v>337</v>
      </c>
      <c r="C33">
        <v>0.01</v>
      </c>
      <c r="K33" t="s">
        <v>339</v>
      </c>
      <c r="L33">
        <v>2</v>
      </c>
      <c r="T33" t="s">
        <v>337</v>
      </c>
      <c r="U33">
        <v>0</v>
      </c>
      <c r="AC33" t="s">
        <v>337</v>
      </c>
      <c r="AD33">
        <v>0.01</v>
      </c>
      <c r="AL33" t="s">
        <v>336</v>
      </c>
      <c r="AM33">
        <v>3.0000000000000001E-3</v>
      </c>
      <c r="AX33">
        <v>0</v>
      </c>
      <c r="AY33">
        <v>0</v>
      </c>
      <c r="AZ33">
        <v>0</v>
      </c>
      <c r="BA33">
        <v>0</v>
      </c>
      <c r="BB33">
        <v>0</v>
      </c>
      <c r="BC33">
        <v>0</v>
      </c>
      <c r="BF33">
        <v>15.86</v>
      </c>
      <c r="BG33">
        <v>17.010000000000002</v>
      </c>
      <c r="BH33">
        <v>515.53500000000008</v>
      </c>
      <c r="BI33">
        <v>542</v>
      </c>
      <c r="BJ33">
        <v>632.6</v>
      </c>
      <c r="BK33">
        <v>337.50399999999996</v>
      </c>
      <c r="BN33">
        <v>64.58</v>
      </c>
      <c r="BO33">
        <v>66.814999999999998</v>
      </c>
      <c r="BP33">
        <v>69.344999999999999</v>
      </c>
      <c r="BQ33">
        <v>89.467500000000001</v>
      </c>
      <c r="BR33">
        <v>98.77</v>
      </c>
      <c r="BS33">
        <v>76.873999999999995</v>
      </c>
      <c r="BV33">
        <v>13</v>
      </c>
      <c r="BW33">
        <v>14.245000000000001</v>
      </c>
      <c r="BX33">
        <v>66.085000000000008</v>
      </c>
      <c r="BY33">
        <v>74.144999999999996</v>
      </c>
      <c r="BZ33">
        <v>104.07</v>
      </c>
      <c r="CA33">
        <v>52.784000000000006</v>
      </c>
      <c r="CD33">
        <v>0</v>
      </c>
      <c r="CE33">
        <v>0</v>
      </c>
      <c r="CF33">
        <v>64.010000000000005</v>
      </c>
      <c r="CG33">
        <v>64.010000000000005</v>
      </c>
      <c r="CH33">
        <v>64.010000000000005</v>
      </c>
      <c r="CI33">
        <v>38.405999999999999</v>
      </c>
    </row>
    <row r="34" spans="2:102">
      <c r="B34" t="s">
        <v>12</v>
      </c>
      <c r="K34" t="s">
        <v>12</v>
      </c>
      <c r="T34" t="s">
        <v>12</v>
      </c>
      <c r="AC34" t="s">
        <v>12</v>
      </c>
      <c r="AL34" t="s">
        <v>337</v>
      </c>
      <c r="AM34">
        <v>0</v>
      </c>
      <c r="AX34">
        <v>0</v>
      </c>
      <c r="AY34">
        <v>0</v>
      </c>
      <c r="AZ34">
        <v>0</v>
      </c>
      <c r="BA34">
        <v>0</v>
      </c>
      <c r="BB34">
        <v>0</v>
      </c>
      <c r="BC34">
        <v>0</v>
      </c>
      <c r="BF34">
        <v>15.64</v>
      </c>
      <c r="BG34">
        <v>17.18</v>
      </c>
      <c r="BH34">
        <v>518.66999999999996</v>
      </c>
      <c r="BI34">
        <v>545.80500000000006</v>
      </c>
      <c r="BJ34">
        <v>603.17999999999995</v>
      </c>
      <c r="BK34">
        <v>339.40899999999999</v>
      </c>
      <c r="BN34">
        <v>64.680000000000007</v>
      </c>
      <c r="BO34">
        <v>65.642500000000013</v>
      </c>
      <c r="BP34">
        <v>69.150000000000006</v>
      </c>
      <c r="BQ34">
        <v>111.0575</v>
      </c>
      <c r="BR34">
        <v>126.67</v>
      </c>
      <c r="BS34">
        <v>86.333999999999989</v>
      </c>
      <c r="BV34">
        <v>13.09</v>
      </c>
      <c r="BW34">
        <v>14.137499999999999</v>
      </c>
      <c r="BX34">
        <v>69.355000000000004</v>
      </c>
      <c r="BY34">
        <v>77.752499999999998</v>
      </c>
      <c r="BZ34">
        <v>100.4</v>
      </c>
      <c r="CA34">
        <v>53.293999999999997</v>
      </c>
      <c r="CD34">
        <v>0</v>
      </c>
      <c r="CE34">
        <v>0</v>
      </c>
      <c r="CF34">
        <v>64.010000000000005</v>
      </c>
      <c r="CG34">
        <v>64.010000000000005</v>
      </c>
      <c r="CH34">
        <v>64.010000000000005</v>
      </c>
      <c r="CI34">
        <v>38.405999999999999</v>
      </c>
    </row>
    <row r="35" spans="2:102">
      <c r="B35" t="s">
        <v>336</v>
      </c>
      <c r="C35">
        <v>0.23</v>
      </c>
      <c r="K35" t="s">
        <v>342</v>
      </c>
      <c r="T35" t="s">
        <v>336</v>
      </c>
      <c r="U35">
        <v>7.0999999999999994E-2</v>
      </c>
      <c r="AC35" t="s">
        <v>336</v>
      </c>
      <c r="AD35">
        <v>0.129</v>
      </c>
      <c r="AL35" t="s">
        <v>358</v>
      </c>
      <c r="AM35">
        <v>1E-3</v>
      </c>
      <c r="AX35">
        <v>0</v>
      </c>
      <c r="AY35">
        <v>0</v>
      </c>
      <c r="AZ35">
        <v>0</v>
      </c>
      <c r="BA35">
        <v>0</v>
      </c>
      <c r="BB35">
        <v>0</v>
      </c>
      <c r="BC35">
        <v>0</v>
      </c>
      <c r="BF35">
        <v>30.65</v>
      </c>
      <c r="BG35">
        <v>31.737500000000001</v>
      </c>
      <c r="BH35">
        <v>520.03500000000008</v>
      </c>
      <c r="BI35">
        <v>593.3125</v>
      </c>
      <c r="BJ35">
        <v>808.2</v>
      </c>
      <c r="BK35">
        <v>374.02799999999996</v>
      </c>
      <c r="BN35">
        <v>64.33</v>
      </c>
      <c r="BO35">
        <v>65.152500000000003</v>
      </c>
      <c r="BP35">
        <v>68.5</v>
      </c>
      <c r="BQ35">
        <v>81.78</v>
      </c>
      <c r="BR35">
        <v>121.24</v>
      </c>
      <c r="BS35">
        <v>64</v>
      </c>
      <c r="BV35">
        <v>23.48</v>
      </c>
      <c r="BW35">
        <v>24.602499999999999</v>
      </c>
      <c r="BX35">
        <v>65.875</v>
      </c>
      <c r="BY35">
        <v>83.724999999999994</v>
      </c>
      <c r="BZ35">
        <v>112.93</v>
      </c>
      <c r="CA35">
        <v>64</v>
      </c>
      <c r="CD35">
        <v>0</v>
      </c>
      <c r="CE35">
        <v>2.5000000000000001E-3</v>
      </c>
      <c r="CF35">
        <v>64.010000000000005</v>
      </c>
      <c r="CG35">
        <v>64.010000000000005</v>
      </c>
      <c r="CH35">
        <v>64.010000000000005</v>
      </c>
      <c r="CI35">
        <v>38.406999999999996</v>
      </c>
    </row>
    <row r="36" spans="2:102">
      <c r="B36" t="s">
        <v>337</v>
      </c>
      <c r="C36">
        <v>0.11</v>
      </c>
      <c r="K36" t="s">
        <v>339</v>
      </c>
      <c r="L36">
        <v>5</v>
      </c>
      <c r="T36" t="s">
        <v>337</v>
      </c>
      <c r="U36">
        <v>0</v>
      </c>
      <c r="AC36" t="s">
        <v>337</v>
      </c>
      <c r="AD36">
        <v>7.0000000000000007E-2</v>
      </c>
      <c r="AL36" t="s">
        <v>359</v>
      </c>
      <c r="AM36">
        <v>0</v>
      </c>
    </row>
    <row r="37" spans="2:102">
      <c r="B37" t="s">
        <v>13</v>
      </c>
      <c r="K37" t="s">
        <v>13</v>
      </c>
      <c r="T37" t="s">
        <v>13</v>
      </c>
      <c r="AC37" t="s">
        <v>13</v>
      </c>
      <c r="AL37" t="s">
        <v>9</v>
      </c>
    </row>
    <row r="38" spans="2:102">
      <c r="B38" t="s">
        <v>336</v>
      </c>
      <c r="C38">
        <v>0.38400000000000001</v>
      </c>
      <c r="E38">
        <f>MIN(C39,C42,C45,C48,C51,C54,C57,C60,C63,C66)</f>
        <v>0.05</v>
      </c>
      <c r="F38">
        <f>QUARTILE(D39:D48,1)</f>
        <v>0.14000000000000001</v>
      </c>
      <c r="G38">
        <f>MEDIAN(C39,C42,C45,C48,C51,C54,C57,C60,C63,C66)</f>
        <v>0.19</v>
      </c>
      <c r="H38">
        <f>QUARTILE(D39:D48,3)</f>
        <v>0.23499999999999999</v>
      </c>
      <c r="I38">
        <f>MAX(C39,C42,C45,C48,C51,C54,C57,C60,C63,C66)</f>
        <v>0.43</v>
      </c>
      <c r="J38">
        <f>SUMIF(D39:D48,"&lt;64",D39:D48)/COUNTIF(D39:D48,"&lt;64")</f>
        <v>0.189</v>
      </c>
      <c r="K38" t="s">
        <v>340</v>
      </c>
      <c r="N38">
        <f>MIN(L39,L42,L45,L48,L51,L54,L57,L60,L63,L66)</f>
        <v>3</v>
      </c>
      <c r="O38">
        <f>QUARTILE(M39:M48,1)</f>
        <v>5</v>
      </c>
      <c r="P38">
        <f>MEDIAN(L39,L42,L45,L48,L51,L54,L57,L60,L63,L66)</f>
        <v>5.5</v>
      </c>
      <c r="Q38">
        <f>QUARTILE(M39:M48,3)</f>
        <v>6</v>
      </c>
      <c r="R38">
        <f>MAX(L39,L42,L45,L48,L51,L54,L57,L60,L63,L66)</f>
        <v>8</v>
      </c>
      <c r="S38">
        <f>SUM(M39:M48)/COUNTIF(M39:M48,"&gt;0")</f>
        <v>5.3</v>
      </c>
      <c r="T38" t="s">
        <v>336</v>
      </c>
      <c r="U38">
        <v>0.09</v>
      </c>
      <c r="W38">
        <f>MIN(U39,U42,U45,U48,U51,U54,U57,U60,U63,U66)</f>
        <v>0</v>
      </c>
      <c r="X38">
        <f>QUARTILE(V39:V48,1)</f>
        <v>2.5000000000000001E-3</v>
      </c>
      <c r="Y38">
        <f>MEDIAN(U39,U42,U45,U48,U51,U54,U57,U60,U63,U66)</f>
        <v>0.01</v>
      </c>
      <c r="Z38">
        <f>QUARTILE(V39:V48,3)</f>
        <v>0.01</v>
      </c>
      <c r="AA38">
        <f>MAX(U39,U42,U45,U48,U51,U54,U57,U60,U63,U66)</f>
        <v>0.03</v>
      </c>
      <c r="AB38">
        <f>SUMIF(V39:V48,"&lt;64",V39:V48)/COUNTIF(V39:V48,"&lt;64")</f>
        <v>8.9999999999999993E-3</v>
      </c>
      <c r="AC38" t="s">
        <v>336</v>
      </c>
      <c r="AD38">
        <v>0.31</v>
      </c>
      <c r="AF38">
        <f>MIN(AD39,AD42,AD45,AD48,AD51,AD54,AD57,AD60,AD63,AD66)</f>
        <v>0.05</v>
      </c>
      <c r="AG38">
        <f>QUARTILE(AE39:AE48,1)</f>
        <v>0.14000000000000001</v>
      </c>
      <c r="AH38">
        <f>MEDIAN(AD39,AD42,AD45,AD48,AD51,AD54,AD57,AD60,AD63,AD66)</f>
        <v>0.17499999999999999</v>
      </c>
      <c r="AI38">
        <f>QUARTILE(AE39:AE48,3)</f>
        <v>0.2175</v>
      </c>
      <c r="AJ38">
        <f>MAX(AD39,AD42,AD45,AD48,AD51,AD54,AD57,AD60,AD63,AD66)</f>
        <v>0.36</v>
      </c>
      <c r="AK38">
        <f>SUMIF(AE39:AE48,"&lt;64",AE39:AE48)/COUNTIF(AE39:AE48,"&lt;64")</f>
        <v>0.17599999999999999</v>
      </c>
      <c r="AL38" t="s">
        <v>336</v>
      </c>
      <c r="AM38">
        <v>2E-3</v>
      </c>
      <c r="CT38" t="s">
        <v>368</v>
      </c>
    </row>
    <row r="39" spans="2:102">
      <c r="B39" t="s">
        <v>337</v>
      </c>
      <c r="C39">
        <v>0.24</v>
      </c>
      <c r="D39">
        <f>C39</f>
        <v>0.24</v>
      </c>
      <c r="K39" t="s">
        <v>339</v>
      </c>
      <c r="L39">
        <v>6</v>
      </c>
      <c r="M39">
        <f>L39</f>
        <v>6</v>
      </c>
      <c r="T39" t="s">
        <v>337</v>
      </c>
      <c r="U39">
        <v>0.01</v>
      </c>
      <c r="V39">
        <f>U39</f>
        <v>0.01</v>
      </c>
      <c r="AC39" t="s">
        <v>337</v>
      </c>
      <c r="AD39">
        <v>0.22</v>
      </c>
      <c r="AE39">
        <f>AD39</f>
        <v>0.22</v>
      </c>
      <c r="AL39" t="s">
        <v>337</v>
      </c>
      <c r="AM39">
        <v>0</v>
      </c>
      <c r="CT39" t="s">
        <v>369</v>
      </c>
    </row>
    <row r="40" spans="2:102">
      <c r="B40" t="s">
        <v>14</v>
      </c>
      <c r="D40">
        <f>C42</f>
        <v>0.16</v>
      </c>
      <c r="K40" t="s">
        <v>14</v>
      </c>
      <c r="M40">
        <f>L42</f>
        <v>5</v>
      </c>
      <c r="T40" t="s">
        <v>14</v>
      </c>
      <c r="V40">
        <f>U42</f>
        <v>0.01</v>
      </c>
      <c r="AC40" t="s">
        <v>14</v>
      </c>
      <c r="AE40">
        <f>AD42</f>
        <v>0.14000000000000001</v>
      </c>
      <c r="AL40" t="s">
        <v>358</v>
      </c>
      <c r="AM40">
        <v>1E-3</v>
      </c>
      <c r="CT40" t="s">
        <v>370</v>
      </c>
    </row>
    <row r="41" spans="2:102">
      <c r="B41" t="s">
        <v>336</v>
      </c>
      <c r="C41">
        <v>0.309</v>
      </c>
      <c r="D41">
        <f>C45</f>
        <v>0.22</v>
      </c>
      <c r="K41" t="s">
        <v>338</v>
      </c>
      <c r="M41">
        <f>L45</f>
        <v>6</v>
      </c>
      <c r="T41" t="s">
        <v>336</v>
      </c>
      <c r="U41">
        <v>0.10199999999999999</v>
      </c>
      <c r="V41">
        <f>U45</f>
        <v>0.01</v>
      </c>
      <c r="AC41" t="s">
        <v>336</v>
      </c>
      <c r="AD41">
        <v>0.20200000000000001</v>
      </c>
      <c r="AE41">
        <f>AD45</f>
        <v>0.2</v>
      </c>
      <c r="AL41" t="s">
        <v>359</v>
      </c>
      <c r="AM41">
        <v>0</v>
      </c>
      <c r="CT41" t="s">
        <v>371</v>
      </c>
    </row>
    <row r="42" spans="2:102">
      <c r="B42" t="s">
        <v>337</v>
      </c>
      <c r="C42">
        <v>0.16</v>
      </c>
      <c r="D42">
        <f>C48</f>
        <v>0.22</v>
      </c>
      <c r="K42" t="s">
        <v>339</v>
      </c>
      <c r="L42">
        <v>5</v>
      </c>
      <c r="M42">
        <f>L48</f>
        <v>6</v>
      </c>
      <c r="T42" t="s">
        <v>337</v>
      </c>
      <c r="U42">
        <v>0.01</v>
      </c>
      <c r="V42">
        <f>U48</f>
        <v>0.01</v>
      </c>
      <c r="AC42" t="s">
        <v>337</v>
      </c>
      <c r="AD42">
        <v>0.14000000000000001</v>
      </c>
      <c r="AE42">
        <f>AD48</f>
        <v>0.21</v>
      </c>
      <c r="AL42" t="s">
        <v>10</v>
      </c>
    </row>
    <row r="43" spans="2:102">
      <c r="B43" t="s">
        <v>15</v>
      </c>
      <c r="D43">
        <f>C51</f>
        <v>0.14000000000000001</v>
      </c>
      <c r="K43" t="s">
        <v>15</v>
      </c>
      <c r="M43">
        <f>L51</f>
        <v>5</v>
      </c>
      <c r="T43" t="s">
        <v>15</v>
      </c>
      <c r="V43">
        <f>U51</f>
        <v>0.01</v>
      </c>
      <c r="AC43" t="s">
        <v>15</v>
      </c>
      <c r="AE43">
        <f>AD51</f>
        <v>0.15</v>
      </c>
      <c r="AL43" t="s">
        <v>336</v>
      </c>
      <c r="AM43">
        <v>2E-3</v>
      </c>
    </row>
    <row r="44" spans="2:102">
      <c r="B44" t="s">
        <v>336</v>
      </c>
      <c r="C44">
        <v>0.48899999999999999</v>
      </c>
      <c r="D44">
        <f>C54</f>
        <v>0.05</v>
      </c>
      <c r="K44" t="s">
        <v>347</v>
      </c>
      <c r="M44">
        <f>L54</f>
        <v>3</v>
      </c>
      <c r="T44" t="s">
        <v>336</v>
      </c>
      <c r="U44">
        <v>7.9000000000000001E-2</v>
      </c>
      <c r="V44">
        <f>U54</f>
        <v>0</v>
      </c>
      <c r="AC44" t="s">
        <v>336</v>
      </c>
      <c r="AD44">
        <v>0.33100000000000002</v>
      </c>
      <c r="AE44">
        <f>AD54</f>
        <v>7.0000000000000007E-2</v>
      </c>
      <c r="AL44" t="s">
        <v>337</v>
      </c>
      <c r="AM44">
        <v>0</v>
      </c>
    </row>
    <row r="45" spans="2:102">
      <c r="B45" t="s">
        <v>337</v>
      </c>
      <c r="C45">
        <v>0.22</v>
      </c>
      <c r="D45">
        <f>C57</f>
        <v>0.43</v>
      </c>
      <c r="K45" t="s">
        <v>339</v>
      </c>
      <c r="L45">
        <v>6</v>
      </c>
      <c r="M45">
        <f>L57</f>
        <v>8</v>
      </c>
      <c r="T45" t="s">
        <v>337</v>
      </c>
      <c r="U45">
        <v>0.01</v>
      </c>
      <c r="V45">
        <f>U57</f>
        <v>0.03</v>
      </c>
      <c r="AC45" t="s">
        <v>337</v>
      </c>
      <c r="AD45">
        <v>0.2</v>
      </c>
      <c r="AE45">
        <f>AD57</f>
        <v>0.36</v>
      </c>
      <c r="AL45" t="s">
        <v>358</v>
      </c>
      <c r="AM45">
        <v>1E-3</v>
      </c>
    </row>
    <row r="46" spans="2:102">
      <c r="B46" t="s">
        <v>16</v>
      </c>
      <c r="D46">
        <f>C60</f>
        <v>0.05</v>
      </c>
      <c r="K46" t="s">
        <v>16</v>
      </c>
      <c r="M46">
        <f>L60</f>
        <v>3</v>
      </c>
      <c r="T46" t="s">
        <v>16</v>
      </c>
      <c r="V46">
        <f>U60</f>
        <v>0</v>
      </c>
      <c r="AC46" t="s">
        <v>16</v>
      </c>
      <c r="AE46">
        <f>AD60</f>
        <v>0.05</v>
      </c>
      <c r="AL46" t="s">
        <v>359</v>
      </c>
      <c r="AM46">
        <v>0</v>
      </c>
      <c r="AX46" t="s">
        <v>361</v>
      </c>
      <c r="AY46" t="s">
        <v>362</v>
      </c>
      <c r="AZ46" t="s">
        <v>363</v>
      </c>
      <c r="BA46" t="s">
        <v>364</v>
      </c>
      <c r="BB46" t="s">
        <v>365</v>
      </c>
      <c r="BC46" t="s">
        <v>367</v>
      </c>
      <c r="BF46" t="s">
        <v>361</v>
      </c>
      <c r="BG46" t="s">
        <v>362</v>
      </c>
      <c r="BH46" t="s">
        <v>363</v>
      </c>
      <c r="BI46" t="s">
        <v>364</v>
      </c>
      <c r="BJ46" t="s">
        <v>365</v>
      </c>
      <c r="BK46" t="s">
        <v>367</v>
      </c>
      <c r="BN46" t="s">
        <v>361</v>
      </c>
      <c r="BO46" t="s">
        <v>362</v>
      </c>
      <c r="BP46" t="s">
        <v>363</v>
      </c>
      <c r="BQ46" t="s">
        <v>364</v>
      </c>
      <c r="BR46" t="s">
        <v>365</v>
      </c>
      <c r="BS46" t="s">
        <v>367</v>
      </c>
      <c r="BV46" t="s">
        <v>361</v>
      </c>
      <c r="BW46" t="s">
        <v>362</v>
      </c>
      <c r="BX46" t="s">
        <v>363</v>
      </c>
      <c r="BY46" t="s">
        <v>364</v>
      </c>
      <c r="BZ46" t="s">
        <v>365</v>
      </c>
      <c r="CA46" t="s">
        <v>367</v>
      </c>
      <c r="CD46" t="s">
        <v>361</v>
      </c>
      <c r="CE46" t="s">
        <v>362</v>
      </c>
      <c r="CF46" t="s">
        <v>363</v>
      </c>
      <c r="CG46" t="s">
        <v>364</v>
      </c>
      <c r="CH46" t="s">
        <v>365</v>
      </c>
      <c r="CI46" t="s">
        <v>367</v>
      </c>
      <c r="CT46" t="s">
        <v>366</v>
      </c>
      <c r="CU46" t="s">
        <v>328</v>
      </c>
      <c r="CV46" t="s">
        <v>329</v>
      </c>
      <c r="CW46" t="s">
        <v>371</v>
      </c>
      <c r="CX46" t="s">
        <v>360</v>
      </c>
    </row>
    <row r="47" spans="2:102">
      <c r="B47" t="s">
        <v>336</v>
      </c>
      <c r="C47">
        <v>0.54800000000000004</v>
      </c>
      <c r="D47">
        <f>C63</f>
        <v>0.14000000000000001</v>
      </c>
      <c r="K47" t="s">
        <v>348</v>
      </c>
      <c r="M47">
        <f>L63</f>
        <v>5</v>
      </c>
      <c r="T47" t="s">
        <v>336</v>
      </c>
      <c r="U47">
        <v>0.107</v>
      </c>
      <c r="V47">
        <f>U63</f>
        <v>0</v>
      </c>
      <c r="AC47" t="s">
        <v>336</v>
      </c>
      <c r="AD47">
        <v>0.28999999999999998</v>
      </c>
      <c r="AE47">
        <f>AD63</f>
        <v>0.14000000000000001</v>
      </c>
      <c r="AL47" t="s">
        <v>11</v>
      </c>
      <c r="AV47">
        <v>1</v>
      </c>
      <c r="AW47" t="s">
        <v>366</v>
      </c>
      <c r="BC47">
        <v>5.6</v>
      </c>
      <c r="BE47" t="s">
        <v>328</v>
      </c>
      <c r="BK47">
        <v>0.161</v>
      </c>
      <c r="BM47" t="s">
        <v>329</v>
      </c>
      <c r="BS47">
        <v>1E-3</v>
      </c>
      <c r="BU47" t="s">
        <v>371</v>
      </c>
      <c r="CA47">
        <v>8.6000000000000007E-2</v>
      </c>
      <c r="CC47" t="s">
        <v>360</v>
      </c>
      <c r="CI47">
        <v>0</v>
      </c>
      <c r="CT47">
        <v>5.6</v>
      </c>
      <c r="CU47">
        <v>0.161</v>
      </c>
      <c r="CV47">
        <v>1E-3</v>
      </c>
      <c r="CW47">
        <v>8.6000000000000007E-2</v>
      </c>
      <c r="CX47">
        <v>1E-3</v>
      </c>
    </row>
    <row r="48" spans="2:102">
      <c r="B48" t="s">
        <v>337</v>
      </c>
      <c r="C48">
        <v>0.22</v>
      </c>
      <c r="D48">
        <f>C66</f>
        <v>0.24</v>
      </c>
      <c r="K48" t="s">
        <v>339</v>
      </c>
      <c r="L48">
        <v>6</v>
      </c>
      <c r="M48">
        <f>L66</f>
        <v>6</v>
      </c>
      <c r="T48" t="s">
        <v>337</v>
      </c>
      <c r="U48">
        <v>0.01</v>
      </c>
      <c r="V48">
        <f>U66</f>
        <v>0.01</v>
      </c>
      <c r="AC48" t="s">
        <v>337</v>
      </c>
      <c r="AD48">
        <v>0.21</v>
      </c>
      <c r="AE48">
        <f>AD66</f>
        <v>0.22</v>
      </c>
      <c r="AL48" t="s">
        <v>336</v>
      </c>
      <c r="AM48">
        <v>2E-3</v>
      </c>
      <c r="AV48">
        <v>2</v>
      </c>
      <c r="BC48">
        <v>5.3</v>
      </c>
      <c r="BK48">
        <v>0.189</v>
      </c>
      <c r="BS48">
        <v>8.9999999999999993E-3</v>
      </c>
      <c r="CA48">
        <v>0.17599999999999999</v>
      </c>
      <c r="CI48">
        <v>0</v>
      </c>
      <c r="CT48">
        <v>5.3</v>
      </c>
      <c r="CU48">
        <v>0.189</v>
      </c>
      <c r="CV48">
        <v>8.9999999999999993E-3</v>
      </c>
      <c r="CW48">
        <v>0.17599999999999999</v>
      </c>
      <c r="CX48">
        <v>1E-3</v>
      </c>
    </row>
    <row r="49" spans="2:102">
      <c r="B49" t="s">
        <v>17</v>
      </c>
      <c r="K49" t="s">
        <v>17</v>
      </c>
      <c r="T49" t="s">
        <v>17</v>
      </c>
      <c r="AC49" t="s">
        <v>17</v>
      </c>
      <c r="AL49" t="s">
        <v>337</v>
      </c>
      <c r="AM49">
        <v>0</v>
      </c>
      <c r="BC49">
        <v>7.8</v>
      </c>
      <c r="BK49">
        <v>0.56899999999999995</v>
      </c>
      <c r="BS49">
        <v>5.3000000000000005E-2</v>
      </c>
      <c r="CA49">
        <v>0.55900000000000005</v>
      </c>
      <c r="CI49">
        <v>0</v>
      </c>
      <c r="CT49">
        <v>7.8</v>
      </c>
      <c r="CU49">
        <v>0.56899999999999995</v>
      </c>
      <c r="CV49">
        <v>5.3000000000000005E-2</v>
      </c>
      <c r="CW49">
        <v>0.55900000000000005</v>
      </c>
      <c r="CX49">
        <v>1E-3</v>
      </c>
    </row>
    <row r="50" spans="2:102">
      <c r="B50" t="s">
        <v>336</v>
      </c>
      <c r="C50">
        <v>0.30399999999999999</v>
      </c>
      <c r="K50" t="s">
        <v>346</v>
      </c>
      <c r="T50" t="s">
        <v>336</v>
      </c>
      <c r="U50">
        <v>5.6000000000000001E-2</v>
      </c>
      <c r="AC50" t="s">
        <v>336</v>
      </c>
      <c r="AD50">
        <v>0.28899999999999998</v>
      </c>
      <c r="AL50" t="s">
        <v>358</v>
      </c>
      <c r="AM50">
        <v>1E-3</v>
      </c>
      <c r="AV50">
        <v>4</v>
      </c>
      <c r="BC50">
        <v>8</v>
      </c>
      <c r="BK50">
        <v>0.82099999999999995</v>
      </c>
      <c r="BS50">
        <v>9.8000000000000004E-2</v>
      </c>
      <c r="CA50">
        <v>0.81699999999999984</v>
      </c>
      <c r="CI50">
        <v>1.2E-2</v>
      </c>
      <c r="CT50">
        <v>8</v>
      </c>
      <c r="CU50">
        <v>0.82099999999999995</v>
      </c>
      <c r="CV50">
        <v>9.8000000000000004E-2</v>
      </c>
      <c r="CW50">
        <v>0.81699999999999984</v>
      </c>
      <c r="CX50">
        <v>1.2E-2</v>
      </c>
    </row>
    <row r="51" spans="2:102">
      <c r="B51" t="s">
        <v>337</v>
      </c>
      <c r="C51">
        <v>0.14000000000000001</v>
      </c>
      <c r="K51" t="s">
        <v>339</v>
      </c>
      <c r="L51">
        <v>5</v>
      </c>
      <c r="T51" t="s">
        <v>337</v>
      </c>
      <c r="U51">
        <v>0.01</v>
      </c>
      <c r="AC51" t="s">
        <v>337</v>
      </c>
      <c r="AD51">
        <v>0.15</v>
      </c>
      <c r="AL51" t="s">
        <v>359</v>
      </c>
      <c r="AM51">
        <v>0</v>
      </c>
      <c r="BC51">
        <v>8.8000000000000007</v>
      </c>
      <c r="BK51">
        <v>1.6910000000000003</v>
      </c>
      <c r="BS51">
        <v>0.2</v>
      </c>
      <c r="CA51">
        <v>1.3809999999999998</v>
      </c>
      <c r="CI51">
        <v>4.8333333333333321</v>
      </c>
      <c r="CT51">
        <v>8.8000000000000007</v>
      </c>
      <c r="CU51">
        <v>1.6910000000000003</v>
      </c>
      <c r="CV51">
        <v>0.2</v>
      </c>
      <c r="CW51">
        <v>1.3809999999999998</v>
      </c>
      <c r="CX51">
        <v>4.8333333333333321</v>
      </c>
    </row>
    <row r="52" spans="2:102">
      <c r="B52" t="s">
        <v>18</v>
      </c>
      <c r="K52" t="s">
        <v>18</v>
      </c>
      <c r="T52" t="s">
        <v>18</v>
      </c>
      <c r="AC52" t="s">
        <v>18</v>
      </c>
      <c r="AL52" t="s">
        <v>12</v>
      </c>
      <c r="AV52">
        <v>6</v>
      </c>
      <c r="BC52">
        <v>10.7</v>
      </c>
      <c r="BK52">
        <v>4.4189999999999987</v>
      </c>
      <c r="BS52">
        <v>0.47999999999999987</v>
      </c>
      <c r="CA52">
        <v>2.7850000000000001</v>
      </c>
      <c r="CI52">
        <v>8.0000000000000002E-3</v>
      </c>
      <c r="CT52">
        <v>10.7</v>
      </c>
      <c r="CU52">
        <v>4.4189999999999987</v>
      </c>
      <c r="CV52">
        <v>0.47999999999999987</v>
      </c>
      <c r="CW52">
        <v>2.7850000000000001</v>
      </c>
      <c r="CX52">
        <v>8.0000000000000002E-3</v>
      </c>
    </row>
    <row r="53" spans="2:102">
      <c r="B53" t="s">
        <v>336</v>
      </c>
      <c r="C53">
        <v>0.14799999999999999</v>
      </c>
      <c r="K53" t="s">
        <v>349</v>
      </c>
      <c r="T53" t="s">
        <v>336</v>
      </c>
      <c r="U53">
        <v>0.05</v>
      </c>
      <c r="AC53" t="s">
        <v>336</v>
      </c>
      <c r="AD53">
        <v>0.17499999999999999</v>
      </c>
      <c r="AL53" t="s">
        <v>336</v>
      </c>
      <c r="AM53">
        <v>2E-3</v>
      </c>
      <c r="BC53">
        <v>8.9</v>
      </c>
      <c r="BK53">
        <v>2.524</v>
      </c>
      <c r="BS53">
        <v>0.379</v>
      </c>
      <c r="CA53">
        <v>2.242</v>
      </c>
      <c r="CI53">
        <v>8.3999999999999991E-2</v>
      </c>
      <c r="CT53">
        <v>8.9</v>
      </c>
      <c r="CU53">
        <v>2.524</v>
      </c>
      <c r="CV53">
        <v>0.379</v>
      </c>
      <c r="CW53">
        <v>2.242</v>
      </c>
      <c r="CX53">
        <v>8.3999999999999991E-2</v>
      </c>
    </row>
    <row r="54" spans="2:102">
      <c r="B54" t="s">
        <v>337</v>
      </c>
      <c r="C54">
        <v>0.05</v>
      </c>
      <c r="K54" t="s">
        <v>339</v>
      </c>
      <c r="L54">
        <v>3</v>
      </c>
      <c r="T54" t="s">
        <v>337</v>
      </c>
      <c r="U54">
        <v>0</v>
      </c>
      <c r="AC54" t="s">
        <v>337</v>
      </c>
      <c r="AD54">
        <v>7.0000000000000007E-2</v>
      </c>
      <c r="AL54" t="s">
        <v>337</v>
      </c>
      <c r="AM54">
        <v>0</v>
      </c>
      <c r="AV54">
        <v>8</v>
      </c>
      <c r="BC54">
        <v>9.6999999999999993</v>
      </c>
      <c r="BK54">
        <v>4.7539999999999996</v>
      </c>
      <c r="BS54">
        <v>0.63200000000000001</v>
      </c>
      <c r="CA54">
        <v>3.1809999999999996</v>
      </c>
      <c r="CI54">
        <v>0.2279999999999999</v>
      </c>
      <c r="CT54">
        <v>9.6999999999999993</v>
      </c>
      <c r="CU54">
        <v>4.7539999999999996</v>
      </c>
      <c r="CV54">
        <v>0.63200000000000001</v>
      </c>
      <c r="CW54">
        <v>3.1809999999999996</v>
      </c>
      <c r="CX54">
        <v>0.2279999999999999</v>
      </c>
    </row>
    <row r="55" spans="2:102">
      <c r="B55" t="s">
        <v>19</v>
      </c>
      <c r="K55" t="s">
        <v>19</v>
      </c>
      <c r="T55" t="s">
        <v>19</v>
      </c>
      <c r="AC55" t="s">
        <v>19</v>
      </c>
      <c r="AL55" t="s">
        <v>358</v>
      </c>
      <c r="AM55">
        <v>1E-3</v>
      </c>
      <c r="BC55">
        <v>9.3000000000000007</v>
      </c>
      <c r="BK55">
        <v>5.2809999999999997</v>
      </c>
      <c r="BS55">
        <v>0.71199999999999997</v>
      </c>
      <c r="CA55">
        <v>3.7270000000000003</v>
      </c>
      <c r="CI55">
        <v>1.6149999999999998</v>
      </c>
      <c r="CT55">
        <v>9.3000000000000007</v>
      </c>
      <c r="CU55">
        <v>5.2809999999999997</v>
      </c>
      <c r="CV55">
        <v>0.71199999999999997</v>
      </c>
      <c r="CW55">
        <v>3.7270000000000003</v>
      </c>
      <c r="CX55">
        <v>1.6149999999999998</v>
      </c>
    </row>
    <row r="56" spans="2:102">
      <c r="B56" t="s">
        <v>336</v>
      </c>
      <c r="C56">
        <v>0.93200000000000005</v>
      </c>
      <c r="K56" t="s">
        <v>338</v>
      </c>
      <c r="T56" t="s">
        <v>336</v>
      </c>
      <c r="U56">
        <v>9.5000000000000001E-2</v>
      </c>
      <c r="AC56" t="s">
        <v>336</v>
      </c>
      <c r="AD56">
        <v>0.56799999999999995</v>
      </c>
      <c r="AL56" t="s">
        <v>359</v>
      </c>
      <c r="AM56">
        <v>0</v>
      </c>
      <c r="AV56">
        <v>10</v>
      </c>
      <c r="BC56">
        <v>10.4</v>
      </c>
      <c r="BK56">
        <v>9.2830000000000013</v>
      </c>
      <c r="BS56">
        <v>1.6120000000000001</v>
      </c>
      <c r="CA56">
        <v>5.6079999999999997</v>
      </c>
      <c r="CI56">
        <v>0.70777777777777773</v>
      </c>
      <c r="CT56">
        <v>10.4</v>
      </c>
      <c r="CU56">
        <v>9.2830000000000013</v>
      </c>
      <c r="CV56">
        <v>1.6120000000000001</v>
      </c>
      <c r="CW56">
        <v>5.6079999999999997</v>
      </c>
      <c r="CX56">
        <v>0.70777777777777773</v>
      </c>
    </row>
    <row r="57" spans="2:102">
      <c r="B57" t="s">
        <v>337</v>
      </c>
      <c r="C57">
        <v>0.43</v>
      </c>
      <c r="K57" t="s">
        <v>339</v>
      </c>
      <c r="L57">
        <v>8</v>
      </c>
      <c r="T57" t="s">
        <v>337</v>
      </c>
      <c r="U57">
        <v>0.03</v>
      </c>
      <c r="AC57" t="s">
        <v>337</v>
      </c>
      <c r="AD57">
        <v>0.36</v>
      </c>
      <c r="AL57" t="s">
        <v>13</v>
      </c>
      <c r="BC57">
        <v>9.8000000000000007</v>
      </c>
      <c r="BK57">
        <v>8.3580000000000005</v>
      </c>
      <c r="BS57">
        <v>1.4319999999999999</v>
      </c>
      <c r="CA57">
        <v>5.5840000000000005</v>
      </c>
      <c r="CI57">
        <v>3.1774999999999998</v>
      </c>
      <c r="CT57">
        <v>9.8000000000000007</v>
      </c>
      <c r="CU57">
        <v>8.3580000000000005</v>
      </c>
      <c r="CV57">
        <v>1.4319999999999999</v>
      </c>
      <c r="CW57">
        <v>5.5840000000000005</v>
      </c>
      <c r="CX57">
        <v>3.1774999999999998</v>
      </c>
    </row>
    <row r="58" spans="2:102">
      <c r="B58" t="s">
        <v>20</v>
      </c>
      <c r="K58" t="s">
        <v>20</v>
      </c>
      <c r="T58" t="s">
        <v>20</v>
      </c>
      <c r="AC58" t="s">
        <v>20</v>
      </c>
      <c r="AL58" t="s">
        <v>336</v>
      </c>
      <c r="AM58">
        <v>3.0000000000000001E-3</v>
      </c>
      <c r="AO58">
        <f>MIN(AN59:AN68)</f>
        <v>0</v>
      </c>
      <c r="AP58">
        <f>QUARTILE(AN59:AN68,1)</f>
        <v>0</v>
      </c>
      <c r="AQ58">
        <f>MEDIAN(AN59:AN68)</f>
        <v>0</v>
      </c>
      <c r="AR58">
        <f>QUARTILE(AN59:AN68,3)</f>
        <v>0</v>
      </c>
      <c r="AS58">
        <f>MAX(AN59:AN68)</f>
        <v>0</v>
      </c>
      <c r="AT58">
        <f>SUMIF(AN59:AN68,"&lt;64",AN59:AN68)/COUNTIF(AN59:AN68,"&lt;64")</f>
        <v>0</v>
      </c>
      <c r="AV58">
        <v>12</v>
      </c>
      <c r="BC58">
        <v>10.8</v>
      </c>
      <c r="BK58">
        <v>13.593333333333334</v>
      </c>
      <c r="BS58">
        <v>2.9050000000000002</v>
      </c>
      <c r="CA58">
        <v>7.99</v>
      </c>
      <c r="CI58">
        <v>0.73714285714285699</v>
      </c>
      <c r="CT58">
        <v>10.8</v>
      </c>
      <c r="CU58">
        <v>13.593333333333334</v>
      </c>
      <c r="CV58">
        <v>2.9050000000000002</v>
      </c>
      <c r="CW58">
        <v>7.99</v>
      </c>
      <c r="CX58">
        <v>0.73714285714285699</v>
      </c>
    </row>
    <row r="59" spans="2:102">
      <c r="B59" t="s">
        <v>336</v>
      </c>
      <c r="C59">
        <v>0.14799999999999999</v>
      </c>
      <c r="K59" t="s">
        <v>345</v>
      </c>
      <c r="T59" t="s">
        <v>336</v>
      </c>
      <c r="U59">
        <v>4.8000000000000001E-2</v>
      </c>
      <c r="AC59" t="s">
        <v>336</v>
      </c>
      <c r="AD59">
        <v>0.154</v>
      </c>
      <c r="AL59" t="s">
        <v>337</v>
      </c>
      <c r="AM59">
        <v>0</v>
      </c>
      <c r="AN59">
        <f>AM61</f>
        <v>0</v>
      </c>
      <c r="BC59">
        <v>26.6</v>
      </c>
      <c r="BK59">
        <v>14.507142857142856</v>
      </c>
      <c r="BS59">
        <v>3.45</v>
      </c>
      <c r="CA59">
        <v>8.1257142857142863</v>
      </c>
      <c r="CI59">
        <v>6.3333333333333339E-2</v>
      </c>
      <c r="CT59">
        <v>26.6</v>
      </c>
      <c r="CU59">
        <v>14.507142857142856</v>
      </c>
      <c r="CV59">
        <v>3.45</v>
      </c>
      <c r="CW59">
        <v>8.1257142857142863</v>
      </c>
      <c r="CX59">
        <v>6.3333333333333339E-2</v>
      </c>
    </row>
    <row r="60" spans="2:102">
      <c r="B60" t="s">
        <v>337</v>
      </c>
      <c r="C60">
        <v>0.05</v>
      </c>
      <c r="K60" t="s">
        <v>339</v>
      </c>
      <c r="L60">
        <v>3</v>
      </c>
      <c r="T60" t="s">
        <v>337</v>
      </c>
      <c r="U60">
        <v>0</v>
      </c>
      <c r="AC60" t="s">
        <v>337</v>
      </c>
      <c r="AD60">
        <v>0.05</v>
      </c>
      <c r="AL60" t="s">
        <v>358</v>
      </c>
      <c r="AM60">
        <v>2E-3</v>
      </c>
      <c r="AN60">
        <f>AM66</f>
        <v>0</v>
      </c>
      <c r="AV60">
        <v>14</v>
      </c>
      <c r="BC60">
        <v>10</v>
      </c>
      <c r="BK60">
        <v>13.829000000000002</v>
      </c>
      <c r="BS60">
        <v>3.3019999999999996</v>
      </c>
      <c r="CA60">
        <v>8.2169999999999987</v>
      </c>
      <c r="CI60">
        <v>10.715999999999999</v>
      </c>
      <c r="CT60">
        <v>10</v>
      </c>
      <c r="CU60">
        <v>13.829000000000002</v>
      </c>
      <c r="CV60">
        <v>3.3019999999999996</v>
      </c>
      <c r="CW60">
        <v>8.2169999999999987</v>
      </c>
      <c r="CX60">
        <v>10.715999999999999</v>
      </c>
    </row>
    <row r="61" spans="2:102">
      <c r="B61" t="s">
        <v>21</v>
      </c>
      <c r="K61" t="s">
        <v>21</v>
      </c>
      <c r="T61" t="s">
        <v>21</v>
      </c>
      <c r="AC61" t="s">
        <v>21</v>
      </c>
      <c r="AL61" t="s">
        <v>359</v>
      </c>
      <c r="AM61">
        <v>0</v>
      </c>
      <c r="AN61">
        <f>AM71</f>
        <v>0</v>
      </c>
      <c r="BC61">
        <v>10.3</v>
      </c>
      <c r="BK61">
        <v>21.062999999999999</v>
      </c>
      <c r="BS61">
        <v>4.8519999999999994</v>
      </c>
      <c r="CA61">
        <v>9.7419999999999991</v>
      </c>
      <c r="CI61">
        <v>9.6666666666666679E-2</v>
      </c>
      <c r="CT61">
        <v>10.3</v>
      </c>
      <c r="CU61">
        <v>21.062999999999999</v>
      </c>
      <c r="CV61">
        <v>4.8519999999999994</v>
      </c>
      <c r="CW61">
        <v>9.7419999999999991</v>
      </c>
      <c r="CX61">
        <v>9.6666666666666679E-2</v>
      </c>
    </row>
    <row r="62" spans="2:102">
      <c r="B62" t="s">
        <v>336</v>
      </c>
      <c r="C62">
        <v>0.35699999999999998</v>
      </c>
      <c r="K62" t="s">
        <v>346</v>
      </c>
      <c r="T62" t="s">
        <v>336</v>
      </c>
      <c r="U62">
        <v>7.8E-2</v>
      </c>
      <c r="AC62" t="s">
        <v>336</v>
      </c>
      <c r="AD62">
        <v>0.34899999999999998</v>
      </c>
      <c r="AL62" t="s">
        <v>14</v>
      </c>
      <c r="AN62">
        <f>AM76</f>
        <v>0</v>
      </c>
      <c r="AV62">
        <v>16</v>
      </c>
      <c r="BC62">
        <v>11</v>
      </c>
      <c r="BK62">
        <v>32.854285714285716</v>
      </c>
      <c r="BS62">
        <v>10.511000000000001</v>
      </c>
      <c r="CA62">
        <v>13.132</v>
      </c>
      <c r="CI62">
        <v>6.95</v>
      </c>
      <c r="CT62">
        <v>11</v>
      </c>
      <c r="CU62">
        <v>32.854285714285716</v>
      </c>
      <c r="CV62">
        <v>10.511000000000001</v>
      </c>
      <c r="CW62">
        <v>13.132</v>
      </c>
      <c r="CX62">
        <v>6.95</v>
      </c>
    </row>
    <row r="63" spans="2:102">
      <c r="B63" t="s">
        <v>337</v>
      </c>
      <c r="C63">
        <v>0.14000000000000001</v>
      </c>
      <c r="K63" t="s">
        <v>339</v>
      </c>
      <c r="L63">
        <v>5</v>
      </c>
      <c r="T63" t="s">
        <v>337</v>
      </c>
      <c r="U63">
        <v>0</v>
      </c>
      <c r="AC63" t="s">
        <v>337</v>
      </c>
      <c r="AD63">
        <v>0.14000000000000001</v>
      </c>
      <c r="AL63" t="s">
        <v>336</v>
      </c>
      <c r="AM63">
        <v>3.0000000000000001E-3</v>
      </c>
      <c r="AN63">
        <f>AM81</f>
        <v>0</v>
      </c>
      <c r="BC63">
        <v>10.6</v>
      </c>
      <c r="BK63">
        <v>28.382857142857144</v>
      </c>
      <c r="BS63">
        <v>11.614444444444445</v>
      </c>
      <c r="CA63">
        <v>14.979000000000003</v>
      </c>
      <c r="CT63">
        <v>10.6</v>
      </c>
      <c r="CU63">
        <v>28.382857142857144</v>
      </c>
      <c r="CV63">
        <v>11.614444444444445</v>
      </c>
      <c r="CW63">
        <v>14.979000000000003</v>
      </c>
    </row>
    <row r="64" spans="2:102">
      <c r="B64" t="s">
        <v>22</v>
      </c>
      <c r="K64" t="s">
        <v>22</v>
      </c>
      <c r="T64" t="s">
        <v>22</v>
      </c>
      <c r="AC64" t="s">
        <v>22</v>
      </c>
      <c r="AL64" t="s">
        <v>337</v>
      </c>
      <c r="AM64">
        <v>0</v>
      </c>
      <c r="AN64">
        <f>AM86</f>
        <v>0</v>
      </c>
      <c r="AV64">
        <v>18</v>
      </c>
      <c r="BC64">
        <v>10.5</v>
      </c>
      <c r="BK64">
        <v>35.582857142857144</v>
      </c>
      <c r="BS64">
        <v>18.478000000000002</v>
      </c>
      <c r="CA64">
        <v>14.962999999999999</v>
      </c>
      <c r="CT64">
        <v>10.5</v>
      </c>
      <c r="CU64">
        <v>35.582857142857144</v>
      </c>
      <c r="CV64">
        <v>18.478000000000002</v>
      </c>
      <c r="CW64">
        <v>14.962999999999999</v>
      </c>
    </row>
    <row r="65" spans="2:101">
      <c r="B65" t="s">
        <v>336</v>
      </c>
      <c r="C65">
        <v>0.54900000000000004</v>
      </c>
      <c r="K65" t="s">
        <v>345</v>
      </c>
      <c r="T65" t="s">
        <v>336</v>
      </c>
      <c r="U65">
        <v>8.5999999999999993E-2</v>
      </c>
      <c r="AC65" t="s">
        <v>336</v>
      </c>
      <c r="AD65">
        <v>0.44700000000000001</v>
      </c>
      <c r="AL65" t="s">
        <v>358</v>
      </c>
      <c r="AM65">
        <v>2E-3</v>
      </c>
      <c r="AN65">
        <f>AM91</f>
        <v>0</v>
      </c>
      <c r="BC65">
        <v>11.1</v>
      </c>
      <c r="BS65">
        <v>28.745555555555558</v>
      </c>
      <c r="CA65">
        <v>19.232999999999997</v>
      </c>
      <c r="CT65">
        <v>11.1</v>
      </c>
      <c r="CV65">
        <v>28.745555555555558</v>
      </c>
      <c r="CW65">
        <v>19.232999999999997</v>
      </c>
    </row>
    <row r="66" spans="2:101">
      <c r="B66" t="s">
        <v>337</v>
      </c>
      <c r="C66">
        <v>0.24</v>
      </c>
      <c r="K66" t="s">
        <v>339</v>
      </c>
      <c r="L66">
        <v>6</v>
      </c>
      <c r="T66" t="s">
        <v>337</v>
      </c>
      <c r="U66">
        <v>0.01</v>
      </c>
      <c r="AC66" t="s">
        <v>337</v>
      </c>
      <c r="AD66">
        <v>0.22</v>
      </c>
      <c r="AL66" t="s">
        <v>359</v>
      </c>
      <c r="AM66">
        <v>0</v>
      </c>
      <c r="AN66">
        <f>AM96</f>
        <v>0</v>
      </c>
      <c r="AV66">
        <v>20</v>
      </c>
      <c r="BC66">
        <v>11.5</v>
      </c>
      <c r="BS66">
        <v>31.126666666666665</v>
      </c>
      <c r="CA66">
        <v>22.852</v>
      </c>
      <c r="CT66">
        <v>11.5</v>
      </c>
      <c r="CV66">
        <v>31.126666666666665</v>
      </c>
      <c r="CW66">
        <v>22.852</v>
      </c>
    </row>
    <row r="67" spans="2:101">
      <c r="B67" t="s">
        <v>23</v>
      </c>
      <c r="K67" t="s">
        <v>23</v>
      </c>
      <c r="T67" t="s">
        <v>23</v>
      </c>
      <c r="AC67" t="s">
        <v>23</v>
      </c>
      <c r="AL67" t="s">
        <v>15</v>
      </c>
      <c r="AN67">
        <f>AM101</f>
        <v>0</v>
      </c>
      <c r="BC67">
        <v>10.4</v>
      </c>
      <c r="BS67">
        <v>17.92625</v>
      </c>
      <c r="CA67">
        <v>18.972000000000001</v>
      </c>
      <c r="CT67">
        <v>10.4</v>
      </c>
      <c r="CV67">
        <v>17.92625</v>
      </c>
      <c r="CW67">
        <v>18.972000000000001</v>
      </c>
    </row>
    <row r="68" spans="2:101">
      <c r="B68" t="s">
        <v>336</v>
      </c>
      <c r="C68">
        <v>0.93899999999999995</v>
      </c>
      <c r="E68">
        <f>MIN(C69,C72,C75,C78,C81,C84,C87,C90,C93,C96)</f>
        <v>0.25</v>
      </c>
      <c r="F68">
        <f>QUARTILE(D69:D78,1)</f>
        <v>0.43</v>
      </c>
      <c r="G68">
        <f>MEDIAN(C69,C72,C75,C78,C81,C84,C87,C90,C93,C96)</f>
        <v>0.58499999999999996</v>
      </c>
      <c r="H68">
        <f>QUARTILE(D69:D78,3)</f>
        <v>0.69750000000000001</v>
      </c>
      <c r="I68">
        <f>MAX(C69,C72,C75,C78,C81,C84,C87,C90,C93,C96)</f>
        <v>0.93</v>
      </c>
      <c r="J68">
        <f>SUMIF(D69:D78,"&lt;64",D69:D78)/COUNTIF(D69:D78,"&lt;64")</f>
        <v>0.56899999999999995</v>
      </c>
      <c r="K68" t="s">
        <v>346</v>
      </c>
      <c r="N68">
        <f>MIN(L69,L72,L75,L78,L81,L84,L87,L90,L93,L96)</f>
        <v>6</v>
      </c>
      <c r="O68">
        <f>QUARTILE(M69:M78,1)</f>
        <v>7.25</v>
      </c>
      <c r="P68">
        <f>MEDIAN(L69,L72,L75,L78,L81,L84,L87,L90,L93,L96)</f>
        <v>8</v>
      </c>
      <c r="Q68">
        <f>QUARTILE(M69:M78,3)</f>
        <v>8</v>
      </c>
      <c r="R68">
        <f>MAX(L69,L72,L75,L78,L81,L84,L87,L90,L93,L96)</f>
        <v>9</v>
      </c>
      <c r="S68">
        <f>SUM(M69:M78)/COUNTIF(M69:M78,"&gt;0")</f>
        <v>7.8</v>
      </c>
      <c r="T68" t="s">
        <v>336</v>
      </c>
      <c r="U68">
        <v>0.152</v>
      </c>
      <c r="W68">
        <f>MIN(U69,U72,U75,U78,U81,U84,U87,U90,U93,U96)</f>
        <v>0.02</v>
      </c>
      <c r="X68">
        <f>QUARTILE(V69:V78,1)</f>
        <v>4.2500000000000003E-2</v>
      </c>
      <c r="Y68">
        <f>MEDIAN(U69,U72,U75,U78,U81,U84,U87,U90,U93,U96)</f>
        <v>5.5E-2</v>
      </c>
      <c r="Z68">
        <f>QUARTILE(V69:V78,3)</f>
        <v>6.7500000000000004E-2</v>
      </c>
      <c r="AA68">
        <f>MAX(U69,U72,U75,U78,U81,U84,U87,U90,U93,U96)</f>
        <v>0.08</v>
      </c>
      <c r="AB68">
        <f>SUMIF(V69:V78,"&lt;64",V69:V78)/COUNTIF(V69:V78,"&lt;64")</f>
        <v>5.3000000000000005E-2</v>
      </c>
      <c r="AC68" t="s">
        <v>336</v>
      </c>
      <c r="AD68">
        <v>1.0009999999999999</v>
      </c>
      <c r="AF68">
        <f>MIN(AD69,AD72,AD75,AD78,AD81,AD84,AD87,AD90,AD93,AD96)</f>
        <v>0.32</v>
      </c>
      <c r="AG68">
        <f>QUARTILE(AE69:AE78,1)</f>
        <v>0.52750000000000008</v>
      </c>
      <c r="AH68">
        <f>MEDIAN(AD69,AD72,AD75,AD78,AD81,AD84,AD87,AD90,AD93,AD96)</f>
        <v>0.56499999999999995</v>
      </c>
      <c r="AI68">
        <f>QUARTILE(AE69:AE78,3)</f>
        <v>0.57999999999999996</v>
      </c>
      <c r="AJ68">
        <f>MAX(AD69,AD72,AD75,AD78,AD81,AD84,AD87,AD90,AD93,AD96)</f>
        <v>0.76</v>
      </c>
      <c r="AK68">
        <f>SUMIF(AE69:AE78,"&lt;64",AE69:AE78)/COUNTIF(AE69:AE78,"&lt;64")</f>
        <v>0.55900000000000005</v>
      </c>
      <c r="AL68" t="s">
        <v>336</v>
      </c>
      <c r="AM68">
        <v>2E-3</v>
      </c>
      <c r="AN68">
        <f>AM106</f>
        <v>0</v>
      </c>
      <c r="AV68">
        <v>22</v>
      </c>
      <c r="BC68">
        <v>11.2</v>
      </c>
      <c r="BS68">
        <v>39.455714285714286</v>
      </c>
      <c r="CA68">
        <v>23.443000000000001</v>
      </c>
      <c r="CT68">
        <v>11.2</v>
      </c>
      <c r="CV68">
        <v>39.455714285714286</v>
      </c>
      <c r="CW68">
        <v>23.443000000000001</v>
      </c>
    </row>
    <row r="69" spans="2:101">
      <c r="B69" t="s">
        <v>337</v>
      </c>
      <c r="C69">
        <v>0.6</v>
      </c>
      <c r="D69">
        <f>C69</f>
        <v>0.6</v>
      </c>
      <c r="K69" t="s">
        <v>339</v>
      </c>
      <c r="L69">
        <v>8</v>
      </c>
      <c r="M69">
        <f>L69</f>
        <v>8</v>
      </c>
      <c r="T69" t="s">
        <v>337</v>
      </c>
      <c r="U69">
        <v>0.05</v>
      </c>
      <c r="V69">
        <f>U69</f>
        <v>0.05</v>
      </c>
      <c r="AC69" t="s">
        <v>337</v>
      </c>
      <c r="AD69">
        <v>0.55000000000000004</v>
      </c>
      <c r="AE69">
        <f>AD69</f>
        <v>0.55000000000000004</v>
      </c>
      <c r="AL69" t="s">
        <v>337</v>
      </c>
      <c r="AM69">
        <v>0</v>
      </c>
      <c r="BC69">
        <v>11.3</v>
      </c>
      <c r="BS69">
        <v>35.293333333333329</v>
      </c>
      <c r="CA69">
        <v>26.431999999999999</v>
      </c>
      <c r="CT69">
        <v>11.3</v>
      </c>
      <c r="CV69">
        <v>35.293333333333329</v>
      </c>
      <c r="CW69">
        <v>26.431999999999999</v>
      </c>
    </row>
    <row r="70" spans="2:101">
      <c r="B70" t="s">
        <v>24</v>
      </c>
      <c r="D70">
        <f>C72</f>
        <v>0.63</v>
      </c>
      <c r="K70" t="s">
        <v>24</v>
      </c>
      <c r="M70">
        <f>L72</f>
        <v>8</v>
      </c>
      <c r="T70" t="s">
        <v>24</v>
      </c>
      <c r="V70">
        <f>U72</f>
        <v>0.05</v>
      </c>
      <c r="AC70" t="s">
        <v>24</v>
      </c>
      <c r="AE70">
        <f>AD72</f>
        <v>0.56000000000000005</v>
      </c>
      <c r="AL70" t="s">
        <v>358</v>
      </c>
      <c r="AM70">
        <v>2E-3</v>
      </c>
      <c r="AV70">
        <v>24</v>
      </c>
      <c r="BC70">
        <v>11.5</v>
      </c>
      <c r="CA70">
        <v>29.727000000000004</v>
      </c>
      <c r="CT70">
        <v>11.5</v>
      </c>
      <c r="CW70">
        <v>29.727000000000004</v>
      </c>
    </row>
    <row r="71" spans="2:101">
      <c r="B71" t="s">
        <v>336</v>
      </c>
      <c r="C71">
        <v>1.1859999999999999</v>
      </c>
      <c r="D71">
        <f>C75</f>
        <v>0.72</v>
      </c>
      <c r="K71" t="s">
        <v>340</v>
      </c>
      <c r="M71">
        <f>L75</f>
        <v>8</v>
      </c>
      <c r="T71" t="s">
        <v>336</v>
      </c>
      <c r="U71">
        <v>0.18099999999999999</v>
      </c>
      <c r="V71">
        <f>U75</f>
        <v>7.0000000000000007E-2</v>
      </c>
      <c r="AC71" t="s">
        <v>336</v>
      </c>
      <c r="AD71">
        <v>1.1259999999999999</v>
      </c>
      <c r="AE71">
        <f>AD75</f>
        <v>0.57999999999999996</v>
      </c>
      <c r="AL71" t="s">
        <v>359</v>
      </c>
      <c r="AM71">
        <v>0</v>
      </c>
      <c r="BC71">
        <v>10.7</v>
      </c>
      <c r="CA71">
        <v>24.964999999999996</v>
      </c>
      <c r="CT71">
        <v>10.7</v>
      </c>
      <c r="CW71">
        <v>24.964999999999996</v>
      </c>
    </row>
    <row r="72" spans="2:101">
      <c r="B72" t="s">
        <v>337</v>
      </c>
      <c r="C72">
        <v>0.63</v>
      </c>
      <c r="D72">
        <f>C78</f>
        <v>0.36</v>
      </c>
      <c r="K72" t="s">
        <v>339</v>
      </c>
      <c r="L72">
        <v>8</v>
      </c>
      <c r="M72">
        <f>L78</f>
        <v>7</v>
      </c>
      <c r="T72" t="s">
        <v>337</v>
      </c>
      <c r="U72">
        <v>0.05</v>
      </c>
      <c r="V72">
        <f>U78</f>
        <v>0.03</v>
      </c>
      <c r="AC72" t="s">
        <v>337</v>
      </c>
      <c r="AD72">
        <v>0.56000000000000005</v>
      </c>
      <c r="AE72">
        <f>AD78</f>
        <v>0.43</v>
      </c>
      <c r="AL72" t="s">
        <v>16</v>
      </c>
      <c r="AV72">
        <v>26</v>
      </c>
      <c r="BC72">
        <v>11.9</v>
      </c>
      <c r="CA72">
        <v>37.199000000000005</v>
      </c>
      <c r="CT72">
        <v>11.9</v>
      </c>
      <c r="CW72">
        <v>37.199000000000005</v>
      </c>
    </row>
    <row r="73" spans="2:101">
      <c r="B73" t="s">
        <v>25</v>
      </c>
      <c r="D73">
        <f>C81</f>
        <v>0.25</v>
      </c>
      <c r="K73" t="s">
        <v>25</v>
      </c>
      <c r="M73">
        <f>L81</f>
        <v>6</v>
      </c>
      <c r="T73" t="s">
        <v>25</v>
      </c>
      <c r="V73">
        <f>U81</f>
        <v>0.02</v>
      </c>
      <c r="AC73" t="s">
        <v>25</v>
      </c>
      <c r="AE73">
        <f>AD81</f>
        <v>0.32</v>
      </c>
      <c r="AL73" t="s">
        <v>336</v>
      </c>
      <c r="AM73">
        <v>3.0000000000000001E-3</v>
      </c>
      <c r="BC73">
        <v>11.3</v>
      </c>
      <c r="CA73">
        <v>35.191000000000003</v>
      </c>
      <c r="CT73">
        <v>11.3</v>
      </c>
      <c r="CW73">
        <v>35.191000000000003</v>
      </c>
    </row>
    <row r="74" spans="2:101">
      <c r="B74" t="s">
        <v>336</v>
      </c>
      <c r="C74">
        <v>1.321</v>
      </c>
      <c r="D74">
        <f>C84</f>
        <v>0.49</v>
      </c>
      <c r="K74" t="s">
        <v>350</v>
      </c>
      <c r="M74">
        <f>L84</f>
        <v>8</v>
      </c>
      <c r="T74" t="s">
        <v>336</v>
      </c>
      <c r="U74">
        <v>0.19700000000000001</v>
      </c>
      <c r="V74">
        <f>U84</f>
        <v>0.06</v>
      </c>
      <c r="AC74" t="s">
        <v>336</v>
      </c>
      <c r="AD74">
        <v>0.92100000000000004</v>
      </c>
      <c r="AE74">
        <f>AD84</f>
        <v>0.57999999999999996</v>
      </c>
      <c r="AL74" t="s">
        <v>337</v>
      </c>
      <c r="AM74">
        <v>0</v>
      </c>
      <c r="AV74">
        <v>28</v>
      </c>
      <c r="BC74">
        <v>27.3</v>
      </c>
      <c r="CA74">
        <v>39.448571428571427</v>
      </c>
      <c r="CT74">
        <v>27.3</v>
      </c>
      <c r="CW74">
        <v>39.448571428571427</v>
      </c>
    </row>
    <row r="75" spans="2:101">
      <c r="B75" t="s">
        <v>337</v>
      </c>
      <c r="C75">
        <v>0.72</v>
      </c>
      <c r="D75">
        <f>C87</f>
        <v>0.93</v>
      </c>
      <c r="K75" t="s">
        <v>339</v>
      </c>
      <c r="L75">
        <v>8</v>
      </c>
      <c r="M75">
        <f>L87</f>
        <v>9</v>
      </c>
      <c r="T75" t="s">
        <v>337</v>
      </c>
      <c r="U75">
        <v>7.0000000000000007E-2</v>
      </c>
      <c r="V75">
        <f>U87</f>
        <v>0.08</v>
      </c>
      <c r="AC75" t="s">
        <v>337</v>
      </c>
      <c r="AD75">
        <v>0.57999999999999996</v>
      </c>
      <c r="AE75">
        <f>AD87</f>
        <v>0.76</v>
      </c>
      <c r="AL75" t="s">
        <v>358</v>
      </c>
      <c r="AM75">
        <v>2E-3</v>
      </c>
      <c r="BC75">
        <v>11.7</v>
      </c>
      <c r="CA75">
        <v>38.626250000000006</v>
      </c>
      <c r="CT75">
        <v>11.7</v>
      </c>
      <c r="CW75">
        <v>38.626250000000006</v>
      </c>
    </row>
    <row r="76" spans="2:101">
      <c r="B76" t="s">
        <v>26</v>
      </c>
      <c r="D76">
        <f>C90</f>
        <v>0.56999999999999995</v>
      </c>
      <c r="K76" t="s">
        <v>26</v>
      </c>
      <c r="M76">
        <f>L90</f>
        <v>8</v>
      </c>
      <c r="T76" t="s">
        <v>26</v>
      </c>
      <c r="V76">
        <f>U90</f>
        <v>0.06</v>
      </c>
      <c r="AC76" t="s">
        <v>26</v>
      </c>
      <c r="AE76">
        <f>AD90</f>
        <v>0.56999999999999995</v>
      </c>
      <c r="AL76" t="s">
        <v>359</v>
      </c>
      <c r="AM76">
        <v>0</v>
      </c>
      <c r="AV76">
        <v>30</v>
      </c>
      <c r="BC76">
        <v>11.125</v>
      </c>
      <c r="CA76">
        <v>43.532857142857146</v>
      </c>
      <c r="CT76">
        <v>11.125</v>
      </c>
      <c r="CW76">
        <v>43.532857142857146</v>
      </c>
    </row>
    <row r="77" spans="2:101">
      <c r="B77" t="s">
        <v>336</v>
      </c>
      <c r="C77">
        <v>0.72899999999999998</v>
      </c>
      <c r="D77">
        <f>C93</f>
        <v>0.41</v>
      </c>
      <c r="K77" t="s">
        <v>338</v>
      </c>
      <c r="M77">
        <f>L93</f>
        <v>7</v>
      </c>
      <c r="T77" t="s">
        <v>336</v>
      </c>
      <c r="U77">
        <v>0.16400000000000001</v>
      </c>
      <c r="V77">
        <f>U93</f>
        <v>0.04</v>
      </c>
      <c r="AC77" t="s">
        <v>336</v>
      </c>
      <c r="AD77">
        <v>0.75900000000000001</v>
      </c>
      <c r="AE77">
        <f>AD93</f>
        <v>0.52</v>
      </c>
      <c r="AL77" t="s">
        <v>17</v>
      </c>
      <c r="BC77">
        <v>10</v>
      </c>
      <c r="CA77">
        <v>40.682499999999997</v>
      </c>
      <c r="CT77">
        <v>10</v>
      </c>
      <c r="CW77">
        <v>40.682499999999997</v>
      </c>
    </row>
    <row r="78" spans="2:101">
      <c r="B78" t="s">
        <v>337</v>
      </c>
      <c r="C78">
        <v>0.36</v>
      </c>
      <c r="D78">
        <f>C96</f>
        <v>0.73</v>
      </c>
      <c r="K78" t="s">
        <v>339</v>
      </c>
      <c r="L78">
        <v>7</v>
      </c>
      <c r="M78">
        <f>L96</f>
        <v>9</v>
      </c>
      <c r="T78" t="s">
        <v>337</v>
      </c>
      <c r="U78">
        <v>0.03</v>
      </c>
      <c r="V78">
        <f>U96</f>
        <v>7.0000000000000007E-2</v>
      </c>
      <c r="AC78" t="s">
        <v>337</v>
      </c>
      <c r="AD78">
        <v>0.43</v>
      </c>
      <c r="AE78">
        <f>AD96</f>
        <v>0.72</v>
      </c>
      <c r="AL78" t="s">
        <v>336</v>
      </c>
      <c r="AM78">
        <v>2E-3</v>
      </c>
      <c r="AV78">
        <v>32</v>
      </c>
      <c r="BC78">
        <v>10.4</v>
      </c>
      <c r="CA78">
        <v>41.39</v>
      </c>
      <c r="CT78">
        <v>10.4</v>
      </c>
      <c r="CW78">
        <v>41.39</v>
      </c>
    </row>
    <row r="79" spans="2:101">
      <c r="B79" t="s">
        <v>27</v>
      </c>
      <c r="K79" t="s">
        <v>27</v>
      </c>
      <c r="T79" t="s">
        <v>27</v>
      </c>
      <c r="AC79" t="s">
        <v>27</v>
      </c>
      <c r="AL79" t="s">
        <v>337</v>
      </c>
      <c r="AM79">
        <v>0</v>
      </c>
    </row>
    <row r="80" spans="2:101">
      <c r="B80" t="s">
        <v>336</v>
      </c>
      <c r="C80">
        <v>0.53800000000000003</v>
      </c>
      <c r="K80" t="s">
        <v>351</v>
      </c>
      <c r="T80" t="s">
        <v>336</v>
      </c>
      <c r="U80">
        <v>0.13600000000000001</v>
      </c>
      <c r="AC80" t="s">
        <v>336</v>
      </c>
      <c r="AD80">
        <v>0.61199999999999999</v>
      </c>
      <c r="AL80" t="s">
        <v>358</v>
      </c>
      <c r="AM80">
        <v>2E-3</v>
      </c>
    </row>
    <row r="81" spans="2:104">
      <c r="B81" t="s">
        <v>337</v>
      </c>
      <c r="C81">
        <v>0.25</v>
      </c>
      <c r="K81" t="s">
        <v>339</v>
      </c>
      <c r="L81">
        <v>6</v>
      </c>
      <c r="T81" t="s">
        <v>337</v>
      </c>
      <c r="U81">
        <v>0.02</v>
      </c>
      <c r="AC81" t="s">
        <v>337</v>
      </c>
      <c r="AD81">
        <v>0.32</v>
      </c>
      <c r="AL81" t="s">
        <v>359</v>
      </c>
      <c r="AM81">
        <v>0</v>
      </c>
    </row>
    <row r="82" spans="2:104">
      <c r="B82" t="s">
        <v>28</v>
      </c>
      <c r="K82" t="s">
        <v>28</v>
      </c>
      <c r="T82" t="s">
        <v>28</v>
      </c>
      <c r="AC82" t="s">
        <v>28</v>
      </c>
      <c r="AL82" t="s">
        <v>18</v>
      </c>
    </row>
    <row r="83" spans="2:104">
      <c r="B83" t="s">
        <v>336</v>
      </c>
      <c r="C83">
        <v>0.79100000000000004</v>
      </c>
      <c r="K83" t="s">
        <v>349</v>
      </c>
      <c r="T83" t="s">
        <v>336</v>
      </c>
      <c r="U83">
        <v>0.19400000000000001</v>
      </c>
      <c r="AC83" t="s">
        <v>336</v>
      </c>
      <c r="AD83">
        <v>1.0820000000000001</v>
      </c>
      <c r="AL83" t="s">
        <v>336</v>
      </c>
      <c r="AM83">
        <v>3.0000000000000001E-3</v>
      </c>
    </row>
    <row r="84" spans="2:104">
      <c r="B84" t="s">
        <v>337</v>
      </c>
      <c r="C84">
        <v>0.49</v>
      </c>
      <c r="K84" t="s">
        <v>339</v>
      </c>
      <c r="L84">
        <v>8</v>
      </c>
      <c r="T84" t="s">
        <v>337</v>
      </c>
      <c r="U84">
        <v>0.06</v>
      </c>
      <c r="AC84" t="s">
        <v>337</v>
      </c>
      <c r="AD84">
        <v>0.57999999999999996</v>
      </c>
      <c r="AL84" t="s">
        <v>337</v>
      </c>
      <c r="AM84">
        <v>0</v>
      </c>
      <c r="CR84">
        <v>1</v>
      </c>
      <c r="CS84">
        <v>2</v>
      </c>
      <c r="CT84">
        <v>4</v>
      </c>
      <c r="CU84">
        <v>6</v>
      </c>
      <c r="CV84">
        <v>8</v>
      </c>
      <c r="CW84">
        <v>10</v>
      </c>
      <c r="CX84">
        <v>12</v>
      </c>
      <c r="CY84">
        <v>16</v>
      </c>
      <c r="CZ84">
        <v>20</v>
      </c>
    </row>
    <row r="85" spans="2:104">
      <c r="B85" t="s">
        <v>29</v>
      </c>
      <c r="K85" t="s">
        <v>29</v>
      </c>
      <c r="T85" t="s">
        <v>29</v>
      </c>
      <c r="AC85" t="s">
        <v>29</v>
      </c>
      <c r="AL85" t="s">
        <v>358</v>
      </c>
      <c r="AM85">
        <v>2E-3</v>
      </c>
      <c r="CR85">
        <v>5.3</v>
      </c>
      <c r="CS85">
        <v>7.4</v>
      </c>
      <c r="CT85">
        <v>8.4285714285714288</v>
      </c>
      <c r="CU85">
        <v>8.75</v>
      </c>
      <c r="CV85">
        <v>11</v>
      </c>
      <c r="CW85">
        <v>9.8333333333333339</v>
      </c>
      <c r="CX85">
        <v>11.666666666666666</v>
      </c>
      <c r="CY85">
        <v>12.4</v>
      </c>
      <c r="CZ85">
        <v>12.25</v>
      </c>
    </row>
    <row r="86" spans="2:104">
      <c r="B86" t="s">
        <v>336</v>
      </c>
      <c r="C86">
        <v>1.4039999999999999</v>
      </c>
      <c r="K86" t="s">
        <v>347</v>
      </c>
      <c r="T86" t="s">
        <v>336</v>
      </c>
      <c r="U86">
        <v>0.253</v>
      </c>
      <c r="AC86" t="s">
        <v>336</v>
      </c>
      <c r="AD86">
        <v>1.0429999999999999</v>
      </c>
      <c r="AL86" t="s">
        <v>359</v>
      </c>
      <c r="AM86">
        <v>0</v>
      </c>
    </row>
    <row r="87" spans="2:104">
      <c r="B87" t="s">
        <v>337</v>
      </c>
      <c r="C87">
        <v>0.93</v>
      </c>
      <c r="K87" t="s">
        <v>339</v>
      </c>
      <c r="L87">
        <v>9</v>
      </c>
      <c r="T87" t="s">
        <v>337</v>
      </c>
      <c r="U87">
        <v>0.08</v>
      </c>
      <c r="AC87" t="s">
        <v>337</v>
      </c>
      <c r="AD87">
        <v>0.76</v>
      </c>
      <c r="AL87" t="s">
        <v>19</v>
      </c>
    </row>
    <row r="88" spans="2:104">
      <c r="B88" t="s">
        <v>30</v>
      </c>
      <c r="K88" t="s">
        <v>30</v>
      </c>
      <c r="T88" t="s">
        <v>30</v>
      </c>
      <c r="AC88" t="s">
        <v>30</v>
      </c>
      <c r="AL88" t="s">
        <v>336</v>
      </c>
      <c r="AM88">
        <v>3.0000000000000001E-3</v>
      </c>
      <c r="CO88">
        <v>1</v>
      </c>
      <c r="CP88">
        <v>5.3</v>
      </c>
      <c r="CQ88">
        <v>1</v>
      </c>
      <c r="CR88">
        <v>1</v>
      </c>
      <c r="CS88">
        <v>5.3</v>
      </c>
    </row>
    <row r="89" spans="2:104">
      <c r="B89" t="s">
        <v>336</v>
      </c>
      <c r="C89">
        <v>0.90100000000000002</v>
      </c>
      <c r="K89" t="s">
        <v>347</v>
      </c>
      <c r="T89" t="s">
        <v>336</v>
      </c>
      <c r="U89">
        <v>0.21099999999999999</v>
      </c>
      <c r="AC89" t="s">
        <v>336</v>
      </c>
      <c r="AD89">
        <v>1.016</v>
      </c>
      <c r="AL89" t="s">
        <v>337</v>
      </c>
      <c r="AM89">
        <v>0</v>
      </c>
      <c r="CO89">
        <v>2</v>
      </c>
      <c r="CP89">
        <v>7.4</v>
      </c>
      <c r="CQ89">
        <v>2</v>
      </c>
      <c r="CR89">
        <v>2</v>
      </c>
      <c r="CS89">
        <v>7.4</v>
      </c>
    </row>
    <row r="90" spans="2:104">
      <c r="B90" t="s">
        <v>337</v>
      </c>
      <c r="C90">
        <v>0.56999999999999995</v>
      </c>
      <c r="K90" t="s">
        <v>339</v>
      </c>
      <c r="L90">
        <v>8</v>
      </c>
      <c r="T90" t="s">
        <v>337</v>
      </c>
      <c r="U90">
        <v>0.06</v>
      </c>
      <c r="AC90" t="s">
        <v>337</v>
      </c>
      <c r="AD90">
        <v>0.56999999999999995</v>
      </c>
      <c r="AL90" t="s">
        <v>358</v>
      </c>
      <c r="AM90">
        <v>2E-3</v>
      </c>
      <c r="CO90">
        <v>3</v>
      </c>
      <c r="CP90">
        <v>9.4444444444444446</v>
      </c>
      <c r="CQ90">
        <v>3</v>
      </c>
      <c r="CR90">
        <v>4</v>
      </c>
      <c r="CS90">
        <v>8.4285714285714288</v>
      </c>
    </row>
    <row r="91" spans="2:104">
      <c r="B91" t="s">
        <v>31</v>
      </c>
      <c r="K91" t="s">
        <v>31</v>
      </c>
      <c r="T91" t="s">
        <v>31</v>
      </c>
      <c r="AC91" t="s">
        <v>31</v>
      </c>
      <c r="AL91" t="s">
        <v>359</v>
      </c>
      <c r="AM91">
        <v>0</v>
      </c>
      <c r="CO91">
        <v>4</v>
      </c>
      <c r="CP91">
        <v>8.4285714285714288</v>
      </c>
      <c r="CQ91">
        <v>4</v>
      </c>
      <c r="CR91">
        <v>6</v>
      </c>
      <c r="CS91">
        <v>8.75</v>
      </c>
    </row>
    <row r="92" spans="2:104">
      <c r="B92" t="s">
        <v>336</v>
      </c>
      <c r="C92">
        <v>0.59499999999999997</v>
      </c>
      <c r="K92" t="s">
        <v>340</v>
      </c>
      <c r="T92" t="s">
        <v>336</v>
      </c>
      <c r="U92">
        <v>0.152</v>
      </c>
      <c r="AC92" t="s">
        <v>336</v>
      </c>
      <c r="AD92">
        <v>0.89900000000000002</v>
      </c>
      <c r="AL92" t="s">
        <v>20</v>
      </c>
      <c r="CO92">
        <v>5</v>
      </c>
      <c r="CP92">
        <v>11.625</v>
      </c>
      <c r="CQ92">
        <v>5</v>
      </c>
      <c r="CR92">
        <v>8</v>
      </c>
      <c r="CS92">
        <v>11</v>
      </c>
    </row>
    <row r="93" spans="2:104">
      <c r="B93" t="s">
        <v>337</v>
      </c>
      <c r="C93">
        <v>0.41</v>
      </c>
      <c r="K93" t="s">
        <v>339</v>
      </c>
      <c r="L93">
        <v>7</v>
      </c>
      <c r="T93" t="s">
        <v>337</v>
      </c>
      <c r="U93">
        <v>0.04</v>
      </c>
      <c r="AC93" t="s">
        <v>337</v>
      </c>
      <c r="AD93">
        <v>0.52</v>
      </c>
      <c r="AL93" t="s">
        <v>336</v>
      </c>
      <c r="AM93">
        <v>3.0000000000000001E-3</v>
      </c>
      <c r="CO93">
        <v>6</v>
      </c>
      <c r="CP93">
        <v>8.75</v>
      </c>
      <c r="CQ93">
        <v>6</v>
      </c>
      <c r="CR93">
        <v>10</v>
      </c>
      <c r="CS93">
        <v>9.8333333333333339</v>
      </c>
    </row>
    <row r="94" spans="2:104">
      <c r="B94" t="s">
        <v>32</v>
      </c>
      <c r="K94" t="s">
        <v>32</v>
      </c>
      <c r="T94" t="s">
        <v>32</v>
      </c>
      <c r="AC94" t="s">
        <v>32</v>
      </c>
      <c r="AL94" t="s">
        <v>337</v>
      </c>
      <c r="AM94">
        <v>0</v>
      </c>
      <c r="CO94">
        <v>7</v>
      </c>
      <c r="CP94">
        <v>10.875</v>
      </c>
      <c r="CQ94">
        <v>7</v>
      </c>
      <c r="CR94">
        <v>12</v>
      </c>
      <c r="CS94">
        <v>11.666666666666666</v>
      </c>
    </row>
    <row r="95" spans="2:104">
      <c r="B95" t="s">
        <v>336</v>
      </c>
      <c r="C95">
        <v>1.2889999999999999</v>
      </c>
      <c r="K95" t="s">
        <v>345</v>
      </c>
      <c r="T95" t="s">
        <v>336</v>
      </c>
      <c r="U95">
        <v>0.39700000000000002</v>
      </c>
      <c r="AC95" t="s">
        <v>336</v>
      </c>
      <c r="AD95">
        <v>0.995</v>
      </c>
      <c r="AL95" t="s">
        <v>358</v>
      </c>
      <c r="AM95">
        <v>2E-3</v>
      </c>
      <c r="CO95">
        <v>8</v>
      </c>
      <c r="CP95">
        <v>11</v>
      </c>
      <c r="CQ95">
        <v>8</v>
      </c>
      <c r="CR95">
        <v>16</v>
      </c>
      <c r="CS95">
        <v>12.4</v>
      </c>
    </row>
    <row r="96" spans="2:104">
      <c r="B96" t="s">
        <v>337</v>
      </c>
      <c r="C96">
        <v>0.73</v>
      </c>
      <c r="K96" t="s">
        <v>339</v>
      </c>
      <c r="L96">
        <v>9</v>
      </c>
      <c r="T96" t="s">
        <v>337</v>
      </c>
      <c r="U96">
        <v>7.0000000000000007E-2</v>
      </c>
      <c r="AC96" t="s">
        <v>337</v>
      </c>
      <c r="AD96">
        <v>0.72</v>
      </c>
      <c r="AL96" t="s">
        <v>359</v>
      </c>
      <c r="AM96">
        <v>0</v>
      </c>
      <c r="CO96">
        <v>9</v>
      </c>
      <c r="CP96">
        <v>11</v>
      </c>
      <c r="CQ96">
        <v>9</v>
      </c>
      <c r="CR96">
        <v>20</v>
      </c>
      <c r="CS96">
        <v>12.25</v>
      </c>
    </row>
    <row r="97" spans="2:95">
      <c r="B97" t="s">
        <v>33</v>
      </c>
      <c r="K97" t="s">
        <v>33</v>
      </c>
      <c r="T97" t="s">
        <v>33</v>
      </c>
      <c r="AC97" t="s">
        <v>33</v>
      </c>
      <c r="AL97" t="s">
        <v>21</v>
      </c>
      <c r="CO97">
        <v>10</v>
      </c>
      <c r="CP97">
        <v>9.8333333333333339</v>
      </c>
      <c r="CQ97">
        <v>10</v>
      </c>
    </row>
    <row r="98" spans="2:95">
      <c r="B98" t="s">
        <v>336</v>
      </c>
      <c r="C98">
        <v>1.526</v>
      </c>
      <c r="E98">
        <f>MIN(C99,C102,C105,C108,C111,C114,C117,C120,C123,C126)</f>
        <v>0.42</v>
      </c>
      <c r="F98">
        <f>QUARTILE(D99:D108,1)</f>
        <v>0.57250000000000001</v>
      </c>
      <c r="G98">
        <f>MEDIAN(C99,C102,C105,C108,C111,C114,C117,C120,C123,C126)</f>
        <v>0.75</v>
      </c>
      <c r="H98">
        <f>QUARTILE(D99:D108,3)</f>
        <v>1.05</v>
      </c>
      <c r="I98">
        <f>MAX(C99,C102,C105,C108,C111,C114,C117,C120,C123,C126)</f>
        <v>1.28</v>
      </c>
      <c r="J98">
        <f>SUMIF(D99:D108,"&lt;64",D99:D108)/COUNTIF(D99:D108,"&lt;64")</f>
        <v>0.82099999999999995</v>
      </c>
      <c r="K98" t="s">
        <v>351</v>
      </c>
      <c r="N98">
        <f>MIN(L99,L102,L105,L108,L111,L114,L117,L120,L123,L126)</f>
        <v>6</v>
      </c>
      <c r="O98">
        <f>QUARTILE(M99:M108,1)</f>
        <v>7.25</v>
      </c>
      <c r="P98">
        <f>MEDIAN(L99,L102,L105,L108,L111,L114,L117,L120,L123,L126)</f>
        <v>8</v>
      </c>
      <c r="Q98">
        <f>QUARTILE(M99:M108,3)</f>
        <v>8.75</v>
      </c>
      <c r="R98">
        <f>MAX(L99,L102,L105,L108,L111,L114,L117,L120,L123,L126)</f>
        <v>10</v>
      </c>
      <c r="S98">
        <f>SUM(M99:M108)/COUNTIF(M99:M108,"&gt;0")</f>
        <v>8</v>
      </c>
      <c r="T98" t="s">
        <v>336</v>
      </c>
      <c r="U98">
        <v>0.34200000000000003</v>
      </c>
      <c r="W98">
        <f>MIN(U99,U102,U105,U108,U111,U114,U117,U120,U123,U126)</f>
        <v>0.05</v>
      </c>
      <c r="X98">
        <f>QUARTILE(V99:V108,1)</f>
        <v>6.5000000000000002E-2</v>
      </c>
      <c r="Y98">
        <f>MEDIAN(U99,U102,U105,U108,U111,U114,U117,U120,U123,U126)</f>
        <v>9.5000000000000001E-2</v>
      </c>
      <c r="Z98">
        <f>QUARTILE(V99:V108,3)</f>
        <v>0.1275</v>
      </c>
      <c r="AA98">
        <f>MAX(U99,U102,U105,U108,U111,U114,U117,U120,U123,U126)</f>
        <v>0.15</v>
      </c>
      <c r="AB98">
        <f>SUMIF(V99:V108,"&lt;64",V99:V108)/COUNTIF(V99:V108,"&lt;64")</f>
        <v>9.8000000000000004E-2</v>
      </c>
      <c r="AC98" t="s">
        <v>336</v>
      </c>
      <c r="AD98">
        <v>1.4550000000000001</v>
      </c>
      <c r="AF98">
        <f>MIN(AD99,AD102,AD105,AD108,AD111,AD114,AD117,AD120,AD123,AD126)</f>
        <v>0.46</v>
      </c>
      <c r="AG98">
        <f>QUARTILE(AE99:AE108,1)</f>
        <v>0.64</v>
      </c>
      <c r="AH98">
        <f>MEDIAN(AD99,AD102,AD105,AD108,AD111,AD114,AD117,AD120,AD123,AD126)</f>
        <v>0.8</v>
      </c>
      <c r="AI98">
        <f>QUARTILE(AE99:AE108,3)</f>
        <v>0.98250000000000004</v>
      </c>
      <c r="AJ98">
        <f>MAX(AD99,AD102,AD105,AD108,AD111,AD114,AD117,AD120,AD123,AD126)</f>
        <v>1.1599999999999999</v>
      </c>
      <c r="AK98">
        <f>SUMIF(AE99:AE108,"&lt;64",AE99:AE108)/COUNTIF(AE99:AE108,"&lt;64")</f>
        <v>0.81699999999999984</v>
      </c>
      <c r="AL98" t="s">
        <v>336</v>
      </c>
      <c r="AM98">
        <v>3.0000000000000001E-3</v>
      </c>
      <c r="CO98">
        <v>11</v>
      </c>
      <c r="CP98">
        <v>12.285714285714286</v>
      </c>
      <c r="CQ98">
        <v>11</v>
      </c>
    </row>
    <row r="99" spans="2:95">
      <c r="B99" t="s">
        <v>337</v>
      </c>
      <c r="C99">
        <v>0.99</v>
      </c>
      <c r="D99">
        <f>C99</f>
        <v>0.99</v>
      </c>
      <c r="K99" t="s">
        <v>339</v>
      </c>
      <c r="L99">
        <v>8</v>
      </c>
      <c r="M99">
        <f>L99</f>
        <v>8</v>
      </c>
      <c r="T99" t="s">
        <v>337</v>
      </c>
      <c r="U99">
        <v>0.1</v>
      </c>
      <c r="V99">
        <f>U99</f>
        <v>0.1</v>
      </c>
      <c r="AC99" t="s">
        <v>337</v>
      </c>
      <c r="AD99">
        <v>0.87</v>
      </c>
      <c r="AE99">
        <f>AD99</f>
        <v>0.87</v>
      </c>
      <c r="AL99" t="s">
        <v>337</v>
      </c>
      <c r="AM99">
        <v>0</v>
      </c>
      <c r="CO99">
        <v>12</v>
      </c>
      <c r="CP99">
        <v>11.666666666666666</v>
      </c>
      <c r="CQ99">
        <v>12</v>
      </c>
    </row>
    <row r="100" spans="2:95">
      <c r="B100" t="s">
        <v>34</v>
      </c>
      <c r="D100">
        <f>C102</f>
        <v>1.07</v>
      </c>
      <c r="K100" t="s">
        <v>34</v>
      </c>
      <c r="M100">
        <f>L102</f>
        <v>9</v>
      </c>
      <c r="T100" t="s">
        <v>34</v>
      </c>
      <c r="V100">
        <f>U102</f>
        <v>0.15</v>
      </c>
      <c r="AC100" t="s">
        <v>34</v>
      </c>
      <c r="AE100">
        <f>AD102</f>
        <v>1.1100000000000001</v>
      </c>
      <c r="AL100" t="s">
        <v>358</v>
      </c>
      <c r="AM100">
        <v>2E-3</v>
      </c>
      <c r="CO100">
        <v>13</v>
      </c>
      <c r="CP100">
        <v>34.714285714285715</v>
      </c>
    </row>
    <row r="101" spans="2:95">
      <c r="B101" t="s">
        <v>336</v>
      </c>
      <c r="C101">
        <v>1.56</v>
      </c>
      <c r="D101">
        <f>C105</f>
        <v>0.55000000000000004</v>
      </c>
      <c r="K101" t="s">
        <v>351</v>
      </c>
      <c r="M101">
        <f>L105</f>
        <v>7</v>
      </c>
      <c r="T101" t="s">
        <v>336</v>
      </c>
      <c r="U101">
        <v>0.40500000000000003</v>
      </c>
      <c r="V101">
        <f>U105</f>
        <v>0.06</v>
      </c>
      <c r="AC101" t="s">
        <v>336</v>
      </c>
      <c r="AD101">
        <v>2.0099999999999998</v>
      </c>
      <c r="AE101">
        <f>AD105</f>
        <v>0.6</v>
      </c>
      <c r="AL101" t="s">
        <v>359</v>
      </c>
      <c r="AM101">
        <v>0</v>
      </c>
      <c r="CO101">
        <v>14</v>
      </c>
      <c r="CP101">
        <v>12.2</v>
      </c>
    </row>
    <row r="102" spans="2:95">
      <c r="B102" t="s">
        <v>337</v>
      </c>
      <c r="C102">
        <v>1.07</v>
      </c>
      <c r="D102">
        <f>C108</f>
        <v>0.5</v>
      </c>
      <c r="K102" t="s">
        <v>339</v>
      </c>
      <c r="L102">
        <v>9</v>
      </c>
      <c r="M102">
        <f>L108</f>
        <v>7</v>
      </c>
      <c r="T102" t="s">
        <v>337</v>
      </c>
      <c r="U102">
        <v>0.15</v>
      </c>
      <c r="V102">
        <f>U108</f>
        <v>0.06</v>
      </c>
      <c r="AC102" t="s">
        <v>337</v>
      </c>
      <c r="AD102">
        <v>1.1100000000000001</v>
      </c>
      <c r="AE102">
        <f>AD108</f>
        <v>0.59</v>
      </c>
      <c r="AL102" t="s">
        <v>22</v>
      </c>
      <c r="CO102">
        <v>15</v>
      </c>
      <c r="CP102">
        <v>12.4</v>
      </c>
    </row>
    <row r="103" spans="2:95">
      <c r="B103" t="s">
        <v>35</v>
      </c>
      <c r="D103">
        <f>C111</f>
        <v>0.42</v>
      </c>
      <c r="K103" t="s">
        <v>35</v>
      </c>
      <c r="M103">
        <f>L111</f>
        <v>6</v>
      </c>
      <c r="T103" t="s">
        <v>35</v>
      </c>
      <c r="V103">
        <f>U111</f>
        <v>0.05</v>
      </c>
      <c r="AC103" t="s">
        <v>35</v>
      </c>
      <c r="AE103">
        <f>AD111</f>
        <v>0.46</v>
      </c>
      <c r="AL103" t="s">
        <v>336</v>
      </c>
      <c r="AM103">
        <v>3.0000000000000001E-3</v>
      </c>
      <c r="CO103">
        <v>16</v>
      </c>
      <c r="CP103">
        <v>12.4</v>
      </c>
    </row>
    <row r="104" spans="2:95">
      <c r="B104" t="s">
        <v>336</v>
      </c>
      <c r="C104">
        <v>0.89200000000000002</v>
      </c>
      <c r="D104">
        <f>C114</f>
        <v>0.64</v>
      </c>
      <c r="K104" t="s">
        <v>343</v>
      </c>
      <c r="M104">
        <f>L114</f>
        <v>8</v>
      </c>
      <c r="T104" t="s">
        <v>336</v>
      </c>
      <c r="U104">
        <v>0.24099999999999999</v>
      </c>
      <c r="V104">
        <f>U114</f>
        <v>0.08</v>
      </c>
      <c r="AC104" t="s">
        <v>336</v>
      </c>
      <c r="AD104">
        <v>1.107</v>
      </c>
      <c r="AE104">
        <f>AD114</f>
        <v>0.76</v>
      </c>
      <c r="AL104" t="s">
        <v>337</v>
      </c>
      <c r="AM104">
        <v>0</v>
      </c>
      <c r="CO104">
        <v>17</v>
      </c>
      <c r="CP104">
        <v>12.25</v>
      </c>
    </row>
    <row r="105" spans="2:95">
      <c r="B105" t="s">
        <v>337</v>
      </c>
      <c r="C105">
        <v>0.55000000000000004</v>
      </c>
      <c r="D105">
        <f>C117</f>
        <v>0.77</v>
      </c>
      <c r="K105" t="s">
        <v>339</v>
      </c>
      <c r="L105">
        <v>7</v>
      </c>
      <c r="M105">
        <f>L117</f>
        <v>8</v>
      </c>
      <c r="T105" t="s">
        <v>337</v>
      </c>
      <c r="U105">
        <v>0.06</v>
      </c>
      <c r="V105">
        <f>U117</f>
        <v>0.12</v>
      </c>
      <c r="AC105" t="s">
        <v>337</v>
      </c>
      <c r="AD105">
        <v>0.6</v>
      </c>
      <c r="AE105">
        <f>AD117</f>
        <v>0.81</v>
      </c>
      <c r="AL105" t="s">
        <v>358</v>
      </c>
      <c r="AM105">
        <v>2E-3</v>
      </c>
      <c r="CO105">
        <v>18</v>
      </c>
      <c r="CP105">
        <v>12.25</v>
      </c>
    </row>
    <row r="106" spans="2:95">
      <c r="B106" t="s">
        <v>36</v>
      </c>
      <c r="D106">
        <f>C120</f>
        <v>1.26</v>
      </c>
      <c r="K106" t="s">
        <v>36</v>
      </c>
      <c r="M106">
        <f>L120</f>
        <v>10</v>
      </c>
      <c r="T106" t="s">
        <v>36</v>
      </c>
      <c r="V106">
        <f>U120</f>
        <v>0.14000000000000001</v>
      </c>
      <c r="AC106" t="s">
        <v>36</v>
      </c>
      <c r="AE106">
        <f>AD120</f>
        <v>1.1599999999999999</v>
      </c>
      <c r="AL106" t="s">
        <v>359</v>
      </c>
      <c r="AM106">
        <v>0</v>
      </c>
      <c r="CO106">
        <v>19</v>
      </c>
      <c r="CP106">
        <v>11.75</v>
      </c>
    </row>
    <row r="107" spans="2:95">
      <c r="B107" t="s">
        <v>336</v>
      </c>
      <c r="C107">
        <v>0.94199999999999995</v>
      </c>
      <c r="D107">
        <f>C123</f>
        <v>1.28</v>
      </c>
      <c r="K107" t="s">
        <v>345</v>
      </c>
      <c r="M107">
        <f>L123</f>
        <v>9</v>
      </c>
      <c r="T107" t="s">
        <v>336</v>
      </c>
      <c r="U107">
        <v>0.23</v>
      </c>
      <c r="V107">
        <f>U123</f>
        <v>0.13</v>
      </c>
      <c r="AC107" t="s">
        <v>336</v>
      </c>
      <c r="AD107">
        <v>1.073</v>
      </c>
      <c r="AE107">
        <f>AD123</f>
        <v>1.02</v>
      </c>
      <c r="AL107" t="s">
        <v>23</v>
      </c>
      <c r="CO107">
        <v>20</v>
      </c>
      <c r="CP107">
        <v>12.25</v>
      </c>
    </row>
    <row r="108" spans="2:95">
      <c r="B108" t="s">
        <v>337</v>
      </c>
      <c r="C108">
        <v>0.5</v>
      </c>
      <c r="D108">
        <f>C126</f>
        <v>0.73</v>
      </c>
      <c r="K108" t="s">
        <v>339</v>
      </c>
      <c r="L108">
        <v>7</v>
      </c>
      <c r="M108">
        <f>L126</f>
        <v>8</v>
      </c>
      <c r="T108" t="s">
        <v>337</v>
      </c>
      <c r="U108">
        <v>0.06</v>
      </c>
      <c r="V108">
        <f>U126</f>
        <v>0.09</v>
      </c>
      <c r="AC108" t="s">
        <v>337</v>
      </c>
      <c r="AD108">
        <v>0.59</v>
      </c>
      <c r="AE108">
        <f>AD126</f>
        <v>0.79</v>
      </c>
      <c r="AL108" t="s">
        <v>336</v>
      </c>
      <c r="AM108">
        <v>3.0000000000000001E-3</v>
      </c>
      <c r="AO108">
        <f>MIN(AN109:AN118)</f>
        <v>0</v>
      </c>
      <c r="AP108">
        <f>QUARTILE(AN109:AN118,1)</f>
        <v>0</v>
      </c>
      <c r="AQ108">
        <f>MEDIAN(AN109:AN118)</f>
        <v>0</v>
      </c>
      <c r="AR108">
        <f>QUARTILE(AN109:AN118,3)</f>
        <v>0</v>
      </c>
      <c r="AS108">
        <f>MAX(AN109:AN118)</f>
        <v>0</v>
      </c>
      <c r="AT108">
        <f>SUMIF(AN109:AN118,"&lt;64",AN109:AN118)/COUNTIF(AN109:AN118,"&lt;64")</f>
        <v>0</v>
      </c>
      <c r="CO108">
        <v>21</v>
      </c>
      <c r="CP108">
        <v>14</v>
      </c>
    </row>
    <row r="109" spans="2:95">
      <c r="B109" t="s">
        <v>37</v>
      </c>
      <c r="K109" t="s">
        <v>37</v>
      </c>
      <c r="T109" t="s">
        <v>37</v>
      </c>
      <c r="AC109" t="s">
        <v>37</v>
      </c>
      <c r="AL109" t="s">
        <v>337</v>
      </c>
      <c r="AM109">
        <v>0</v>
      </c>
      <c r="AN109">
        <f>AM111</f>
        <v>0</v>
      </c>
      <c r="CO109">
        <v>22</v>
      </c>
      <c r="CP109">
        <v>13</v>
      </c>
    </row>
    <row r="110" spans="2:95">
      <c r="B110" t="s">
        <v>336</v>
      </c>
      <c r="C110">
        <v>0.94899999999999995</v>
      </c>
      <c r="K110" t="s">
        <v>351</v>
      </c>
      <c r="T110" t="s">
        <v>336</v>
      </c>
      <c r="U110">
        <v>0.20300000000000001</v>
      </c>
      <c r="AC110" t="s">
        <v>336</v>
      </c>
      <c r="AD110">
        <v>0.748</v>
      </c>
      <c r="AL110" t="s">
        <v>358</v>
      </c>
      <c r="AM110">
        <v>4.0000000000000001E-3</v>
      </c>
      <c r="AN110">
        <f>AM116</f>
        <v>0</v>
      </c>
    </row>
    <row r="111" spans="2:95">
      <c r="B111" t="s">
        <v>337</v>
      </c>
      <c r="C111">
        <v>0.42</v>
      </c>
      <c r="K111" t="s">
        <v>339</v>
      </c>
      <c r="L111">
        <v>6</v>
      </c>
      <c r="T111" t="s">
        <v>337</v>
      </c>
      <c r="U111">
        <v>0.05</v>
      </c>
      <c r="AC111" t="s">
        <v>337</v>
      </c>
      <c r="AD111">
        <v>0.46</v>
      </c>
      <c r="AL111" t="s">
        <v>359</v>
      </c>
      <c r="AM111">
        <v>0</v>
      </c>
      <c r="AN111">
        <f>AM121</f>
        <v>0</v>
      </c>
    </row>
    <row r="112" spans="2:95">
      <c r="B112" t="s">
        <v>38</v>
      </c>
      <c r="K112" t="s">
        <v>38</v>
      </c>
      <c r="T112" t="s">
        <v>38</v>
      </c>
      <c r="AC112" t="s">
        <v>38</v>
      </c>
      <c r="AL112" t="s">
        <v>24</v>
      </c>
      <c r="AN112">
        <f>AM126</f>
        <v>0</v>
      </c>
    </row>
    <row r="113" spans="2:40">
      <c r="B113" t="s">
        <v>336</v>
      </c>
      <c r="C113">
        <v>1.1619999999999999</v>
      </c>
      <c r="K113" t="s">
        <v>345</v>
      </c>
      <c r="T113" t="s">
        <v>336</v>
      </c>
      <c r="U113">
        <v>0.29699999999999999</v>
      </c>
      <c r="AC113" t="s">
        <v>336</v>
      </c>
      <c r="AD113">
        <v>1.351</v>
      </c>
      <c r="AL113" t="s">
        <v>336</v>
      </c>
      <c r="AM113">
        <v>3.0000000000000001E-3</v>
      </c>
      <c r="AN113">
        <f>AM131</f>
        <v>0</v>
      </c>
    </row>
    <row r="114" spans="2:40">
      <c r="B114" t="s">
        <v>337</v>
      </c>
      <c r="C114">
        <v>0.64</v>
      </c>
      <c r="K114" t="s">
        <v>339</v>
      </c>
      <c r="L114">
        <v>8</v>
      </c>
      <c r="T114" t="s">
        <v>337</v>
      </c>
      <c r="U114">
        <v>0.08</v>
      </c>
      <c r="AC114" t="s">
        <v>337</v>
      </c>
      <c r="AD114">
        <v>0.76</v>
      </c>
      <c r="AL114" t="s">
        <v>337</v>
      </c>
      <c r="AM114">
        <v>0</v>
      </c>
      <c r="AN114">
        <f>AM136</f>
        <v>0</v>
      </c>
    </row>
    <row r="115" spans="2:40">
      <c r="B115" t="s">
        <v>39</v>
      </c>
      <c r="K115" t="s">
        <v>39</v>
      </c>
      <c r="T115" t="s">
        <v>39</v>
      </c>
      <c r="AC115" t="s">
        <v>39</v>
      </c>
      <c r="AL115" t="s">
        <v>358</v>
      </c>
      <c r="AM115">
        <v>4.0000000000000001E-3</v>
      </c>
      <c r="AN115">
        <f>AM141</f>
        <v>0</v>
      </c>
    </row>
    <row r="116" spans="2:40">
      <c r="B116" t="s">
        <v>336</v>
      </c>
      <c r="C116">
        <v>1.2969999999999999</v>
      </c>
      <c r="K116" t="s">
        <v>346</v>
      </c>
      <c r="T116" t="s">
        <v>336</v>
      </c>
      <c r="U116">
        <v>0.35599999999999998</v>
      </c>
      <c r="AC116" t="s">
        <v>336</v>
      </c>
      <c r="AD116">
        <v>1.33</v>
      </c>
      <c r="AL116" t="s">
        <v>359</v>
      </c>
      <c r="AM116">
        <v>0</v>
      </c>
      <c r="AN116">
        <f>AM146</f>
        <v>0</v>
      </c>
    </row>
    <row r="117" spans="2:40">
      <c r="B117" t="s">
        <v>337</v>
      </c>
      <c r="C117">
        <v>0.77</v>
      </c>
      <c r="K117" t="s">
        <v>339</v>
      </c>
      <c r="L117">
        <v>8</v>
      </c>
      <c r="T117" t="s">
        <v>337</v>
      </c>
      <c r="U117">
        <v>0.12</v>
      </c>
      <c r="AC117" t="s">
        <v>337</v>
      </c>
      <c r="AD117">
        <v>0.81</v>
      </c>
      <c r="AL117" t="s">
        <v>25</v>
      </c>
      <c r="AN117">
        <f>AM151</f>
        <v>0</v>
      </c>
    </row>
    <row r="118" spans="2:40">
      <c r="B118" t="s">
        <v>40</v>
      </c>
      <c r="K118" t="s">
        <v>40</v>
      </c>
      <c r="T118" t="s">
        <v>40</v>
      </c>
      <c r="AC118" t="s">
        <v>40</v>
      </c>
      <c r="AL118" t="s">
        <v>336</v>
      </c>
      <c r="AM118">
        <v>3.0000000000000001E-3</v>
      </c>
      <c r="AN118">
        <f>AM156</f>
        <v>0</v>
      </c>
    </row>
    <row r="119" spans="2:40">
      <c r="B119" t="s">
        <v>336</v>
      </c>
      <c r="C119">
        <v>1.6459999999999999</v>
      </c>
      <c r="K119" t="s">
        <v>348</v>
      </c>
      <c r="T119" t="s">
        <v>336</v>
      </c>
      <c r="U119">
        <v>0.45500000000000002</v>
      </c>
      <c r="AC119" t="s">
        <v>336</v>
      </c>
      <c r="AD119">
        <v>1.819</v>
      </c>
      <c r="AL119" t="s">
        <v>337</v>
      </c>
      <c r="AM119">
        <v>0</v>
      </c>
    </row>
    <row r="120" spans="2:40">
      <c r="B120" t="s">
        <v>337</v>
      </c>
      <c r="C120">
        <v>1.26</v>
      </c>
      <c r="K120" t="s">
        <v>339</v>
      </c>
      <c r="L120">
        <v>10</v>
      </c>
      <c r="T120" t="s">
        <v>337</v>
      </c>
      <c r="U120">
        <v>0.14000000000000001</v>
      </c>
      <c r="AC120" t="s">
        <v>337</v>
      </c>
      <c r="AD120">
        <v>1.1599999999999999</v>
      </c>
      <c r="AL120" t="s">
        <v>358</v>
      </c>
      <c r="AM120">
        <v>5.0000000000000001E-3</v>
      </c>
    </row>
    <row r="121" spans="2:40">
      <c r="B121" t="s">
        <v>41</v>
      </c>
      <c r="K121" t="s">
        <v>41</v>
      </c>
      <c r="T121" t="s">
        <v>41</v>
      </c>
      <c r="AC121" t="s">
        <v>41</v>
      </c>
      <c r="AL121" t="s">
        <v>359</v>
      </c>
      <c r="AM121">
        <v>0</v>
      </c>
    </row>
    <row r="122" spans="2:40">
      <c r="B122" t="s">
        <v>336</v>
      </c>
      <c r="C122">
        <v>1.7609999999999999</v>
      </c>
      <c r="K122" t="s">
        <v>341</v>
      </c>
      <c r="T122" t="s">
        <v>336</v>
      </c>
      <c r="U122">
        <v>0.47499999999999998</v>
      </c>
      <c r="AC122" t="s">
        <v>336</v>
      </c>
      <c r="AD122">
        <v>1.752</v>
      </c>
      <c r="AL122" t="s">
        <v>26</v>
      </c>
    </row>
    <row r="123" spans="2:40">
      <c r="B123" t="s">
        <v>337</v>
      </c>
      <c r="C123">
        <v>1.28</v>
      </c>
      <c r="K123" t="s">
        <v>339</v>
      </c>
      <c r="L123">
        <v>9</v>
      </c>
      <c r="T123" t="s">
        <v>337</v>
      </c>
      <c r="U123">
        <v>0.13</v>
      </c>
      <c r="AC123" t="s">
        <v>337</v>
      </c>
      <c r="AD123">
        <v>1.02</v>
      </c>
      <c r="AL123" t="s">
        <v>336</v>
      </c>
      <c r="AM123">
        <v>3.0000000000000001E-3</v>
      </c>
    </row>
    <row r="124" spans="2:40">
      <c r="B124" t="s">
        <v>42</v>
      </c>
      <c r="K124" t="s">
        <v>42</v>
      </c>
      <c r="T124" t="s">
        <v>42</v>
      </c>
      <c r="AC124" t="s">
        <v>42</v>
      </c>
      <c r="AL124" t="s">
        <v>337</v>
      </c>
      <c r="AM124">
        <v>0</v>
      </c>
    </row>
    <row r="125" spans="2:40">
      <c r="B125" t="s">
        <v>336</v>
      </c>
      <c r="C125">
        <v>0.94</v>
      </c>
      <c r="K125" t="s">
        <v>352</v>
      </c>
      <c r="T125" t="s">
        <v>336</v>
      </c>
      <c r="U125">
        <v>0.29399999999999998</v>
      </c>
      <c r="AC125" t="s">
        <v>336</v>
      </c>
      <c r="AD125">
        <v>1.518</v>
      </c>
      <c r="AL125" t="s">
        <v>358</v>
      </c>
      <c r="AM125">
        <v>4.0000000000000001E-3</v>
      </c>
    </row>
    <row r="126" spans="2:40">
      <c r="B126" t="s">
        <v>337</v>
      </c>
      <c r="C126">
        <v>0.73</v>
      </c>
      <c r="K126" t="s">
        <v>339</v>
      </c>
      <c r="L126">
        <v>8</v>
      </c>
      <c r="T126" t="s">
        <v>337</v>
      </c>
      <c r="U126">
        <v>0.09</v>
      </c>
      <c r="AC126" t="s">
        <v>337</v>
      </c>
      <c r="AD126">
        <v>0.79</v>
      </c>
      <c r="AL126" t="s">
        <v>359</v>
      </c>
      <c r="AM126">
        <v>0</v>
      </c>
    </row>
    <row r="127" spans="2:40">
      <c r="B127" t="s">
        <v>43</v>
      </c>
      <c r="K127" t="s">
        <v>43</v>
      </c>
      <c r="T127" t="s">
        <v>43</v>
      </c>
      <c r="AC127" t="s">
        <v>43</v>
      </c>
      <c r="AL127" t="s">
        <v>27</v>
      </c>
    </row>
    <row r="128" spans="2:40">
      <c r="B128" t="s">
        <v>336</v>
      </c>
      <c r="C128">
        <v>0.85099999999999998</v>
      </c>
      <c r="E128">
        <f>MIN(C129,C132,C135,C138,C141,C144,C147,C150,C153,C156)</f>
        <v>0.56000000000000005</v>
      </c>
      <c r="F128">
        <f>QUARTILE(D129:D138,1)</f>
        <v>0.67500000000000004</v>
      </c>
      <c r="G128">
        <f>MEDIAN(C129,C132,C135,C138,C141,C144,C147,C150,C153,C156)</f>
        <v>1.1200000000000001</v>
      </c>
      <c r="H128">
        <f>QUARTILE(D129:D138,3)</f>
        <v>2.3724999999999996</v>
      </c>
      <c r="I128">
        <f>MAX(C129,C132,C135,C138,C141,C144,C147,C150,C153,C156)</f>
        <v>4.25</v>
      </c>
      <c r="J128">
        <f>SUMIF(D129:D138,"&lt;64",D129:D138)/COUNTIF(D129:D138,"&lt;64")</f>
        <v>1.6910000000000003</v>
      </c>
      <c r="K128" t="s">
        <v>351</v>
      </c>
      <c r="N128">
        <f>MIN(L129,L132,L135,L138,L141,L144,L147,L150,L153,L156)</f>
        <v>7</v>
      </c>
      <c r="O128">
        <f>QUARTILE(M129:M138,1)</f>
        <v>7</v>
      </c>
      <c r="P128">
        <f>MEDIAN(L129,L132,L135,L138,L141,L144,L147,L150,L153,L156)</f>
        <v>8.5</v>
      </c>
      <c r="Q128">
        <f>QUARTILE(M129:M138,3)</f>
        <v>10</v>
      </c>
      <c r="R128">
        <f>MAX(L129,L132,L135,L138,L141,L144,L147,L150,L153,L156)</f>
        <v>12</v>
      </c>
      <c r="S128">
        <f>SUM(M129:M138)/COUNTIF(M129:M138,"&gt;0")</f>
        <v>8.8000000000000007</v>
      </c>
      <c r="T128" t="s">
        <v>336</v>
      </c>
      <c r="U128">
        <v>0.27400000000000002</v>
      </c>
      <c r="W128">
        <f>MIN(U129,U132,U135,U138,U141,U144,U147,U150,U153,U156)</f>
        <v>0.08</v>
      </c>
      <c r="X128">
        <f>QUARTILE(V129:V138,1)</f>
        <v>0.09</v>
      </c>
      <c r="Y128">
        <f>MEDIAN(U129,U132,U135,U138,U141,U144,U147,U150,U153,U156)</f>
        <v>0.2</v>
      </c>
      <c r="Z128">
        <f>QUARTILE(V129:V138,3)</f>
        <v>0.26750000000000002</v>
      </c>
      <c r="AA128">
        <f>MAX(U129,U132,U135,U138,U141,U144,U147,U150,U153,U156)</f>
        <v>0.41</v>
      </c>
      <c r="AB128">
        <f>SUMIF(V129:V138,"&lt;64",V129:V138)/COUNTIF(V129:V138,"&lt;64")</f>
        <v>0.2</v>
      </c>
      <c r="AC128" t="s">
        <v>336</v>
      </c>
      <c r="AD128">
        <v>1.06</v>
      </c>
      <c r="AF128">
        <f>MIN(AD129,AD132,AD135,AD138,AD141,AD144,AD147,AD150,AD153,AD156)</f>
        <v>0.78</v>
      </c>
      <c r="AG128">
        <f>QUARTILE(AE129:AE138,1)</f>
        <v>0.81</v>
      </c>
      <c r="AH128">
        <f>MEDIAN(AD129,AD132,AD135,AD138,AD141,AD144,AD147,AD150,AD153,AD156)</f>
        <v>1.2850000000000001</v>
      </c>
      <c r="AI128">
        <f>QUARTILE(AE129:AE138,3)</f>
        <v>1.6724999999999999</v>
      </c>
      <c r="AJ128">
        <f>MAX(AD129,AD132,AD135,AD138,AD141,AD144,AD147,AD150,AD153,AD156)</f>
        <v>2.62</v>
      </c>
      <c r="AK128">
        <f>SUMIF(AE129:AE138,"&lt;64",AE129:AE138)/COUNTIF(AE129:AE138,"&lt;64")</f>
        <v>1.3809999999999998</v>
      </c>
      <c r="AL128" t="s">
        <v>336</v>
      </c>
      <c r="AM128">
        <v>3.0000000000000001E-3</v>
      </c>
    </row>
    <row r="129" spans="2:39">
      <c r="B129" t="s">
        <v>337</v>
      </c>
      <c r="C129">
        <v>0.57999999999999996</v>
      </c>
      <c r="D129">
        <f>C129</f>
        <v>0.57999999999999996</v>
      </c>
      <c r="K129" t="s">
        <v>339</v>
      </c>
      <c r="L129">
        <v>7</v>
      </c>
      <c r="M129">
        <f>L129</f>
        <v>7</v>
      </c>
      <c r="T129" t="s">
        <v>337</v>
      </c>
      <c r="U129">
        <v>0.09</v>
      </c>
      <c r="V129">
        <f>U129</f>
        <v>0.09</v>
      </c>
      <c r="AC129" t="s">
        <v>337</v>
      </c>
      <c r="AD129">
        <v>0.78</v>
      </c>
      <c r="AE129">
        <f>AD129</f>
        <v>0.78</v>
      </c>
      <c r="AL129" t="s">
        <v>337</v>
      </c>
      <c r="AM129">
        <v>0</v>
      </c>
    </row>
    <row r="130" spans="2:39">
      <c r="B130" t="s">
        <v>44</v>
      </c>
      <c r="D130">
        <f>C132</f>
        <v>0.56000000000000005</v>
      </c>
      <c r="K130" t="s">
        <v>44</v>
      </c>
      <c r="M130">
        <f>L132</f>
        <v>7</v>
      </c>
      <c r="T130" t="s">
        <v>44</v>
      </c>
      <c r="V130">
        <f>U132</f>
        <v>0.09</v>
      </c>
      <c r="AC130" t="s">
        <v>44</v>
      </c>
      <c r="AE130">
        <f>AD132</f>
        <v>0.81</v>
      </c>
      <c r="AL130" t="s">
        <v>358</v>
      </c>
      <c r="AM130">
        <v>3.0000000000000001E-3</v>
      </c>
    </row>
    <row r="131" spans="2:39">
      <c r="B131" t="s">
        <v>336</v>
      </c>
      <c r="C131">
        <v>0.755</v>
      </c>
      <c r="D131">
        <f>C135</f>
        <v>0.66</v>
      </c>
      <c r="K131" t="s">
        <v>345</v>
      </c>
      <c r="M131">
        <f>L135</f>
        <v>7</v>
      </c>
      <c r="T131" t="s">
        <v>336</v>
      </c>
      <c r="U131">
        <v>0.32</v>
      </c>
      <c r="V131">
        <f>U135</f>
        <v>0.09</v>
      </c>
      <c r="AC131" t="s">
        <v>336</v>
      </c>
      <c r="AD131">
        <v>1.2430000000000001</v>
      </c>
      <c r="AE131">
        <f>AD135</f>
        <v>0.81</v>
      </c>
      <c r="AL131" t="s">
        <v>359</v>
      </c>
      <c r="AM131">
        <v>0</v>
      </c>
    </row>
    <row r="132" spans="2:39">
      <c r="B132" t="s">
        <v>337</v>
      </c>
      <c r="C132">
        <v>0.56000000000000005</v>
      </c>
      <c r="D132">
        <f>C138</f>
        <v>4.25</v>
      </c>
      <c r="K132" t="s">
        <v>339</v>
      </c>
      <c r="L132">
        <v>7</v>
      </c>
      <c r="M132">
        <f>L138</f>
        <v>11</v>
      </c>
      <c r="T132" t="s">
        <v>337</v>
      </c>
      <c r="U132">
        <v>0.09</v>
      </c>
      <c r="V132">
        <f>U138</f>
        <v>0.33</v>
      </c>
      <c r="AC132" t="s">
        <v>337</v>
      </c>
      <c r="AD132">
        <v>0.81</v>
      </c>
      <c r="AE132">
        <f>AD138</f>
        <v>2.15</v>
      </c>
      <c r="AL132" t="s">
        <v>28</v>
      </c>
    </row>
    <row r="133" spans="2:39">
      <c r="B133" t="s">
        <v>45</v>
      </c>
      <c r="D133">
        <f>C141</f>
        <v>3.55</v>
      </c>
      <c r="K133" t="s">
        <v>45</v>
      </c>
      <c r="M133">
        <f>L141</f>
        <v>12</v>
      </c>
      <c r="T133" t="s">
        <v>45</v>
      </c>
      <c r="V133">
        <f>U141</f>
        <v>0.41</v>
      </c>
      <c r="AC133" t="s">
        <v>45</v>
      </c>
      <c r="AE133">
        <f>AD141</f>
        <v>2.62</v>
      </c>
      <c r="AL133" t="s">
        <v>336</v>
      </c>
      <c r="AM133">
        <v>3.0000000000000001E-3</v>
      </c>
    </row>
    <row r="134" spans="2:39">
      <c r="B134" t="s">
        <v>336</v>
      </c>
      <c r="C134">
        <v>1.111</v>
      </c>
      <c r="D134">
        <f>C144</f>
        <v>2.57</v>
      </c>
      <c r="K134" t="s">
        <v>353</v>
      </c>
      <c r="M134">
        <f>L144</f>
        <v>10</v>
      </c>
      <c r="T134" t="s">
        <v>336</v>
      </c>
      <c r="U134">
        <v>0.39700000000000002</v>
      </c>
      <c r="V134">
        <f>U144</f>
        <v>0.23</v>
      </c>
      <c r="AC134" t="s">
        <v>336</v>
      </c>
      <c r="AD134">
        <v>1.1439999999999999</v>
      </c>
      <c r="AE134">
        <f>AD144</f>
        <v>1.59</v>
      </c>
      <c r="AL134" t="s">
        <v>337</v>
      </c>
      <c r="AM134">
        <v>0</v>
      </c>
    </row>
    <row r="135" spans="2:39">
      <c r="B135" t="s">
        <v>337</v>
      </c>
      <c r="C135">
        <v>0.66</v>
      </c>
      <c r="D135">
        <f>C147</f>
        <v>0.74</v>
      </c>
      <c r="K135" t="s">
        <v>339</v>
      </c>
      <c r="L135">
        <v>7</v>
      </c>
      <c r="M135">
        <f>L147</f>
        <v>8</v>
      </c>
      <c r="T135" t="s">
        <v>337</v>
      </c>
      <c r="U135">
        <v>0.09</v>
      </c>
      <c r="V135">
        <f>U147</f>
        <v>0.18</v>
      </c>
      <c r="AC135" t="s">
        <v>337</v>
      </c>
      <c r="AD135">
        <v>0.81</v>
      </c>
      <c r="AE135">
        <f>AD147</f>
        <v>1.1100000000000001</v>
      </c>
      <c r="AL135" t="s">
        <v>358</v>
      </c>
      <c r="AM135">
        <v>8.0000000000000002E-3</v>
      </c>
    </row>
    <row r="136" spans="2:39">
      <c r="B136" t="s">
        <v>46</v>
      </c>
      <c r="D136">
        <f>C150</f>
        <v>1.78</v>
      </c>
      <c r="K136" t="s">
        <v>46</v>
      </c>
      <c r="M136">
        <f>L150</f>
        <v>10</v>
      </c>
      <c r="T136" t="s">
        <v>46</v>
      </c>
      <c r="V136">
        <f>U150</f>
        <v>0.28000000000000003</v>
      </c>
      <c r="AC136" t="s">
        <v>46</v>
      </c>
      <c r="AE136">
        <f>AD150</f>
        <v>1.7</v>
      </c>
      <c r="AL136" t="s">
        <v>359</v>
      </c>
      <c r="AM136">
        <v>0</v>
      </c>
    </row>
    <row r="137" spans="2:39">
      <c r="B137" t="s">
        <v>336</v>
      </c>
      <c r="C137">
        <v>5.5049999999999999</v>
      </c>
      <c r="D137">
        <f>C153</f>
        <v>0.72</v>
      </c>
      <c r="K137" t="s">
        <v>348</v>
      </c>
      <c r="M137">
        <f>L153</f>
        <v>7</v>
      </c>
      <c r="T137" t="s">
        <v>336</v>
      </c>
      <c r="U137">
        <v>0.748</v>
      </c>
      <c r="V137">
        <f>U153</f>
        <v>0.08</v>
      </c>
      <c r="AC137" t="s">
        <v>336</v>
      </c>
      <c r="AD137">
        <v>2.9609999999999999</v>
      </c>
      <c r="AE137">
        <f>AD153</f>
        <v>0.78</v>
      </c>
      <c r="AL137" t="s">
        <v>29</v>
      </c>
    </row>
    <row r="138" spans="2:39">
      <c r="B138" t="s">
        <v>337</v>
      </c>
      <c r="C138">
        <v>4.25</v>
      </c>
      <c r="D138">
        <f>C156</f>
        <v>1.5</v>
      </c>
      <c r="K138" t="s">
        <v>339</v>
      </c>
      <c r="L138">
        <v>11</v>
      </c>
      <c r="M138">
        <f>L156</f>
        <v>9</v>
      </c>
      <c r="T138" t="s">
        <v>337</v>
      </c>
      <c r="U138">
        <v>0.33</v>
      </c>
      <c r="V138">
        <f>U156</f>
        <v>0.22</v>
      </c>
      <c r="AC138" t="s">
        <v>337</v>
      </c>
      <c r="AD138">
        <v>2.15</v>
      </c>
      <c r="AE138">
        <f>AD156</f>
        <v>1.46</v>
      </c>
      <c r="AL138" t="s">
        <v>336</v>
      </c>
      <c r="AM138">
        <v>3.0000000000000001E-3</v>
      </c>
    </row>
    <row r="139" spans="2:39">
      <c r="B139" t="s">
        <v>47</v>
      </c>
      <c r="K139" t="s">
        <v>47</v>
      </c>
      <c r="T139" t="s">
        <v>47</v>
      </c>
      <c r="AC139" t="s">
        <v>47</v>
      </c>
      <c r="AL139" t="s">
        <v>337</v>
      </c>
      <c r="AM139">
        <v>0</v>
      </c>
    </row>
    <row r="140" spans="2:39">
      <c r="B140" t="s">
        <v>336</v>
      </c>
      <c r="C140">
        <v>4.984</v>
      </c>
      <c r="K140" t="s">
        <v>351</v>
      </c>
      <c r="T140" t="s">
        <v>336</v>
      </c>
      <c r="U140">
        <v>0.90600000000000003</v>
      </c>
      <c r="AC140" t="s">
        <v>336</v>
      </c>
      <c r="AD140">
        <v>2.9910000000000001</v>
      </c>
      <c r="AL140" t="s">
        <v>358</v>
      </c>
      <c r="AM140">
        <v>4.0000000000000001E-3</v>
      </c>
    </row>
    <row r="141" spans="2:39">
      <c r="B141" t="s">
        <v>337</v>
      </c>
      <c r="C141">
        <v>3.55</v>
      </c>
      <c r="K141" t="s">
        <v>339</v>
      </c>
      <c r="L141">
        <v>12</v>
      </c>
      <c r="T141" t="s">
        <v>337</v>
      </c>
      <c r="U141">
        <v>0.41</v>
      </c>
      <c r="AC141" t="s">
        <v>337</v>
      </c>
      <c r="AD141">
        <v>2.62</v>
      </c>
      <c r="AL141" t="s">
        <v>359</v>
      </c>
      <c r="AM141">
        <v>0</v>
      </c>
    </row>
    <row r="142" spans="2:39">
      <c r="B142" t="s">
        <v>48</v>
      </c>
      <c r="K142" t="s">
        <v>48</v>
      </c>
      <c r="T142" t="s">
        <v>48</v>
      </c>
      <c r="AC142" t="s">
        <v>48</v>
      </c>
      <c r="AL142" t="s">
        <v>30</v>
      </c>
    </row>
    <row r="143" spans="2:39">
      <c r="B143" t="s">
        <v>336</v>
      </c>
      <c r="C143">
        <v>4.0839999999999996</v>
      </c>
      <c r="K143" t="s">
        <v>352</v>
      </c>
      <c r="T143" t="s">
        <v>336</v>
      </c>
      <c r="U143">
        <v>0.67700000000000005</v>
      </c>
      <c r="AC143" t="s">
        <v>336</v>
      </c>
      <c r="AD143">
        <v>2.11</v>
      </c>
      <c r="AL143" t="s">
        <v>336</v>
      </c>
      <c r="AM143">
        <v>3.0000000000000001E-3</v>
      </c>
    </row>
    <row r="144" spans="2:39">
      <c r="B144" t="s">
        <v>337</v>
      </c>
      <c r="C144">
        <v>2.57</v>
      </c>
      <c r="K144" t="s">
        <v>339</v>
      </c>
      <c r="L144">
        <v>10</v>
      </c>
      <c r="T144" t="s">
        <v>337</v>
      </c>
      <c r="U144">
        <v>0.23</v>
      </c>
      <c r="AC144" t="s">
        <v>337</v>
      </c>
      <c r="AD144">
        <v>1.59</v>
      </c>
      <c r="AL144" t="s">
        <v>337</v>
      </c>
      <c r="AM144">
        <v>0</v>
      </c>
    </row>
    <row r="145" spans="2:46">
      <c r="B145" t="s">
        <v>49</v>
      </c>
      <c r="K145" t="s">
        <v>49</v>
      </c>
      <c r="T145" t="s">
        <v>49</v>
      </c>
      <c r="AC145" t="s">
        <v>49</v>
      </c>
      <c r="AL145" t="s">
        <v>358</v>
      </c>
      <c r="AM145">
        <v>5.0000000000000001E-3</v>
      </c>
    </row>
    <row r="146" spans="2:46">
      <c r="B146" t="s">
        <v>336</v>
      </c>
      <c r="C146">
        <v>1.1459999999999999</v>
      </c>
      <c r="K146" t="s">
        <v>349</v>
      </c>
      <c r="T146" t="s">
        <v>336</v>
      </c>
      <c r="U146">
        <v>0.46200000000000002</v>
      </c>
      <c r="AC146" t="s">
        <v>336</v>
      </c>
      <c r="AD146">
        <v>1.79</v>
      </c>
      <c r="AL146" t="s">
        <v>359</v>
      </c>
      <c r="AM146">
        <v>0</v>
      </c>
    </row>
    <row r="147" spans="2:46">
      <c r="B147" t="s">
        <v>337</v>
      </c>
      <c r="C147">
        <v>0.74</v>
      </c>
      <c r="K147" t="s">
        <v>339</v>
      </c>
      <c r="L147">
        <v>8</v>
      </c>
      <c r="T147" t="s">
        <v>337</v>
      </c>
      <c r="U147">
        <v>0.18</v>
      </c>
      <c r="AC147" t="s">
        <v>337</v>
      </c>
      <c r="AD147">
        <v>1.1100000000000001</v>
      </c>
      <c r="AL147" t="s">
        <v>31</v>
      </c>
    </row>
    <row r="148" spans="2:46">
      <c r="B148" t="s">
        <v>50</v>
      </c>
      <c r="K148" t="s">
        <v>50</v>
      </c>
      <c r="T148" t="s">
        <v>50</v>
      </c>
      <c r="AC148" t="s">
        <v>50</v>
      </c>
      <c r="AL148" t="s">
        <v>336</v>
      </c>
      <c r="AM148">
        <v>3.0000000000000001E-3</v>
      </c>
    </row>
    <row r="149" spans="2:46">
      <c r="B149" t="s">
        <v>336</v>
      </c>
      <c r="C149">
        <v>3.4569999999999999</v>
      </c>
      <c r="K149" t="s">
        <v>343</v>
      </c>
      <c r="T149" t="s">
        <v>336</v>
      </c>
      <c r="U149">
        <v>0.60899999999999999</v>
      </c>
      <c r="AC149" t="s">
        <v>336</v>
      </c>
      <c r="AD149">
        <v>2.0630000000000002</v>
      </c>
      <c r="AL149" t="s">
        <v>337</v>
      </c>
      <c r="AM149">
        <v>0</v>
      </c>
    </row>
    <row r="150" spans="2:46">
      <c r="B150" t="s">
        <v>337</v>
      </c>
      <c r="C150">
        <v>1.78</v>
      </c>
      <c r="K150" t="s">
        <v>339</v>
      </c>
      <c r="L150">
        <v>10</v>
      </c>
      <c r="T150" t="s">
        <v>337</v>
      </c>
      <c r="U150">
        <v>0.28000000000000003</v>
      </c>
      <c r="AC150" t="s">
        <v>337</v>
      </c>
      <c r="AD150">
        <v>1.7</v>
      </c>
      <c r="AL150" t="s">
        <v>358</v>
      </c>
      <c r="AM150">
        <v>7.0000000000000001E-3</v>
      </c>
    </row>
    <row r="151" spans="2:46">
      <c r="B151" t="s">
        <v>51</v>
      </c>
      <c r="K151" t="s">
        <v>51</v>
      </c>
      <c r="T151" t="s">
        <v>51</v>
      </c>
      <c r="AC151" t="s">
        <v>51</v>
      </c>
      <c r="AL151" t="s">
        <v>359</v>
      </c>
      <c r="AM151">
        <v>0</v>
      </c>
    </row>
    <row r="152" spans="2:46">
      <c r="B152" t="s">
        <v>336</v>
      </c>
      <c r="C152">
        <v>1.1180000000000001</v>
      </c>
      <c r="K152" t="s">
        <v>352</v>
      </c>
      <c r="T152" t="s">
        <v>336</v>
      </c>
      <c r="U152">
        <v>0.34499999999999997</v>
      </c>
      <c r="AC152" t="s">
        <v>336</v>
      </c>
      <c r="AD152">
        <v>1.073</v>
      </c>
      <c r="AL152" t="s">
        <v>32</v>
      </c>
    </row>
    <row r="153" spans="2:46">
      <c r="B153" t="s">
        <v>337</v>
      </c>
      <c r="C153">
        <v>0.72</v>
      </c>
      <c r="K153" t="s">
        <v>339</v>
      </c>
      <c r="L153">
        <v>7</v>
      </c>
      <c r="T153" t="s">
        <v>337</v>
      </c>
      <c r="U153">
        <v>0.08</v>
      </c>
      <c r="AC153" t="s">
        <v>337</v>
      </c>
      <c r="AD153">
        <v>0.78</v>
      </c>
      <c r="AL153" t="s">
        <v>336</v>
      </c>
      <c r="AM153">
        <v>3.0000000000000001E-3</v>
      </c>
    </row>
    <row r="154" spans="2:46">
      <c r="B154" t="s">
        <v>52</v>
      </c>
      <c r="K154" t="s">
        <v>52</v>
      </c>
      <c r="T154" t="s">
        <v>52</v>
      </c>
      <c r="AC154" t="s">
        <v>52</v>
      </c>
      <c r="AL154" t="s">
        <v>337</v>
      </c>
      <c r="AM154">
        <v>0</v>
      </c>
    </row>
    <row r="155" spans="2:46">
      <c r="B155" t="s">
        <v>336</v>
      </c>
      <c r="C155">
        <v>2.3380000000000001</v>
      </c>
      <c r="K155" t="s">
        <v>349</v>
      </c>
      <c r="T155" t="s">
        <v>336</v>
      </c>
      <c r="U155">
        <v>0.432</v>
      </c>
      <c r="AC155" t="s">
        <v>336</v>
      </c>
      <c r="AD155">
        <v>1.609</v>
      </c>
      <c r="AL155" t="s">
        <v>358</v>
      </c>
      <c r="AM155">
        <v>6.0000000000000001E-3</v>
      </c>
    </row>
    <row r="156" spans="2:46">
      <c r="B156" t="s">
        <v>337</v>
      </c>
      <c r="C156">
        <v>1.5</v>
      </c>
      <c r="K156" t="s">
        <v>339</v>
      </c>
      <c r="L156">
        <v>9</v>
      </c>
      <c r="T156" t="s">
        <v>337</v>
      </c>
      <c r="U156">
        <v>0.22</v>
      </c>
      <c r="AC156" t="s">
        <v>337</v>
      </c>
      <c r="AD156">
        <v>1.46</v>
      </c>
      <c r="AL156" t="s">
        <v>359</v>
      </c>
      <c r="AM156">
        <v>0</v>
      </c>
    </row>
    <row r="157" spans="2:46">
      <c r="B157" t="s">
        <v>53</v>
      </c>
      <c r="K157" t="s">
        <v>53</v>
      </c>
      <c r="T157" t="s">
        <v>53</v>
      </c>
      <c r="AC157" t="s">
        <v>53</v>
      </c>
      <c r="AL157" t="s">
        <v>33</v>
      </c>
    </row>
    <row r="158" spans="2:46">
      <c r="B158" t="s">
        <v>336</v>
      </c>
      <c r="C158">
        <v>8.8209999999999997</v>
      </c>
      <c r="E158">
        <f>MIN(C159,C162,C165,C168,C171,C174,C177,C180,C183,C186)</f>
        <v>0.75</v>
      </c>
      <c r="F158">
        <f>QUARTILE(D159:D168,1)</f>
        <v>2.17</v>
      </c>
      <c r="G158">
        <f>MEDIAN(C159,C162,C165,C168,C171,C174,C177,C180,C183,C186)</f>
        <v>2.7450000000000001</v>
      </c>
      <c r="H158">
        <f>QUARTILE(D159:D168,3)</f>
        <v>6.4275000000000002</v>
      </c>
      <c r="I158">
        <f>MAX(C159,C162,C165,C168,C171,C174,C177,C180,C183,C186)</f>
        <v>11.6</v>
      </c>
      <c r="J158">
        <f>SUMIF(D159:D168,"&lt;64",D159:D168)/COUNTIF(D159:D168,"&lt;64")</f>
        <v>4.4189999999999987</v>
      </c>
      <c r="K158" t="s">
        <v>341</v>
      </c>
      <c r="N158">
        <f>MIN(L159,L162,L165,L168,L171,L174,L177,L180,L183,L186)</f>
        <v>7</v>
      </c>
      <c r="O158">
        <f>QUARTILE(M159:M168,1)</f>
        <v>10</v>
      </c>
      <c r="P158">
        <f>MEDIAN(L159,L162,L165,L168,L171,L174,L177,L180,L183,L186)</f>
        <v>10</v>
      </c>
      <c r="Q158">
        <f>QUARTILE(M159:M168,3)</f>
        <v>12</v>
      </c>
      <c r="R158">
        <f>MAX(L159,L162,L165,L168,L171,L174,L177,L180,L183,L186)</f>
        <v>14</v>
      </c>
      <c r="S158">
        <f>SUM(M159:M168)/COUNTIF(M159:M168,"&gt;0")</f>
        <v>10.7</v>
      </c>
      <c r="T158" t="s">
        <v>336</v>
      </c>
      <c r="U158">
        <v>1.397</v>
      </c>
      <c r="W158">
        <f>MIN(U159,U162,U165,U168,U171,U174,U177,U180,U183,U186)</f>
        <v>0.14000000000000001</v>
      </c>
      <c r="X158">
        <f>QUARTILE(V159:V168,1)</f>
        <v>0.30499999999999999</v>
      </c>
      <c r="Y158">
        <f>MEDIAN(U159,U162,U165,U168,U171,U174,U177,U180,U183,U186)</f>
        <v>0.34</v>
      </c>
      <c r="Z158">
        <f>QUARTILE(V159:V168,3)</f>
        <v>0.67999999999999994</v>
      </c>
      <c r="AA158">
        <f>MAX(U159,U162,U165,U168,U171,U174,U177,U180,U183,U186)</f>
        <v>0.95</v>
      </c>
      <c r="AB158">
        <f>SUMIF(V159:V168,"&lt;64",V159:V168)/COUNTIF(V159:V168,"&lt;64")</f>
        <v>0.47999999999999987</v>
      </c>
      <c r="AC158" t="s">
        <v>336</v>
      </c>
      <c r="AD158">
        <v>4.3099999999999996</v>
      </c>
      <c r="AF158">
        <f>MIN(AD159,AD162,AD165,AD168,AD171,AD174,AD177,AD180,AD183,AD186)</f>
        <v>1.1000000000000001</v>
      </c>
      <c r="AG158">
        <f>QUARTILE(AE159:AE168,1)</f>
        <v>2.0249999999999999</v>
      </c>
      <c r="AH158">
        <f>MEDIAN(AD159,AD162,AD165,AD168,AD171,AD174,AD177,AD180,AD183,AD186)</f>
        <v>2.2949999999999999</v>
      </c>
      <c r="AI158">
        <f>QUARTILE(AE159:AE168,3)</f>
        <v>3.5225</v>
      </c>
      <c r="AJ158">
        <f>MAX(AD159,AD162,AD165,AD168,AD171,AD174,AD177,AD180,AD183,AD186)</f>
        <v>4.91</v>
      </c>
      <c r="AK158">
        <f>SUMIF(AE159:AE168,"&lt;64",AE159:AE168)/COUNTIF(AE159:AE168,"&lt;64")</f>
        <v>2.7850000000000001</v>
      </c>
      <c r="AL158" t="s">
        <v>336</v>
      </c>
      <c r="AM158">
        <v>3.0000000000000001E-3</v>
      </c>
      <c r="AO158">
        <f>MIN(AN159:AN168)</f>
        <v>0</v>
      </c>
      <c r="AP158">
        <f>QUARTILE(AN159:AN168,1)</f>
        <v>0</v>
      </c>
      <c r="AQ158">
        <f>MEDIAN(AN159:AN168)</f>
        <v>0</v>
      </c>
      <c r="AR158">
        <f>QUARTILE(AN159:AN168,3)</f>
        <v>0.01</v>
      </c>
      <c r="AS158">
        <f>MAX(AN159:AN168)</f>
        <v>0.06</v>
      </c>
      <c r="AT158">
        <f>SUMIF(AN159:AN168,"&lt;64",AN159:AN168)/COUNTIF(AN159:AN168,"&lt;64")</f>
        <v>1.2E-2</v>
      </c>
    </row>
    <row r="159" spans="2:46">
      <c r="B159" t="s">
        <v>337</v>
      </c>
      <c r="C159">
        <v>6.18</v>
      </c>
      <c r="D159">
        <f>C159</f>
        <v>6.18</v>
      </c>
      <c r="K159" t="s">
        <v>339</v>
      </c>
      <c r="L159">
        <v>12</v>
      </c>
      <c r="M159">
        <f>L159</f>
        <v>12</v>
      </c>
      <c r="T159" t="s">
        <v>337</v>
      </c>
      <c r="U159">
        <v>0.79</v>
      </c>
      <c r="V159">
        <f>U159</f>
        <v>0.79</v>
      </c>
      <c r="AC159" t="s">
        <v>337</v>
      </c>
      <c r="AD159">
        <v>3.5</v>
      </c>
      <c r="AE159">
        <f>AD159</f>
        <v>3.5</v>
      </c>
      <c r="AL159" t="s">
        <v>337</v>
      </c>
      <c r="AM159">
        <v>0</v>
      </c>
      <c r="AN159">
        <f>AM161</f>
        <v>0.01</v>
      </c>
    </row>
    <row r="160" spans="2:46">
      <c r="B160" t="s">
        <v>54</v>
      </c>
      <c r="D160">
        <f>C162</f>
        <v>7.47</v>
      </c>
      <c r="K160" t="s">
        <v>54</v>
      </c>
      <c r="M160">
        <f>L162</f>
        <v>13</v>
      </c>
      <c r="T160" t="s">
        <v>54</v>
      </c>
      <c r="V160">
        <f>U162</f>
        <v>0.69</v>
      </c>
      <c r="AC160" t="s">
        <v>54</v>
      </c>
      <c r="AE160">
        <f>AD162</f>
        <v>4.18</v>
      </c>
      <c r="AL160" t="s">
        <v>358</v>
      </c>
      <c r="AM160">
        <v>8.9999999999999993E-3</v>
      </c>
      <c r="AN160">
        <f>AM166</f>
        <v>0.01</v>
      </c>
    </row>
    <row r="161" spans="2:40">
      <c r="B161" t="s">
        <v>336</v>
      </c>
      <c r="C161">
        <v>12.605</v>
      </c>
      <c r="D161">
        <f>C165</f>
        <v>11.6</v>
      </c>
      <c r="K161" t="s">
        <v>351</v>
      </c>
      <c r="M161">
        <f>L165</f>
        <v>14</v>
      </c>
      <c r="T161" t="s">
        <v>336</v>
      </c>
      <c r="U161">
        <v>1.458</v>
      </c>
      <c r="V161">
        <f>U165</f>
        <v>0.95</v>
      </c>
      <c r="AC161" t="s">
        <v>336</v>
      </c>
      <c r="AD161">
        <v>6.1260000000000003</v>
      </c>
      <c r="AE161">
        <f>AD165</f>
        <v>4.91</v>
      </c>
      <c r="AL161" t="s">
        <v>359</v>
      </c>
      <c r="AM161">
        <v>0.01</v>
      </c>
      <c r="AN161">
        <f>AM171</f>
        <v>0</v>
      </c>
    </row>
    <row r="162" spans="2:40">
      <c r="B162" t="s">
        <v>337</v>
      </c>
      <c r="C162">
        <v>7.47</v>
      </c>
      <c r="D162">
        <f>C168</f>
        <v>2.11</v>
      </c>
      <c r="K162" t="s">
        <v>339</v>
      </c>
      <c r="L162">
        <v>13</v>
      </c>
      <c r="M162">
        <f>L168</f>
        <v>10</v>
      </c>
      <c r="T162" t="s">
        <v>337</v>
      </c>
      <c r="U162">
        <v>0.69</v>
      </c>
      <c r="V162">
        <f>U168</f>
        <v>0.34</v>
      </c>
      <c r="AC162" t="s">
        <v>337</v>
      </c>
      <c r="AD162">
        <v>4.18</v>
      </c>
      <c r="AE162">
        <f>AD168</f>
        <v>2.38</v>
      </c>
      <c r="AL162" t="s">
        <v>34</v>
      </c>
      <c r="AN162">
        <f>AM176</f>
        <v>0</v>
      </c>
    </row>
    <row r="163" spans="2:40">
      <c r="B163" t="s">
        <v>55</v>
      </c>
      <c r="D163">
        <f>C171</f>
        <v>3.08</v>
      </c>
      <c r="K163" t="s">
        <v>55</v>
      </c>
      <c r="M163">
        <f>L171</f>
        <v>10</v>
      </c>
      <c r="T163" t="s">
        <v>55</v>
      </c>
      <c r="V163">
        <f>U171</f>
        <v>0.34</v>
      </c>
      <c r="AC163" t="s">
        <v>55</v>
      </c>
      <c r="AE163">
        <f>AD171</f>
        <v>2.21</v>
      </c>
      <c r="AL163" t="s">
        <v>336</v>
      </c>
      <c r="AM163">
        <v>3.0000000000000001E-3</v>
      </c>
      <c r="AN163">
        <f>AM181</f>
        <v>0.04</v>
      </c>
    </row>
    <row r="164" spans="2:40">
      <c r="B164" t="s">
        <v>336</v>
      </c>
      <c r="C164">
        <v>15.135</v>
      </c>
      <c r="D164">
        <f>C174</f>
        <v>2.41</v>
      </c>
      <c r="K164" t="s">
        <v>352</v>
      </c>
      <c r="M164">
        <f>L174</f>
        <v>10</v>
      </c>
      <c r="T164" t="s">
        <v>336</v>
      </c>
      <c r="U164">
        <v>1.81</v>
      </c>
      <c r="V164">
        <f>U174</f>
        <v>0.32</v>
      </c>
      <c r="AC164" t="s">
        <v>336</v>
      </c>
      <c r="AD164">
        <v>6.7030000000000003</v>
      </c>
      <c r="AE164">
        <f>AD174</f>
        <v>2.04</v>
      </c>
      <c r="AL164" t="s">
        <v>337</v>
      </c>
      <c r="AM164">
        <v>0</v>
      </c>
      <c r="AN164">
        <f>AM186</f>
        <v>0.06</v>
      </c>
    </row>
    <row r="165" spans="2:40">
      <c r="B165" t="s">
        <v>337</v>
      </c>
      <c r="C165">
        <v>11.6</v>
      </c>
      <c r="D165">
        <f>C177</f>
        <v>1.73</v>
      </c>
      <c r="K165" t="s">
        <v>339</v>
      </c>
      <c r="L165">
        <v>14</v>
      </c>
      <c r="M165">
        <f>L177</f>
        <v>9</v>
      </c>
      <c r="T165" t="s">
        <v>337</v>
      </c>
      <c r="U165">
        <v>0.95</v>
      </c>
      <c r="V165">
        <f>U177</f>
        <v>0.3</v>
      </c>
      <c r="AC165" t="s">
        <v>337</v>
      </c>
      <c r="AD165">
        <v>4.91</v>
      </c>
      <c r="AE165">
        <f>AD177</f>
        <v>1.98</v>
      </c>
      <c r="AL165" t="s">
        <v>358</v>
      </c>
      <c r="AM165">
        <v>8.9999999999999993E-3</v>
      </c>
      <c r="AN165">
        <f>AM191</f>
        <v>0</v>
      </c>
    </row>
    <row r="166" spans="2:40">
      <c r="B166" t="s">
        <v>56</v>
      </c>
      <c r="D166">
        <f>C180</f>
        <v>2.35</v>
      </c>
      <c r="K166" t="s">
        <v>56</v>
      </c>
      <c r="M166">
        <f>L180</f>
        <v>10</v>
      </c>
      <c r="T166" t="s">
        <v>56</v>
      </c>
      <c r="V166">
        <f>U180</f>
        <v>0.28000000000000003</v>
      </c>
      <c r="AC166" t="s">
        <v>56</v>
      </c>
      <c r="AE166">
        <f>AD180</f>
        <v>2.02</v>
      </c>
      <c r="AL166" t="s">
        <v>359</v>
      </c>
      <c r="AM166">
        <v>0.01</v>
      </c>
      <c r="AN166">
        <f>AM196</f>
        <v>0</v>
      </c>
    </row>
    <row r="167" spans="2:40">
      <c r="B167" t="s">
        <v>336</v>
      </c>
      <c r="C167">
        <v>3.5259999999999998</v>
      </c>
      <c r="D167">
        <f>C183</f>
        <v>0.75</v>
      </c>
      <c r="K167" t="s">
        <v>343</v>
      </c>
      <c r="M167">
        <f>L183</f>
        <v>7</v>
      </c>
      <c r="T167" t="s">
        <v>336</v>
      </c>
      <c r="U167">
        <v>0.82899999999999996</v>
      </c>
      <c r="V167">
        <f>U183</f>
        <v>0.14000000000000001</v>
      </c>
      <c r="AC167" t="s">
        <v>336</v>
      </c>
      <c r="AD167">
        <v>3.15</v>
      </c>
      <c r="AE167">
        <f>AD183</f>
        <v>1.1000000000000001</v>
      </c>
      <c r="AL167" t="s">
        <v>35</v>
      </c>
      <c r="AN167">
        <f>AM201</f>
        <v>0</v>
      </c>
    </row>
    <row r="168" spans="2:40">
      <c r="B168" t="s">
        <v>337</v>
      </c>
      <c r="C168">
        <v>2.11</v>
      </c>
      <c r="D168">
        <f>C186</f>
        <v>6.51</v>
      </c>
      <c r="K168" t="s">
        <v>339</v>
      </c>
      <c r="L168">
        <v>10</v>
      </c>
      <c r="M168">
        <f>L186</f>
        <v>12</v>
      </c>
      <c r="T168" t="s">
        <v>337</v>
      </c>
      <c r="U168">
        <v>0.34</v>
      </c>
      <c r="V168">
        <f>U186</f>
        <v>0.65</v>
      </c>
      <c r="AC168" t="s">
        <v>337</v>
      </c>
      <c r="AD168">
        <v>2.38</v>
      </c>
      <c r="AE168">
        <f>AD186</f>
        <v>3.53</v>
      </c>
      <c r="AL168" t="s">
        <v>336</v>
      </c>
      <c r="AM168">
        <v>3.0000000000000001E-3</v>
      </c>
      <c r="AN168">
        <f>AM206</f>
        <v>0</v>
      </c>
    </row>
    <row r="169" spans="2:40">
      <c r="B169" t="s">
        <v>57</v>
      </c>
      <c r="K169" t="s">
        <v>57</v>
      </c>
      <c r="T169" t="s">
        <v>57</v>
      </c>
      <c r="AC169" t="s">
        <v>57</v>
      </c>
      <c r="AL169" t="s">
        <v>337</v>
      </c>
      <c r="AM169">
        <v>0</v>
      </c>
    </row>
    <row r="170" spans="2:40">
      <c r="B170" t="s">
        <v>336</v>
      </c>
      <c r="C170">
        <v>4.6589999999999998</v>
      </c>
      <c r="K170" t="s">
        <v>351</v>
      </c>
      <c r="T170" t="s">
        <v>336</v>
      </c>
      <c r="U170">
        <v>0.84399999999999997</v>
      </c>
      <c r="AC170" t="s">
        <v>336</v>
      </c>
      <c r="AD170">
        <v>2.7759999999999998</v>
      </c>
      <c r="AL170" t="s">
        <v>358</v>
      </c>
      <c r="AM170">
        <v>6.0000000000000001E-3</v>
      </c>
    </row>
    <row r="171" spans="2:40">
      <c r="B171" t="s">
        <v>337</v>
      </c>
      <c r="C171">
        <v>3.08</v>
      </c>
      <c r="K171" t="s">
        <v>339</v>
      </c>
      <c r="L171">
        <v>10</v>
      </c>
      <c r="T171" t="s">
        <v>337</v>
      </c>
      <c r="U171">
        <v>0.34</v>
      </c>
      <c r="AC171" t="s">
        <v>337</v>
      </c>
      <c r="AD171">
        <v>2.21</v>
      </c>
      <c r="AL171" t="s">
        <v>359</v>
      </c>
      <c r="AM171">
        <v>0</v>
      </c>
    </row>
    <row r="172" spans="2:40">
      <c r="B172" t="s">
        <v>58</v>
      </c>
      <c r="K172" t="s">
        <v>58</v>
      </c>
      <c r="T172" t="s">
        <v>58</v>
      </c>
      <c r="AC172" t="s">
        <v>58</v>
      </c>
      <c r="AL172" t="s">
        <v>36</v>
      </c>
    </row>
    <row r="173" spans="2:40">
      <c r="B173" t="s">
        <v>336</v>
      </c>
      <c r="C173">
        <v>2.9510000000000001</v>
      </c>
      <c r="K173" t="s">
        <v>345</v>
      </c>
      <c r="T173" t="s">
        <v>336</v>
      </c>
      <c r="U173">
        <v>0.56499999999999995</v>
      </c>
      <c r="AC173" t="s">
        <v>336</v>
      </c>
      <c r="AD173">
        <v>2.819</v>
      </c>
      <c r="AL173" t="s">
        <v>336</v>
      </c>
      <c r="AM173">
        <v>3.0000000000000001E-3</v>
      </c>
    </row>
    <row r="174" spans="2:40">
      <c r="B174" t="s">
        <v>337</v>
      </c>
      <c r="C174">
        <v>2.41</v>
      </c>
      <c r="K174" t="s">
        <v>339</v>
      </c>
      <c r="L174">
        <v>10</v>
      </c>
      <c r="T174" t="s">
        <v>337</v>
      </c>
      <c r="U174">
        <v>0.32</v>
      </c>
      <c r="AC174" t="s">
        <v>337</v>
      </c>
      <c r="AD174">
        <v>2.04</v>
      </c>
      <c r="AL174" t="s">
        <v>337</v>
      </c>
      <c r="AM174">
        <v>0</v>
      </c>
    </row>
    <row r="175" spans="2:40">
      <c r="B175" t="s">
        <v>59</v>
      </c>
      <c r="K175" t="s">
        <v>59</v>
      </c>
      <c r="T175" t="s">
        <v>59</v>
      </c>
      <c r="AC175" t="s">
        <v>59</v>
      </c>
      <c r="AL175" t="s">
        <v>358</v>
      </c>
      <c r="AM175">
        <v>5.0000000000000001E-3</v>
      </c>
    </row>
    <row r="176" spans="2:40">
      <c r="B176" t="s">
        <v>336</v>
      </c>
      <c r="C176">
        <v>3.2250000000000001</v>
      </c>
      <c r="K176" t="s">
        <v>348</v>
      </c>
      <c r="T176" t="s">
        <v>336</v>
      </c>
      <c r="U176">
        <v>0.63500000000000001</v>
      </c>
      <c r="AC176" t="s">
        <v>336</v>
      </c>
      <c r="AD176">
        <v>3.282</v>
      </c>
      <c r="AL176" t="s">
        <v>359</v>
      </c>
      <c r="AM176">
        <v>0</v>
      </c>
    </row>
    <row r="177" spans="2:39">
      <c r="B177" t="s">
        <v>337</v>
      </c>
      <c r="C177">
        <v>1.73</v>
      </c>
      <c r="K177" t="s">
        <v>339</v>
      </c>
      <c r="L177">
        <v>9</v>
      </c>
      <c r="T177" t="s">
        <v>337</v>
      </c>
      <c r="U177">
        <v>0.3</v>
      </c>
      <c r="AC177" t="s">
        <v>337</v>
      </c>
      <c r="AD177">
        <v>1.98</v>
      </c>
      <c r="AL177" t="s">
        <v>37</v>
      </c>
    </row>
    <row r="178" spans="2:39">
      <c r="B178" t="s">
        <v>60</v>
      </c>
      <c r="K178" t="s">
        <v>60</v>
      </c>
      <c r="T178" t="s">
        <v>60</v>
      </c>
      <c r="AC178" t="s">
        <v>60</v>
      </c>
      <c r="AL178" t="s">
        <v>336</v>
      </c>
      <c r="AM178">
        <v>5.0000000000000001E-3</v>
      </c>
    </row>
    <row r="179" spans="2:39">
      <c r="B179" t="s">
        <v>336</v>
      </c>
      <c r="C179">
        <v>3.58</v>
      </c>
      <c r="K179" t="s">
        <v>345</v>
      </c>
      <c r="T179" t="s">
        <v>336</v>
      </c>
      <c r="U179">
        <v>0.74299999999999999</v>
      </c>
      <c r="AC179" t="s">
        <v>336</v>
      </c>
      <c r="AD179">
        <v>3.8740000000000001</v>
      </c>
      <c r="AL179" t="s">
        <v>337</v>
      </c>
      <c r="AM179">
        <v>0.01</v>
      </c>
    </row>
    <row r="180" spans="2:39">
      <c r="B180" t="s">
        <v>337</v>
      </c>
      <c r="C180">
        <v>2.35</v>
      </c>
      <c r="K180" t="s">
        <v>339</v>
      </c>
      <c r="L180">
        <v>10</v>
      </c>
      <c r="T180" t="s">
        <v>337</v>
      </c>
      <c r="U180">
        <v>0.28000000000000003</v>
      </c>
      <c r="AC180" t="s">
        <v>337</v>
      </c>
      <c r="AD180">
        <v>2.02</v>
      </c>
      <c r="AL180" t="s">
        <v>358</v>
      </c>
      <c r="AM180">
        <v>0.05</v>
      </c>
    </row>
    <row r="181" spans="2:39">
      <c r="B181" t="s">
        <v>61</v>
      </c>
      <c r="K181" t="s">
        <v>61</v>
      </c>
      <c r="T181" t="s">
        <v>61</v>
      </c>
      <c r="AC181" t="s">
        <v>61</v>
      </c>
      <c r="AL181" t="s">
        <v>359</v>
      </c>
      <c r="AM181">
        <v>0.04</v>
      </c>
    </row>
    <row r="182" spans="2:39">
      <c r="B182" t="s">
        <v>336</v>
      </c>
      <c r="C182">
        <v>1.4370000000000001</v>
      </c>
      <c r="K182" t="s">
        <v>340</v>
      </c>
      <c r="T182" t="s">
        <v>336</v>
      </c>
      <c r="U182">
        <v>0.30399999999999999</v>
      </c>
      <c r="AC182" t="s">
        <v>336</v>
      </c>
      <c r="AD182">
        <v>1.8640000000000001</v>
      </c>
      <c r="AL182" t="s">
        <v>38</v>
      </c>
    </row>
    <row r="183" spans="2:39">
      <c r="B183" t="s">
        <v>337</v>
      </c>
      <c r="C183">
        <v>0.75</v>
      </c>
      <c r="K183" t="s">
        <v>339</v>
      </c>
      <c r="L183">
        <v>7</v>
      </c>
      <c r="T183" t="s">
        <v>337</v>
      </c>
      <c r="U183">
        <v>0.14000000000000001</v>
      </c>
      <c r="AC183" t="s">
        <v>337</v>
      </c>
      <c r="AD183">
        <v>1.1000000000000001</v>
      </c>
      <c r="AL183" t="s">
        <v>336</v>
      </c>
      <c r="AM183">
        <v>7.0000000000000001E-3</v>
      </c>
    </row>
    <row r="184" spans="2:39">
      <c r="B184" t="s">
        <v>62</v>
      </c>
      <c r="K184" t="s">
        <v>62</v>
      </c>
      <c r="T184" t="s">
        <v>62</v>
      </c>
      <c r="AC184" t="s">
        <v>62</v>
      </c>
      <c r="AL184" t="s">
        <v>337</v>
      </c>
      <c r="AM184">
        <v>0.01</v>
      </c>
    </row>
    <row r="185" spans="2:39">
      <c r="B185" t="s">
        <v>336</v>
      </c>
      <c r="C185">
        <v>9.52</v>
      </c>
      <c r="K185" t="s">
        <v>345</v>
      </c>
      <c r="T185" t="s">
        <v>336</v>
      </c>
      <c r="U185">
        <v>1.4650000000000001</v>
      </c>
      <c r="AC185" t="s">
        <v>336</v>
      </c>
      <c r="AD185">
        <v>5.1100000000000003</v>
      </c>
      <c r="AL185" t="s">
        <v>358</v>
      </c>
      <c r="AM185">
        <v>7.3999999999999996E-2</v>
      </c>
    </row>
    <row r="186" spans="2:39">
      <c r="B186" t="s">
        <v>337</v>
      </c>
      <c r="C186">
        <v>6.51</v>
      </c>
      <c r="K186" t="s">
        <v>339</v>
      </c>
      <c r="L186">
        <v>12</v>
      </c>
      <c r="T186" t="s">
        <v>337</v>
      </c>
      <c r="U186">
        <v>0.65</v>
      </c>
      <c r="AC186" t="s">
        <v>337</v>
      </c>
      <c r="AD186">
        <v>3.53</v>
      </c>
      <c r="AL186" t="s">
        <v>359</v>
      </c>
      <c r="AM186">
        <v>0.06</v>
      </c>
    </row>
    <row r="187" spans="2:39">
      <c r="B187" t="s">
        <v>63</v>
      </c>
      <c r="K187" t="s">
        <v>63</v>
      </c>
      <c r="T187" t="s">
        <v>63</v>
      </c>
      <c r="AC187" t="s">
        <v>63</v>
      </c>
      <c r="AL187" t="s">
        <v>39</v>
      </c>
    </row>
    <row r="188" spans="2:39">
      <c r="B188" t="s">
        <v>336</v>
      </c>
      <c r="C188">
        <v>6.5540000000000003</v>
      </c>
      <c r="E188">
        <f>MIN(C189,C192,C195,C198,C201,C204,C207,C210,C213,C216)</f>
        <v>0.49</v>
      </c>
      <c r="F188">
        <f>QUARTILE(D189:D198,1)</f>
        <v>1.2375</v>
      </c>
      <c r="G188">
        <f>MEDIAN(C189,C192,C195,C198,C201,C204,C207,C210,C213,C216)</f>
        <v>1.98</v>
      </c>
      <c r="H188">
        <f>QUARTILE(D189:D198,3)</f>
        <v>3.1524999999999999</v>
      </c>
      <c r="I188">
        <f>MAX(C189,C192,C195,C198,C201,C204,C207,C210,C213,C216)</f>
        <v>7.63</v>
      </c>
      <c r="J188">
        <f>SUMIF(D189:D198,"&lt;64",D189:D198)/COUNTIF(D189:D198,"&lt;64")</f>
        <v>2.524</v>
      </c>
      <c r="K188" t="s">
        <v>345</v>
      </c>
      <c r="N188">
        <f>MIN(L189,L192,L195,L198,L201,L204,L207,L210,L213,L216)</f>
        <v>6</v>
      </c>
      <c r="O188">
        <f>QUARTILE(M189:M198,1)</f>
        <v>8</v>
      </c>
      <c r="P188">
        <f>MEDIAN(L189,L192,L195,L198,L201,L204,L207,L210,L213,L216)</f>
        <v>9</v>
      </c>
      <c r="Q188">
        <f>QUARTILE(M189:M198,3)</f>
        <v>9.75</v>
      </c>
      <c r="R188">
        <f>MAX(L189,L192,L195,L198,L201,L204,L207,L210,L213,L216)</f>
        <v>12</v>
      </c>
      <c r="S188">
        <f>SUM(M189:M198)/COUNTIF(M189:M198,"&gt;0")</f>
        <v>8.9</v>
      </c>
      <c r="T188" t="s">
        <v>336</v>
      </c>
      <c r="U188">
        <v>1.1499999999999999</v>
      </c>
      <c r="W188">
        <f>MIN(U189,U192,U195,U198,U201,U204,U207,U210,U213,U216)</f>
        <v>0.12</v>
      </c>
      <c r="X188">
        <f>QUARTILE(V189:V198,1)</f>
        <v>0.28500000000000003</v>
      </c>
      <c r="Y188">
        <f>MEDIAN(U189,U192,U195,U198,U201,U204,U207,U210,U213,U216)</f>
        <v>0.34499999999999997</v>
      </c>
      <c r="Z188">
        <f>QUARTILE(V189:V198,3)</f>
        <v>0.45250000000000001</v>
      </c>
      <c r="AA188">
        <f>MAX(U189,U192,U195,U198,U201,U204,U207,U210,U213,U216)</f>
        <v>0.77</v>
      </c>
      <c r="AB188">
        <f>SUMIF(V189:V198,"&lt;64",V189:V198)/COUNTIF(V189:V198,"&lt;64")</f>
        <v>0.379</v>
      </c>
      <c r="AC188" t="s">
        <v>336</v>
      </c>
      <c r="AD188">
        <v>4.7990000000000004</v>
      </c>
      <c r="AF188">
        <f>MIN(AD189,AD192,AD195,AD198,AD201,AD204,AD207,AD210,AD213,AD216)</f>
        <v>0.89</v>
      </c>
      <c r="AG188">
        <f>QUARTILE(AE189:AE198,1)</f>
        <v>1.5775000000000001</v>
      </c>
      <c r="AH188">
        <f>MEDIAN(AD189,AD192,AD195,AD198,AD201,AD204,AD207,AD210,AD213,AD216)</f>
        <v>2.2450000000000001</v>
      </c>
      <c r="AI188">
        <f>QUARTILE(AE189:AE198,3)</f>
        <v>2.7149999999999999</v>
      </c>
      <c r="AJ188">
        <f>MAX(AD189,AD192,AD195,AD198,AD201,AD204,AD207,AD210,AD213,AD216)</f>
        <v>4.42</v>
      </c>
      <c r="AK188">
        <f>SUMIF(AE189:AE198,"&lt;64",AE189:AE198)/COUNTIF(AE189:AE198,"&lt;64")</f>
        <v>2.242</v>
      </c>
      <c r="AL188" t="s">
        <v>336</v>
      </c>
      <c r="AM188">
        <v>3.0000000000000001E-3</v>
      </c>
    </row>
    <row r="189" spans="2:39">
      <c r="B189" t="s">
        <v>337</v>
      </c>
      <c r="C189">
        <v>4.46</v>
      </c>
      <c r="D189">
        <f>C189</f>
        <v>4.46</v>
      </c>
      <c r="K189" t="s">
        <v>339</v>
      </c>
      <c r="L189">
        <v>11</v>
      </c>
      <c r="M189">
        <f>L189</f>
        <v>11</v>
      </c>
      <c r="T189" t="s">
        <v>337</v>
      </c>
      <c r="U189">
        <v>0.56999999999999995</v>
      </c>
      <c r="V189">
        <f>U189</f>
        <v>0.56999999999999995</v>
      </c>
      <c r="AC189" t="s">
        <v>337</v>
      </c>
      <c r="AD189">
        <v>2.99</v>
      </c>
      <c r="AE189">
        <f>AD189</f>
        <v>2.99</v>
      </c>
      <c r="AL189" t="s">
        <v>337</v>
      </c>
      <c r="AM189">
        <v>0</v>
      </c>
    </row>
    <row r="190" spans="2:39">
      <c r="B190" t="s">
        <v>64</v>
      </c>
      <c r="D190">
        <f>C192</f>
        <v>7.63</v>
      </c>
      <c r="K190" t="s">
        <v>64</v>
      </c>
      <c r="M190">
        <f>L192</f>
        <v>12</v>
      </c>
      <c r="T190" t="s">
        <v>64</v>
      </c>
      <c r="V190">
        <f>U192</f>
        <v>0.77</v>
      </c>
      <c r="AC190" t="s">
        <v>64</v>
      </c>
      <c r="AE190">
        <f>AD192</f>
        <v>4.42</v>
      </c>
      <c r="AL190" t="s">
        <v>358</v>
      </c>
      <c r="AM190">
        <v>7.0000000000000001E-3</v>
      </c>
    </row>
    <row r="191" spans="2:39">
      <c r="B191" t="s">
        <v>336</v>
      </c>
      <c r="C191">
        <v>9.7270000000000003</v>
      </c>
      <c r="D191">
        <f>C195</f>
        <v>0.49</v>
      </c>
      <c r="K191" t="s">
        <v>351</v>
      </c>
      <c r="M191">
        <f>L195</f>
        <v>6</v>
      </c>
      <c r="T191" t="s">
        <v>336</v>
      </c>
      <c r="U191">
        <v>1.3</v>
      </c>
      <c r="V191">
        <f>U195</f>
        <v>0.12</v>
      </c>
      <c r="AC191" t="s">
        <v>336</v>
      </c>
      <c r="AD191">
        <v>7.3390000000000004</v>
      </c>
      <c r="AE191">
        <f>AD195</f>
        <v>0.89</v>
      </c>
      <c r="AL191" t="s">
        <v>359</v>
      </c>
      <c r="AM191">
        <v>0</v>
      </c>
    </row>
    <row r="192" spans="2:39">
      <c r="B192" t="s">
        <v>337</v>
      </c>
      <c r="C192">
        <v>7.63</v>
      </c>
      <c r="D192">
        <f>C198</f>
        <v>1.96</v>
      </c>
      <c r="K192" t="s">
        <v>339</v>
      </c>
      <c r="L192">
        <v>12</v>
      </c>
      <c r="M192">
        <f>L198</f>
        <v>9</v>
      </c>
      <c r="T192" t="s">
        <v>337</v>
      </c>
      <c r="U192">
        <v>0.77</v>
      </c>
      <c r="V192">
        <f>U198</f>
        <v>0.4</v>
      </c>
      <c r="AC192" t="s">
        <v>337</v>
      </c>
      <c r="AD192">
        <v>4.42</v>
      </c>
      <c r="AE192">
        <f>AD198</f>
        <v>2.34</v>
      </c>
      <c r="AL192" t="s">
        <v>40</v>
      </c>
    </row>
    <row r="193" spans="2:46">
      <c r="B193" t="s">
        <v>65</v>
      </c>
      <c r="D193">
        <f>C201</f>
        <v>2</v>
      </c>
      <c r="K193" t="s">
        <v>65</v>
      </c>
      <c r="M193">
        <f>L201</f>
        <v>9</v>
      </c>
      <c r="T193" t="s">
        <v>65</v>
      </c>
      <c r="V193">
        <f>U201</f>
        <v>0.35</v>
      </c>
      <c r="AC193" t="s">
        <v>65</v>
      </c>
      <c r="AE193">
        <f>AD201</f>
        <v>2.17</v>
      </c>
      <c r="AL193" t="s">
        <v>336</v>
      </c>
      <c r="AM193">
        <v>3.0000000000000001E-3</v>
      </c>
    </row>
    <row r="194" spans="2:46">
      <c r="B194" t="s">
        <v>336</v>
      </c>
      <c r="C194">
        <v>0.51700000000000002</v>
      </c>
      <c r="D194">
        <f>C204</f>
        <v>1.32</v>
      </c>
      <c r="K194" t="s">
        <v>350</v>
      </c>
      <c r="M194">
        <f>L204</f>
        <v>8</v>
      </c>
      <c r="T194" t="s">
        <v>336</v>
      </c>
      <c r="U194">
        <v>0.27500000000000002</v>
      </c>
      <c r="V194">
        <f>U204</f>
        <v>0.27</v>
      </c>
      <c r="AC194" t="s">
        <v>336</v>
      </c>
      <c r="AD194">
        <v>1.1160000000000001</v>
      </c>
      <c r="AE194">
        <f>AD204</f>
        <v>1.69</v>
      </c>
      <c r="AL194" t="s">
        <v>337</v>
      </c>
      <c r="AM194">
        <v>0</v>
      </c>
    </row>
    <row r="195" spans="2:46">
      <c r="B195" t="s">
        <v>337</v>
      </c>
      <c r="C195">
        <v>0.49</v>
      </c>
      <c r="D195">
        <f>C207</f>
        <v>1.21</v>
      </c>
      <c r="K195" t="s">
        <v>339</v>
      </c>
      <c r="L195">
        <v>6</v>
      </c>
      <c r="M195">
        <f>L207</f>
        <v>8</v>
      </c>
      <c r="T195" t="s">
        <v>337</v>
      </c>
      <c r="U195">
        <v>0.12</v>
      </c>
      <c r="V195">
        <f>U207</f>
        <v>0.33</v>
      </c>
      <c r="AC195" t="s">
        <v>337</v>
      </c>
      <c r="AD195">
        <v>0.89</v>
      </c>
      <c r="AE195">
        <f>AD207</f>
        <v>1.54</v>
      </c>
      <c r="AL195" t="s">
        <v>358</v>
      </c>
      <c r="AM195">
        <v>8.0000000000000002E-3</v>
      </c>
    </row>
    <row r="196" spans="2:46">
      <c r="B196" t="s">
        <v>66</v>
      </c>
      <c r="D196">
        <f>C210</f>
        <v>0.52</v>
      </c>
      <c r="K196" t="s">
        <v>66</v>
      </c>
      <c r="M196">
        <f>L210</f>
        <v>7</v>
      </c>
      <c r="T196" t="s">
        <v>66</v>
      </c>
      <c r="V196">
        <f>U210</f>
        <v>0.17</v>
      </c>
      <c r="AC196" t="s">
        <v>66</v>
      </c>
      <c r="AE196">
        <f>AD210</f>
        <v>1.22</v>
      </c>
      <c r="AL196" t="s">
        <v>359</v>
      </c>
      <c r="AM196">
        <v>0</v>
      </c>
    </row>
    <row r="197" spans="2:46">
      <c r="B197" t="s">
        <v>336</v>
      </c>
      <c r="C197">
        <v>2.9420000000000002</v>
      </c>
      <c r="D197">
        <f>C213</f>
        <v>2.17</v>
      </c>
      <c r="K197" t="s">
        <v>343</v>
      </c>
      <c r="M197">
        <f>L213</f>
        <v>9</v>
      </c>
      <c r="T197" t="s">
        <v>336</v>
      </c>
      <c r="U197">
        <v>0.81</v>
      </c>
      <c r="V197">
        <f>U213</f>
        <v>0.34</v>
      </c>
      <c r="AC197" t="s">
        <v>336</v>
      </c>
      <c r="AD197">
        <v>3.4990000000000001</v>
      </c>
      <c r="AE197">
        <f>AD213</f>
        <v>2.3199999999999998</v>
      </c>
      <c r="AL197" t="s">
        <v>41</v>
      </c>
    </row>
    <row r="198" spans="2:46">
      <c r="B198" t="s">
        <v>337</v>
      </c>
      <c r="C198">
        <v>1.96</v>
      </c>
      <c r="D198">
        <f>C216</f>
        <v>3.48</v>
      </c>
      <c r="K198" t="s">
        <v>339</v>
      </c>
      <c r="L198">
        <v>9</v>
      </c>
      <c r="M198">
        <f>L216</f>
        <v>10</v>
      </c>
      <c r="T198" t="s">
        <v>337</v>
      </c>
      <c r="U198">
        <v>0.4</v>
      </c>
      <c r="V198">
        <f>U216</f>
        <v>0.47</v>
      </c>
      <c r="AC198" t="s">
        <v>337</v>
      </c>
      <c r="AD198">
        <v>2.34</v>
      </c>
      <c r="AE198">
        <f>AD216</f>
        <v>2.84</v>
      </c>
      <c r="AL198" t="s">
        <v>336</v>
      </c>
      <c r="AM198">
        <v>3.0000000000000001E-3</v>
      </c>
    </row>
    <row r="199" spans="2:46">
      <c r="B199" t="s">
        <v>67</v>
      </c>
      <c r="K199" t="s">
        <v>67</v>
      </c>
      <c r="T199" t="s">
        <v>67</v>
      </c>
      <c r="AC199" t="s">
        <v>67</v>
      </c>
      <c r="AL199" t="s">
        <v>337</v>
      </c>
      <c r="AM199">
        <v>0</v>
      </c>
    </row>
    <row r="200" spans="2:46">
      <c r="B200" t="s">
        <v>336</v>
      </c>
      <c r="C200">
        <v>3.137</v>
      </c>
      <c r="K200" t="s">
        <v>351</v>
      </c>
      <c r="T200" t="s">
        <v>336</v>
      </c>
      <c r="U200">
        <v>0.621</v>
      </c>
      <c r="AC200" t="s">
        <v>336</v>
      </c>
      <c r="AD200">
        <v>2.3450000000000002</v>
      </c>
      <c r="AL200" t="s">
        <v>358</v>
      </c>
      <c r="AM200">
        <v>6.0000000000000001E-3</v>
      </c>
    </row>
    <row r="201" spans="2:46">
      <c r="B201" t="s">
        <v>337</v>
      </c>
      <c r="C201">
        <v>2</v>
      </c>
      <c r="K201" t="s">
        <v>339</v>
      </c>
      <c r="L201">
        <v>9</v>
      </c>
      <c r="T201" t="s">
        <v>337</v>
      </c>
      <c r="U201">
        <v>0.35</v>
      </c>
      <c r="AC201" t="s">
        <v>337</v>
      </c>
      <c r="AD201">
        <v>2.17</v>
      </c>
      <c r="AL201" t="s">
        <v>359</v>
      </c>
      <c r="AM201">
        <v>0</v>
      </c>
    </row>
    <row r="202" spans="2:46">
      <c r="B202" t="s">
        <v>68</v>
      </c>
      <c r="K202" t="s">
        <v>68</v>
      </c>
      <c r="T202" t="s">
        <v>68</v>
      </c>
      <c r="AC202" t="s">
        <v>68</v>
      </c>
      <c r="AL202" t="s">
        <v>42</v>
      </c>
    </row>
    <row r="203" spans="2:46">
      <c r="B203" t="s">
        <v>336</v>
      </c>
      <c r="C203">
        <v>2.3980000000000001</v>
      </c>
      <c r="K203" t="s">
        <v>352</v>
      </c>
      <c r="T203" t="s">
        <v>336</v>
      </c>
      <c r="U203">
        <v>0.56599999999999995</v>
      </c>
      <c r="AC203" t="s">
        <v>336</v>
      </c>
      <c r="AD203">
        <v>2.1539999999999999</v>
      </c>
      <c r="AL203" t="s">
        <v>336</v>
      </c>
      <c r="AM203">
        <v>3.0000000000000001E-3</v>
      </c>
    </row>
    <row r="204" spans="2:46">
      <c r="B204" t="s">
        <v>337</v>
      </c>
      <c r="C204">
        <v>1.32</v>
      </c>
      <c r="K204" t="s">
        <v>339</v>
      </c>
      <c r="L204">
        <v>8</v>
      </c>
      <c r="T204" t="s">
        <v>337</v>
      </c>
      <c r="U204">
        <v>0.27</v>
      </c>
      <c r="AC204" t="s">
        <v>337</v>
      </c>
      <c r="AD204">
        <v>1.69</v>
      </c>
      <c r="AL204" t="s">
        <v>337</v>
      </c>
      <c r="AM204">
        <v>0</v>
      </c>
    </row>
    <row r="205" spans="2:46">
      <c r="B205" t="s">
        <v>69</v>
      </c>
      <c r="K205" t="s">
        <v>69</v>
      </c>
      <c r="T205" t="s">
        <v>69</v>
      </c>
      <c r="AC205" t="s">
        <v>69</v>
      </c>
      <c r="AL205" t="s">
        <v>358</v>
      </c>
      <c r="AM205">
        <v>6.0000000000000001E-3</v>
      </c>
    </row>
    <row r="206" spans="2:46">
      <c r="B206" t="s">
        <v>336</v>
      </c>
      <c r="C206">
        <v>2.2989999999999999</v>
      </c>
      <c r="K206" t="s">
        <v>354</v>
      </c>
      <c r="T206" t="s">
        <v>336</v>
      </c>
      <c r="U206">
        <v>0.56000000000000005</v>
      </c>
      <c r="AC206" t="s">
        <v>336</v>
      </c>
      <c r="AD206">
        <v>1.665</v>
      </c>
      <c r="AL206" t="s">
        <v>359</v>
      </c>
      <c r="AM206">
        <v>0</v>
      </c>
    </row>
    <row r="207" spans="2:46">
      <c r="B207" t="s">
        <v>337</v>
      </c>
      <c r="C207">
        <v>1.21</v>
      </c>
      <c r="K207" t="s">
        <v>339</v>
      </c>
      <c r="L207">
        <v>8</v>
      </c>
      <c r="T207" t="s">
        <v>337</v>
      </c>
      <c r="U207">
        <v>0.33</v>
      </c>
      <c r="AC207" t="s">
        <v>337</v>
      </c>
      <c r="AD207">
        <v>1.54</v>
      </c>
      <c r="AL207" t="s">
        <v>43</v>
      </c>
    </row>
    <row r="208" spans="2:46">
      <c r="B208" t="s">
        <v>70</v>
      </c>
      <c r="K208" t="s">
        <v>70</v>
      </c>
      <c r="T208" t="s">
        <v>70</v>
      </c>
      <c r="AC208" t="s">
        <v>70</v>
      </c>
      <c r="AL208" t="s">
        <v>336</v>
      </c>
      <c r="AM208">
        <v>3.0000000000000001E-3</v>
      </c>
      <c r="AO208">
        <f>MIN(AN209:AN218)</f>
        <v>0</v>
      </c>
      <c r="AP208">
        <f>QUARTILE(AN209:AN218,1)</f>
        <v>0</v>
      </c>
      <c r="AQ208">
        <f>MEDIAN(AN209:AN218)</f>
        <v>0</v>
      </c>
      <c r="AR208">
        <f>QUARTILE(AN209:AN218,3)</f>
        <v>0.01</v>
      </c>
      <c r="AS208">
        <f>MAX(AN209:AN218)</f>
        <v>64.010000000000005</v>
      </c>
      <c r="AT208">
        <f>SUMIF(AN209:AN218,"&lt;64",AN209:AN218)/COUNTIF(AN209:AN218,"&lt;64")</f>
        <v>4.8333333333333321</v>
      </c>
    </row>
    <row r="209" spans="2:40">
      <c r="B209" t="s">
        <v>336</v>
      </c>
      <c r="C209">
        <v>1.07</v>
      </c>
      <c r="K209" t="s">
        <v>340</v>
      </c>
      <c r="T209" t="s">
        <v>336</v>
      </c>
      <c r="U209">
        <v>0.45300000000000001</v>
      </c>
      <c r="AC209" t="s">
        <v>336</v>
      </c>
      <c r="AD209">
        <v>1.254</v>
      </c>
      <c r="AL209" t="s">
        <v>337</v>
      </c>
      <c r="AM209">
        <v>0.01</v>
      </c>
      <c r="AN209">
        <f>AM211</f>
        <v>0</v>
      </c>
    </row>
    <row r="210" spans="2:40">
      <c r="B210" t="s">
        <v>337</v>
      </c>
      <c r="C210">
        <v>0.52</v>
      </c>
      <c r="K210" t="s">
        <v>339</v>
      </c>
      <c r="L210">
        <v>7</v>
      </c>
      <c r="T210" t="s">
        <v>337</v>
      </c>
      <c r="U210">
        <v>0.17</v>
      </c>
      <c r="AC210" t="s">
        <v>337</v>
      </c>
      <c r="AD210">
        <v>1.22</v>
      </c>
      <c r="AL210" t="s">
        <v>358</v>
      </c>
      <c r="AM210">
        <v>8.0000000000000002E-3</v>
      </c>
      <c r="AN210">
        <f>AM216</f>
        <v>0</v>
      </c>
    </row>
    <row r="211" spans="2:40">
      <c r="B211" t="s">
        <v>71</v>
      </c>
      <c r="K211" t="s">
        <v>71</v>
      </c>
      <c r="T211" t="s">
        <v>71</v>
      </c>
      <c r="AC211" t="s">
        <v>71</v>
      </c>
      <c r="AL211" t="s">
        <v>359</v>
      </c>
      <c r="AM211">
        <v>0</v>
      </c>
      <c r="AN211">
        <f>AM221</f>
        <v>0</v>
      </c>
    </row>
    <row r="212" spans="2:40">
      <c r="B212" t="s">
        <v>336</v>
      </c>
      <c r="C212">
        <v>3.734</v>
      </c>
      <c r="K212" t="s">
        <v>345</v>
      </c>
      <c r="T212" t="s">
        <v>336</v>
      </c>
      <c r="U212">
        <v>0.628</v>
      </c>
      <c r="AC212" t="s">
        <v>336</v>
      </c>
      <c r="AD212">
        <v>2.9929999999999999</v>
      </c>
      <c r="AL212" t="s">
        <v>44</v>
      </c>
      <c r="AN212">
        <f>AM226</f>
        <v>0</v>
      </c>
    </row>
    <row r="213" spans="2:40">
      <c r="B213" t="s">
        <v>337</v>
      </c>
      <c r="C213">
        <v>2.17</v>
      </c>
      <c r="K213" t="s">
        <v>339</v>
      </c>
      <c r="L213">
        <v>9</v>
      </c>
      <c r="T213" t="s">
        <v>337</v>
      </c>
      <c r="U213">
        <v>0.34</v>
      </c>
      <c r="AC213" t="s">
        <v>337</v>
      </c>
      <c r="AD213">
        <v>2.3199999999999998</v>
      </c>
      <c r="AL213" t="s">
        <v>336</v>
      </c>
      <c r="AM213">
        <v>3.0000000000000001E-3</v>
      </c>
      <c r="AN213">
        <f>AM231</f>
        <v>0.01</v>
      </c>
    </row>
    <row r="214" spans="2:40">
      <c r="B214" t="s">
        <v>72</v>
      </c>
      <c r="K214" t="s">
        <v>72</v>
      </c>
      <c r="T214" t="s">
        <v>72</v>
      </c>
      <c r="AC214" t="s">
        <v>72</v>
      </c>
      <c r="AL214" t="s">
        <v>337</v>
      </c>
      <c r="AM214">
        <v>0</v>
      </c>
      <c r="AN214">
        <f>AM236</f>
        <v>0</v>
      </c>
    </row>
    <row r="215" spans="2:40">
      <c r="B215" t="s">
        <v>336</v>
      </c>
      <c r="C215">
        <v>4.1559999999999997</v>
      </c>
      <c r="K215" t="s">
        <v>345</v>
      </c>
      <c r="T215" t="s">
        <v>336</v>
      </c>
      <c r="U215">
        <v>0.71599999999999997</v>
      </c>
      <c r="AC215" t="s">
        <v>336</v>
      </c>
      <c r="AD215">
        <v>4.3520000000000003</v>
      </c>
      <c r="AL215" t="s">
        <v>358</v>
      </c>
      <c r="AM215">
        <v>8.9999999999999993E-3</v>
      </c>
      <c r="AN215">
        <f>AM241</f>
        <v>43.48</v>
      </c>
    </row>
    <row r="216" spans="2:40">
      <c r="B216" t="s">
        <v>337</v>
      </c>
      <c r="C216">
        <v>3.48</v>
      </c>
      <c r="K216" t="s">
        <v>339</v>
      </c>
      <c r="L216">
        <v>10</v>
      </c>
      <c r="T216" t="s">
        <v>337</v>
      </c>
      <c r="U216">
        <v>0.47</v>
      </c>
      <c r="AC216" t="s">
        <v>337</v>
      </c>
      <c r="AD216">
        <v>2.84</v>
      </c>
      <c r="AL216" t="s">
        <v>359</v>
      </c>
      <c r="AM216">
        <v>0</v>
      </c>
      <c r="AN216">
        <f>AM246</f>
        <v>64.010000000000005</v>
      </c>
    </row>
    <row r="217" spans="2:40">
      <c r="B217" t="s">
        <v>73</v>
      </c>
      <c r="K217" t="s">
        <v>73</v>
      </c>
      <c r="T217" t="s">
        <v>73</v>
      </c>
      <c r="AC217" t="s">
        <v>73</v>
      </c>
      <c r="AL217" t="s">
        <v>45</v>
      </c>
      <c r="AN217">
        <f>AM251</f>
        <v>0.01</v>
      </c>
    </row>
    <row r="218" spans="2:40">
      <c r="B218" t="s">
        <v>336</v>
      </c>
      <c r="C218">
        <v>4.8680000000000003</v>
      </c>
      <c r="E218">
        <f>MIN(C219,C222,C225,C228,C231,C234,C237,C240,C243,C246)</f>
        <v>1.1499999999999999</v>
      </c>
      <c r="F218">
        <f>QUARTILE(D219:D228,1)</f>
        <v>1.98</v>
      </c>
      <c r="G218">
        <f>MEDIAN(C219,C222,C225,C228,C231,C234,C237,C240,C243,C246)</f>
        <v>4.29</v>
      </c>
      <c r="H218">
        <f>QUARTILE(D219:D228,3)</f>
        <v>5.4974999999999996</v>
      </c>
      <c r="I218">
        <f>MAX(C219,C222,C225,C228,C231,C234,C237,C240,C243,C246)</f>
        <v>13.74</v>
      </c>
      <c r="J218">
        <f>SUMIF(D219:D228,"&lt;64",D219:D228)/COUNTIF(D219:D228,"&lt;64")</f>
        <v>4.7539999999999996</v>
      </c>
      <c r="K218" t="s">
        <v>351</v>
      </c>
      <c r="N218">
        <f>MIN(L219,L222,L225,L228,L231,L234,L237,L240,L243,L246)</f>
        <v>7</v>
      </c>
      <c r="O218">
        <f>QUARTILE(M219:M228,1)</f>
        <v>8.25</v>
      </c>
      <c r="P218">
        <f>MEDIAN(L219,L222,L225,L228,L231,L234,L237,L240,L243,L246)</f>
        <v>10</v>
      </c>
      <c r="Q218">
        <f>QUARTILE(M219:M228,3)</f>
        <v>10.75</v>
      </c>
      <c r="R218">
        <f>MAX(L219,L222,L225,L228,L231,L234,L237,L240,L243,L246)</f>
        <v>13</v>
      </c>
      <c r="S218">
        <f>SUM(M219:M228)/COUNTIF(M219:M228,"&gt;0")</f>
        <v>9.6999999999999993</v>
      </c>
      <c r="T218" t="s">
        <v>336</v>
      </c>
      <c r="U218">
        <v>1.0029999999999999</v>
      </c>
      <c r="W218">
        <f>MIN(U219,U222,U225,U228,U231,U234,U237,U240,U243,U246)</f>
        <v>0.25</v>
      </c>
      <c r="X218">
        <f>QUARTILE(V219:V228,1)</f>
        <v>0.34750000000000003</v>
      </c>
      <c r="Y218">
        <f>MEDIAN(U219,U222,U225,U228,U231,U234,U237,U240,U243,U246)</f>
        <v>0.56499999999999995</v>
      </c>
      <c r="Z218">
        <f>QUARTILE(V219:V228,3)</f>
        <v>0.75</v>
      </c>
      <c r="AA218">
        <f>MAX(U219,U222,U225,U228,U231,U234,U237,U240,U243,U246)</f>
        <v>1.56</v>
      </c>
      <c r="AB218">
        <f>SUMIF(V219:V228,"&lt;64",V219:V228)/COUNTIF(V219:V228,"&lt;64")</f>
        <v>0.63200000000000001</v>
      </c>
      <c r="AC218" t="s">
        <v>336</v>
      </c>
      <c r="AD218">
        <v>5.4779999999999998</v>
      </c>
      <c r="AF218">
        <f>MIN(AD219,AD222,AD225,AD228,AD231,AD234,AD237,AD240,AD243,AD246)</f>
        <v>1.49</v>
      </c>
      <c r="AG218">
        <f>QUARTILE(AE219:AE228,1)</f>
        <v>2.11</v>
      </c>
      <c r="AH218">
        <f>MEDIAN(AD219,AD222,AD225,AD228,AD231,AD234,AD237,AD240,AD243,AD246)</f>
        <v>3.1550000000000002</v>
      </c>
      <c r="AI218">
        <f>QUARTILE(AE219:AE228,3)</f>
        <v>3.6850000000000001</v>
      </c>
      <c r="AJ218">
        <f>MAX(AD219,AD222,AD225,AD228,AD231,AD234,AD237,AD240,AD243,AD246)</f>
        <v>6.06</v>
      </c>
      <c r="AK218">
        <f>SUMIF(AE219:AE228,"&lt;64",AE219:AE228)/COUNTIF(AE219:AE228,"&lt;64")</f>
        <v>3.1809999999999996</v>
      </c>
      <c r="AL218" t="s">
        <v>336</v>
      </c>
      <c r="AM218">
        <v>3.0000000000000001E-3</v>
      </c>
      <c r="AN218">
        <f>AM256</f>
        <v>0</v>
      </c>
    </row>
    <row r="219" spans="2:40">
      <c r="B219" t="s">
        <v>337</v>
      </c>
      <c r="C219">
        <v>3.92</v>
      </c>
      <c r="D219">
        <f>C219</f>
        <v>3.92</v>
      </c>
      <c r="K219" t="s">
        <v>339</v>
      </c>
      <c r="L219">
        <v>10</v>
      </c>
      <c r="M219">
        <f>L219</f>
        <v>10</v>
      </c>
      <c r="T219" t="s">
        <v>337</v>
      </c>
      <c r="U219">
        <v>0.54</v>
      </c>
      <c r="V219">
        <f>U219</f>
        <v>0.54</v>
      </c>
      <c r="AC219" t="s">
        <v>337</v>
      </c>
      <c r="AD219">
        <v>3.02</v>
      </c>
      <c r="AE219">
        <f>AD219</f>
        <v>3.02</v>
      </c>
      <c r="AL219" t="s">
        <v>337</v>
      </c>
      <c r="AM219">
        <v>0.01</v>
      </c>
    </row>
    <row r="220" spans="2:40">
      <c r="B220" t="s">
        <v>74</v>
      </c>
      <c r="D220">
        <f>C222</f>
        <v>4.66</v>
      </c>
      <c r="K220" t="s">
        <v>74</v>
      </c>
      <c r="M220">
        <f>L222</f>
        <v>10</v>
      </c>
      <c r="T220" t="s">
        <v>74</v>
      </c>
      <c r="V220">
        <f>U222</f>
        <v>0.72</v>
      </c>
      <c r="AC220" t="s">
        <v>74</v>
      </c>
      <c r="AE220">
        <f>AD222</f>
        <v>3.61</v>
      </c>
      <c r="AL220" t="s">
        <v>358</v>
      </c>
      <c r="AM220">
        <v>7.0000000000000001E-3</v>
      </c>
    </row>
    <row r="221" spans="2:40">
      <c r="B221" t="s">
        <v>336</v>
      </c>
      <c r="C221">
        <v>5.7560000000000002</v>
      </c>
      <c r="D221">
        <f>C225</f>
        <v>13.74</v>
      </c>
      <c r="K221" t="s">
        <v>351</v>
      </c>
      <c r="M221">
        <f>L225</f>
        <v>13</v>
      </c>
      <c r="T221" t="s">
        <v>336</v>
      </c>
      <c r="U221">
        <v>1.385</v>
      </c>
      <c r="V221">
        <f>U225</f>
        <v>1.56</v>
      </c>
      <c r="AC221" t="s">
        <v>336</v>
      </c>
      <c r="AD221">
        <v>6.4320000000000004</v>
      </c>
      <c r="AE221">
        <f>AD225</f>
        <v>6.06</v>
      </c>
      <c r="AL221" t="s">
        <v>359</v>
      </c>
      <c r="AM221">
        <v>0</v>
      </c>
    </row>
    <row r="222" spans="2:40">
      <c r="B222" t="s">
        <v>337</v>
      </c>
      <c r="C222">
        <v>4.66</v>
      </c>
      <c r="D222">
        <f>C228</f>
        <v>1.1499999999999999</v>
      </c>
      <c r="K222" t="s">
        <v>339</v>
      </c>
      <c r="L222">
        <v>10</v>
      </c>
      <c r="M222">
        <f>L228</f>
        <v>7</v>
      </c>
      <c r="T222" t="s">
        <v>337</v>
      </c>
      <c r="U222">
        <v>0.72</v>
      </c>
      <c r="V222">
        <f>U228</f>
        <v>0.25</v>
      </c>
      <c r="AC222" t="s">
        <v>337</v>
      </c>
      <c r="AD222">
        <v>3.61</v>
      </c>
      <c r="AE222">
        <f>AD228</f>
        <v>1.49</v>
      </c>
      <c r="AL222" t="s">
        <v>46</v>
      </c>
    </row>
    <row r="223" spans="2:40">
      <c r="B223" t="s">
        <v>75</v>
      </c>
      <c r="D223">
        <f>C231</f>
        <v>7.3</v>
      </c>
      <c r="K223" t="s">
        <v>75</v>
      </c>
      <c r="M223">
        <f>L231</f>
        <v>11</v>
      </c>
      <c r="T223" t="s">
        <v>75</v>
      </c>
      <c r="V223">
        <f>U231</f>
        <v>0.89</v>
      </c>
      <c r="AC223" t="s">
        <v>75</v>
      </c>
      <c r="AE223">
        <f>AD231</f>
        <v>4.26</v>
      </c>
      <c r="AL223" t="s">
        <v>336</v>
      </c>
      <c r="AM223">
        <v>3.0000000000000001E-3</v>
      </c>
    </row>
    <row r="224" spans="2:40">
      <c r="B224" t="s">
        <v>336</v>
      </c>
      <c r="C224">
        <v>19.285</v>
      </c>
      <c r="D224">
        <f>C234</f>
        <v>2.67</v>
      </c>
      <c r="K224" t="s">
        <v>355</v>
      </c>
      <c r="M224">
        <f>L234</f>
        <v>9</v>
      </c>
      <c r="T224" t="s">
        <v>336</v>
      </c>
      <c r="U224">
        <v>2.0920000000000001</v>
      </c>
      <c r="V224">
        <f>U234</f>
        <v>0.4</v>
      </c>
      <c r="AC224" t="s">
        <v>336</v>
      </c>
      <c r="AD224">
        <v>7.8620000000000001</v>
      </c>
      <c r="AE224">
        <f>AD234</f>
        <v>2.4700000000000002</v>
      </c>
      <c r="AL224" t="s">
        <v>337</v>
      </c>
      <c r="AM224">
        <v>0</v>
      </c>
    </row>
    <row r="225" spans="2:39">
      <c r="B225" t="s">
        <v>337</v>
      </c>
      <c r="C225">
        <v>13.74</v>
      </c>
      <c r="D225">
        <f>C237</f>
        <v>1.4</v>
      </c>
      <c r="K225" t="s">
        <v>339</v>
      </c>
      <c r="L225">
        <v>13</v>
      </c>
      <c r="M225">
        <f>L237</f>
        <v>8</v>
      </c>
      <c r="T225" t="s">
        <v>337</v>
      </c>
      <c r="U225">
        <v>1.56</v>
      </c>
      <c r="V225">
        <f>U237</f>
        <v>0.33</v>
      </c>
      <c r="AC225" t="s">
        <v>337</v>
      </c>
      <c r="AD225">
        <v>6.06</v>
      </c>
      <c r="AE225">
        <f>AD237</f>
        <v>1.91</v>
      </c>
      <c r="AL225" t="s">
        <v>358</v>
      </c>
      <c r="AM225">
        <v>8.9999999999999993E-3</v>
      </c>
    </row>
    <row r="226" spans="2:39">
      <c r="B226" t="s">
        <v>76</v>
      </c>
      <c r="D226">
        <f>C240</f>
        <v>5.52</v>
      </c>
      <c r="K226" t="s">
        <v>76</v>
      </c>
      <c r="M226">
        <f>L240</f>
        <v>11</v>
      </c>
      <c r="T226" t="s">
        <v>76</v>
      </c>
      <c r="V226">
        <f>U240</f>
        <v>0.76</v>
      </c>
      <c r="AC226" t="s">
        <v>76</v>
      </c>
      <c r="AE226">
        <f>AD240</f>
        <v>3.71</v>
      </c>
      <c r="AL226" t="s">
        <v>359</v>
      </c>
      <c r="AM226">
        <v>0</v>
      </c>
    </row>
    <row r="227" spans="2:39">
      <c r="B227" t="s">
        <v>336</v>
      </c>
      <c r="C227">
        <v>2.137</v>
      </c>
      <c r="D227">
        <f>C243</f>
        <v>1.75</v>
      </c>
      <c r="K227" t="s">
        <v>345</v>
      </c>
      <c r="M227">
        <f>L243</f>
        <v>8</v>
      </c>
      <c r="T227" t="s">
        <v>336</v>
      </c>
      <c r="U227">
        <v>0.624</v>
      </c>
      <c r="V227">
        <f>U243</f>
        <v>0.28000000000000003</v>
      </c>
      <c r="AC227" t="s">
        <v>336</v>
      </c>
      <c r="AD227">
        <v>2.4209999999999998</v>
      </c>
      <c r="AE227">
        <f>AD243</f>
        <v>1.99</v>
      </c>
      <c r="AL227" t="s">
        <v>47</v>
      </c>
    </row>
    <row r="228" spans="2:39">
      <c r="B228" t="s">
        <v>337</v>
      </c>
      <c r="C228">
        <v>1.1499999999999999</v>
      </c>
      <c r="D228">
        <f>C246</f>
        <v>5.43</v>
      </c>
      <c r="K228" t="s">
        <v>339</v>
      </c>
      <c r="L228">
        <v>7</v>
      </c>
      <c r="M228">
        <f>L246</f>
        <v>10</v>
      </c>
      <c r="T228" t="s">
        <v>337</v>
      </c>
      <c r="U228">
        <v>0.25</v>
      </c>
      <c r="V228">
        <f>U246</f>
        <v>0.59</v>
      </c>
      <c r="AC228" t="s">
        <v>337</v>
      </c>
      <c r="AD228">
        <v>1.49</v>
      </c>
      <c r="AE228">
        <f>AD246</f>
        <v>3.29</v>
      </c>
      <c r="AL228" t="s">
        <v>336</v>
      </c>
      <c r="AM228">
        <v>3.0000000000000001E-3</v>
      </c>
    </row>
    <row r="229" spans="2:39">
      <c r="B229" t="s">
        <v>77</v>
      </c>
      <c r="K229" t="s">
        <v>77</v>
      </c>
      <c r="T229" t="s">
        <v>77</v>
      </c>
      <c r="AC229" t="s">
        <v>77</v>
      </c>
      <c r="AL229" t="s">
        <v>337</v>
      </c>
      <c r="AM229">
        <v>0</v>
      </c>
    </row>
    <row r="230" spans="2:39">
      <c r="B230" t="s">
        <v>336</v>
      </c>
      <c r="C230">
        <v>11.815</v>
      </c>
      <c r="K230" t="s">
        <v>351</v>
      </c>
      <c r="T230" t="s">
        <v>336</v>
      </c>
      <c r="U230">
        <v>1.546</v>
      </c>
      <c r="AC230" t="s">
        <v>336</v>
      </c>
      <c r="AD230">
        <v>5.75</v>
      </c>
      <c r="AL230" t="s">
        <v>358</v>
      </c>
      <c r="AM230">
        <v>8.9999999999999993E-3</v>
      </c>
    </row>
    <row r="231" spans="2:39">
      <c r="B231" t="s">
        <v>337</v>
      </c>
      <c r="C231">
        <v>7.3</v>
      </c>
      <c r="K231" t="s">
        <v>339</v>
      </c>
      <c r="L231">
        <v>11</v>
      </c>
      <c r="T231" t="s">
        <v>337</v>
      </c>
      <c r="U231">
        <v>0.89</v>
      </c>
      <c r="AC231" t="s">
        <v>337</v>
      </c>
      <c r="AD231">
        <v>4.26</v>
      </c>
      <c r="AL231" t="s">
        <v>359</v>
      </c>
      <c r="AM231">
        <v>0.01</v>
      </c>
    </row>
    <row r="232" spans="2:39">
      <c r="B232" t="s">
        <v>78</v>
      </c>
      <c r="K232" t="s">
        <v>78</v>
      </c>
      <c r="T232" t="s">
        <v>78</v>
      </c>
      <c r="AC232" t="s">
        <v>78</v>
      </c>
      <c r="AL232" t="s">
        <v>48</v>
      </c>
    </row>
    <row r="233" spans="2:39">
      <c r="B233" t="s">
        <v>336</v>
      </c>
      <c r="C233">
        <v>5.0590000000000002</v>
      </c>
      <c r="K233" t="s">
        <v>343</v>
      </c>
      <c r="T233" t="s">
        <v>336</v>
      </c>
      <c r="U233">
        <v>0.90300000000000002</v>
      </c>
      <c r="AC233" t="s">
        <v>336</v>
      </c>
      <c r="AD233">
        <v>2.887</v>
      </c>
      <c r="AL233" t="s">
        <v>336</v>
      </c>
      <c r="AM233">
        <v>3.0000000000000001E-3</v>
      </c>
    </row>
    <row r="234" spans="2:39">
      <c r="B234" t="s">
        <v>337</v>
      </c>
      <c r="C234">
        <v>2.67</v>
      </c>
      <c r="K234" t="s">
        <v>339</v>
      </c>
      <c r="L234">
        <v>9</v>
      </c>
      <c r="T234" t="s">
        <v>337</v>
      </c>
      <c r="U234">
        <v>0.4</v>
      </c>
      <c r="AC234" t="s">
        <v>337</v>
      </c>
      <c r="AD234">
        <v>2.4700000000000002</v>
      </c>
      <c r="AL234" t="s">
        <v>337</v>
      </c>
      <c r="AM234">
        <v>0</v>
      </c>
    </row>
    <row r="235" spans="2:39">
      <c r="B235" t="s">
        <v>79</v>
      </c>
      <c r="K235" t="s">
        <v>79</v>
      </c>
      <c r="T235" t="s">
        <v>79</v>
      </c>
      <c r="AC235" t="s">
        <v>79</v>
      </c>
      <c r="AL235" t="s">
        <v>358</v>
      </c>
      <c r="AM235">
        <v>1.0999999999999999E-2</v>
      </c>
    </row>
    <row r="236" spans="2:39">
      <c r="B236" t="s">
        <v>336</v>
      </c>
      <c r="C236">
        <v>2.6309999999999998</v>
      </c>
      <c r="K236" t="s">
        <v>351</v>
      </c>
      <c r="T236" t="s">
        <v>336</v>
      </c>
      <c r="U236">
        <v>0.80700000000000005</v>
      </c>
      <c r="AC236" t="s">
        <v>336</v>
      </c>
      <c r="AD236">
        <v>2.4750000000000001</v>
      </c>
      <c r="AL236" t="s">
        <v>359</v>
      </c>
      <c r="AM236">
        <v>0</v>
      </c>
    </row>
    <row r="237" spans="2:39">
      <c r="B237" t="s">
        <v>337</v>
      </c>
      <c r="C237">
        <v>1.4</v>
      </c>
      <c r="K237" t="s">
        <v>339</v>
      </c>
      <c r="L237">
        <v>8</v>
      </c>
      <c r="T237" t="s">
        <v>337</v>
      </c>
      <c r="U237">
        <v>0.33</v>
      </c>
      <c r="AC237" t="s">
        <v>337</v>
      </c>
      <c r="AD237">
        <v>1.91</v>
      </c>
      <c r="AL237" t="s">
        <v>49</v>
      </c>
    </row>
    <row r="238" spans="2:39">
      <c r="B238" t="s">
        <v>80</v>
      </c>
      <c r="K238" t="s">
        <v>80</v>
      </c>
      <c r="T238" t="s">
        <v>80</v>
      </c>
      <c r="AC238" t="s">
        <v>80</v>
      </c>
      <c r="AL238" t="s">
        <v>336</v>
      </c>
      <c r="AM238">
        <v>4.7380000000000004</v>
      </c>
    </row>
    <row r="239" spans="2:39">
      <c r="B239" t="s">
        <v>336</v>
      </c>
      <c r="C239">
        <v>7.867</v>
      </c>
      <c r="K239" t="s">
        <v>345</v>
      </c>
      <c r="T239" t="s">
        <v>336</v>
      </c>
      <c r="U239">
        <v>1.448</v>
      </c>
      <c r="AC239" t="s">
        <v>336</v>
      </c>
      <c r="AD239">
        <v>5.0629999999999997</v>
      </c>
      <c r="AL239" t="s">
        <v>337</v>
      </c>
      <c r="AM239">
        <v>4.7300000000000004</v>
      </c>
    </row>
    <row r="240" spans="2:39">
      <c r="B240" t="s">
        <v>337</v>
      </c>
      <c r="C240">
        <v>5.52</v>
      </c>
      <c r="K240" t="s">
        <v>339</v>
      </c>
      <c r="L240">
        <v>11</v>
      </c>
      <c r="T240" t="s">
        <v>337</v>
      </c>
      <c r="U240">
        <v>0.76</v>
      </c>
      <c r="AC240" t="s">
        <v>337</v>
      </c>
      <c r="AD240">
        <v>3.71</v>
      </c>
      <c r="AL240" t="s">
        <v>358</v>
      </c>
      <c r="AM240">
        <v>43.481000000000002</v>
      </c>
    </row>
    <row r="241" spans="2:39">
      <c r="B241" t="s">
        <v>81</v>
      </c>
      <c r="K241" t="s">
        <v>81</v>
      </c>
      <c r="T241" t="s">
        <v>81</v>
      </c>
      <c r="AC241" t="s">
        <v>81</v>
      </c>
      <c r="AL241" t="s">
        <v>359</v>
      </c>
      <c r="AM241">
        <v>43.48</v>
      </c>
    </row>
    <row r="242" spans="2:39">
      <c r="B242" t="s">
        <v>336</v>
      </c>
      <c r="C242">
        <v>2.9569999999999999</v>
      </c>
      <c r="K242" t="s">
        <v>343</v>
      </c>
      <c r="T242" t="s">
        <v>336</v>
      </c>
      <c r="U242">
        <v>0.46600000000000003</v>
      </c>
      <c r="AC242" t="s">
        <v>336</v>
      </c>
      <c r="AD242">
        <v>3.8530000000000002</v>
      </c>
      <c r="AL242" t="s">
        <v>50</v>
      </c>
    </row>
    <row r="243" spans="2:39">
      <c r="B243" t="s">
        <v>337</v>
      </c>
      <c r="C243">
        <v>1.75</v>
      </c>
      <c r="K243" t="s">
        <v>339</v>
      </c>
      <c r="L243">
        <v>8</v>
      </c>
      <c r="T243" t="s">
        <v>337</v>
      </c>
      <c r="U243">
        <v>0.28000000000000003</v>
      </c>
      <c r="AC243" t="s">
        <v>337</v>
      </c>
      <c r="AD243">
        <v>1.99</v>
      </c>
      <c r="AL243" t="s">
        <v>336</v>
      </c>
      <c r="AM243">
        <v>6.1680000000000001</v>
      </c>
    </row>
    <row r="244" spans="2:39">
      <c r="B244" t="s">
        <v>82</v>
      </c>
      <c r="K244" t="s">
        <v>82</v>
      </c>
      <c r="T244" t="s">
        <v>82</v>
      </c>
      <c r="AC244" t="s">
        <v>82</v>
      </c>
      <c r="AL244" t="s">
        <v>337</v>
      </c>
      <c r="AM244">
        <v>6.16</v>
      </c>
    </row>
    <row r="245" spans="2:39">
      <c r="B245" t="s">
        <v>336</v>
      </c>
      <c r="C245">
        <v>8.3420000000000005</v>
      </c>
      <c r="K245" t="s">
        <v>349</v>
      </c>
      <c r="T245" t="s">
        <v>336</v>
      </c>
      <c r="U245">
        <v>1.157</v>
      </c>
      <c r="AC245" t="s">
        <v>336</v>
      </c>
      <c r="AD245">
        <v>5.14</v>
      </c>
      <c r="AL245" t="s">
        <v>358</v>
      </c>
      <c r="AM245">
        <v>64.013000000000005</v>
      </c>
    </row>
    <row r="246" spans="2:39">
      <c r="B246" t="s">
        <v>337</v>
      </c>
      <c r="C246">
        <v>5.43</v>
      </c>
      <c r="K246" t="s">
        <v>339</v>
      </c>
      <c r="L246">
        <v>10</v>
      </c>
      <c r="T246" t="s">
        <v>337</v>
      </c>
      <c r="U246">
        <v>0.59</v>
      </c>
      <c r="AC246" t="s">
        <v>337</v>
      </c>
      <c r="AD246">
        <v>3.29</v>
      </c>
      <c r="AL246" t="s">
        <v>359</v>
      </c>
      <c r="AM246">
        <v>64.010000000000005</v>
      </c>
    </row>
    <row r="247" spans="2:39">
      <c r="B247" t="s">
        <v>83</v>
      </c>
      <c r="K247" t="s">
        <v>83</v>
      </c>
      <c r="T247" t="s">
        <v>83</v>
      </c>
      <c r="AC247" t="s">
        <v>83</v>
      </c>
      <c r="AL247" t="s">
        <v>51</v>
      </c>
    </row>
    <row r="248" spans="2:39">
      <c r="B248" t="s">
        <v>336</v>
      </c>
      <c r="C248">
        <v>8.3580000000000005</v>
      </c>
      <c r="E248">
        <f>MIN(C249,C252,C255,C258,C261,C264,C267,C270,C273,C276)</f>
        <v>0.54</v>
      </c>
      <c r="F248">
        <f>QUARTILE(D249:D258,1)</f>
        <v>2.2999999999999998</v>
      </c>
      <c r="G248">
        <f>MEDIAN(C249,C252,C255,C258,C261,C264,C267,C270,C273,C276)</f>
        <v>4.1050000000000004</v>
      </c>
      <c r="H248">
        <f>QUARTILE(D249:D258,3)</f>
        <v>7.8825000000000003</v>
      </c>
      <c r="I248">
        <f>MAX(C249,C252,C255,C258,C261,C264,C267,C270,C273,C276)</f>
        <v>12.93</v>
      </c>
      <c r="J248">
        <f>SUMIF(D249:D258,"&lt;64",D249:D258)/COUNTIF(D249:D258,"&lt;64")</f>
        <v>5.2809999999999997</v>
      </c>
      <c r="K248" t="s">
        <v>349</v>
      </c>
      <c r="N248">
        <f>MIN(L249,L252,L255,L258,L261,L264,L267,L270,L273,L276)</f>
        <v>5</v>
      </c>
      <c r="O248">
        <f>QUARTILE(M249:M258,1)</f>
        <v>8.25</v>
      </c>
      <c r="P248">
        <f>MEDIAN(L249,L252,L255,L258,L261,L264,L267,L270,L273,L276)</f>
        <v>9.5</v>
      </c>
      <c r="Q248">
        <f>QUARTILE(M249:M258,3)</f>
        <v>10.75</v>
      </c>
      <c r="R248">
        <f>MAX(L249,L252,L255,L258,L261,L264,L267,L270,L273,L276)</f>
        <v>12</v>
      </c>
      <c r="S248">
        <f>SUM(M249:M258)/COUNTIF(M249:M258,"&gt;0")</f>
        <v>9.3000000000000007</v>
      </c>
      <c r="T248" t="s">
        <v>336</v>
      </c>
      <c r="U248">
        <v>1.4410000000000001</v>
      </c>
      <c r="W248">
        <f>MIN(U249,U252,U255,U258,U261,U264,U267,U270,U273,U276)</f>
        <v>0.14000000000000001</v>
      </c>
      <c r="X248">
        <f>QUARTILE(V249:V258,1)</f>
        <v>0.4425</v>
      </c>
      <c r="Y248">
        <f>MEDIAN(U249,U252,U255,U258,U261,U264,U267,U270,U273,U276)</f>
        <v>0.70499999999999996</v>
      </c>
      <c r="Z248">
        <f>QUARTILE(V249:V258,3)</f>
        <v>0.95750000000000002</v>
      </c>
      <c r="AA248">
        <f>MAX(U249,U252,U255,U258,U261,U264,U267,U270,U273,U276)</f>
        <v>1.29</v>
      </c>
      <c r="AB248">
        <f>SUMIF(V249:V258,"&lt;64",V249:V258)/COUNTIF(V249:V258,"&lt;64")</f>
        <v>0.71199999999999997</v>
      </c>
      <c r="AC248" t="s">
        <v>336</v>
      </c>
      <c r="AD248">
        <v>6.899</v>
      </c>
      <c r="AF248">
        <f>MIN(AD249,AD252,AD255,AD258,AD261,AD264,AD267,AD270,AD273,AD276)</f>
        <v>1.02</v>
      </c>
      <c r="AG248">
        <f>QUARTILE(AE249:AE258,1)</f>
        <v>2.67</v>
      </c>
      <c r="AH248">
        <f>MEDIAN(AD249,AD252,AD255,AD258,AD261,AD264,AD267,AD270,AD273,AD276)</f>
        <v>3.69</v>
      </c>
      <c r="AI248">
        <f>QUARTILE(AE249:AE258,3)</f>
        <v>4.6850000000000005</v>
      </c>
      <c r="AJ248">
        <f>MAX(AD249,AD252,AD255,AD258,AD261,AD264,AD267,AD270,AD273,AD276)</f>
        <v>6.67</v>
      </c>
      <c r="AK248">
        <f>SUMIF(AE249:AE258,"&lt;64",AE249:AE258)/COUNTIF(AE249:AE258,"&lt;64")</f>
        <v>3.7270000000000003</v>
      </c>
      <c r="AL248" t="s">
        <v>336</v>
      </c>
      <c r="AM248">
        <v>3.0000000000000001E-3</v>
      </c>
    </row>
    <row r="249" spans="2:39">
      <c r="B249" t="s">
        <v>337</v>
      </c>
      <c r="C249">
        <v>5.2</v>
      </c>
      <c r="D249">
        <f>C249</f>
        <v>5.2</v>
      </c>
      <c r="K249" t="s">
        <v>339</v>
      </c>
      <c r="L249">
        <v>10</v>
      </c>
      <c r="M249">
        <f>L249</f>
        <v>10</v>
      </c>
      <c r="T249" t="s">
        <v>337</v>
      </c>
      <c r="U249">
        <v>0.95</v>
      </c>
      <c r="V249">
        <f>U249</f>
        <v>0.95</v>
      </c>
      <c r="AC249" t="s">
        <v>337</v>
      </c>
      <c r="AD249">
        <v>4.01</v>
      </c>
      <c r="AE249">
        <f>AD249</f>
        <v>4.01</v>
      </c>
      <c r="AL249" t="s">
        <v>337</v>
      </c>
      <c r="AM249">
        <v>0</v>
      </c>
    </row>
    <row r="250" spans="2:39">
      <c r="B250" t="s">
        <v>84</v>
      </c>
      <c r="D250">
        <f>C252</f>
        <v>3.01</v>
      </c>
      <c r="K250" t="s">
        <v>84</v>
      </c>
      <c r="M250">
        <f>L252</f>
        <v>9</v>
      </c>
      <c r="T250" t="s">
        <v>84</v>
      </c>
      <c r="V250">
        <f>U252</f>
        <v>0.59</v>
      </c>
      <c r="AC250" t="s">
        <v>84</v>
      </c>
      <c r="AE250">
        <f>AD252</f>
        <v>3.37</v>
      </c>
      <c r="AL250" t="s">
        <v>358</v>
      </c>
      <c r="AM250">
        <v>0.01</v>
      </c>
    </row>
    <row r="251" spans="2:39">
      <c r="B251" t="s">
        <v>336</v>
      </c>
      <c r="C251">
        <v>4</v>
      </c>
      <c r="D251">
        <f>C255</f>
        <v>5.88</v>
      </c>
      <c r="K251" t="s">
        <v>343</v>
      </c>
      <c r="M251">
        <f>L255</f>
        <v>10</v>
      </c>
      <c r="T251" t="s">
        <v>336</v>
      </c>
      <c r="U251">
        <v>0.88800000000000001</v>
      </c>
      <c r="V251">
        <f>U255</f>
        <v>0.82</v>
      </c>
      <c r="AC251" t="s">
        <v>336</v>
      </c>
      <c r="AD251">
        <v>5.2039999999999997</v>
      </c>
      <c r="AE251">
        <f>AD255</f>
        <v>4.04</v>
      </c>
      <c r="AL251" t="s">
        <v>359</v>
      </c>
      <c r="AM251">
        <v>0.01</v>
      </c>
    </row>
    <row r="252" spans="2:39">
      <c r="B252" t="s">
        <v>337</v>
      </c>
      <c r="C252">
        <v>3.01</v>
      </c>
      <c r="D252">
        <f>C258</f>
        <v>12.93</v>
      </c>
      <c r="K252" t="s">
        <v>339</v>
      </c>
      <c r="L252">
        <v>9</v>
      </c>
      <c r="M252">
        <f>L258</f>
        <v>12</v>
      </c>
      <c r="T252" t="s">
        <v>337</v>
      </c>
      <c r="U252">
        <v>0.59</v>
      </c>
      <c r="V252">
        <f>U258</f>
        <v>1.07</v>
      </c>
      <c r="AC252" t="s">
        <v>337</v>
      </c>
      <c r="AD252">
        <v>3.37</v>
      </c>
      <c r="AE252">
        <f>AD258</f>
        <v>6.67</v>
      </c>
      <c r="AL252" t="s">
        <v>52</v>
      </c>
    </row>
    <row r="253" spans="2:39">
      <c r="B253" t="s">
        <v>85</v>
      </c>
      <c r="D253">
        <f>C261</f>
        <v>1.95</v>
      </c>
      <c r="K253" t="s">
        <v>85</v>
      </c>
      <c r="M253">
        <f>L261</f>
        <v>8</v>
      </c>
      <c r="T253" t="s">
        <v>85</v>
      </c>
      <c r="V253">
        <f>U261</f>
        <v>0.43</v>
      </c>
      <c r="AC253" t="s">
        <v>85</v>
      </c>
      <c r="AE253">
        <f>AD261</f>
        <v>2.4</v>
      </c>
      <c r="AL253" t="s">
        <v>336</v>
      </c>
      <c r="AM253">
        <v>3.0000000000000001E-3</v>
      </c>
    </row>
    <row r="254" spans="2:39">
      <c r="B254" t="s">
        <v>336</v>
      </c>
      <c r="C254">
        <v>9.3710000000000004</v>
      </c>
      <c r="D254">
        <f>C264</f>
        <v>2.27</v>
      </c>
      <c r="K254" t="s">
        <v>356</v>
      </c>
      <c r="M254">
        <f>L264</f>
        <v>9</v>
      </c>
      <c r="T254" t="s">
        <v>336</v>
      </c>
      <c r="U254">
        <v>1.2849999999999999</v>
      </c>
      <c r="V254">
        <f>U264</f>
        <v>0.48</v>
      </c>
      <c r="AC254" t="s">
        <v>336</v>
      </c>
      <c r="AD254">
        <v>8.0280000000000005</v>
      </c>
      <c r="AE254">
        <f>AD264</f>
        <v>3.21</v>
      </c>
      <c r="AL254" t="s">
        <v>337</v>
      </c>
      <c r="AM254">
        <v>0</v>
      </c>
    </row>
    <row r="255" spans="2:39">
      <c r="B255" t="s">
        <v>337</v>
      </c>
      <c r="C255">
        <v>5.88</v>
      </c>
      <c r="D255">
        <f>C267</f>
        <v>10.09</v>
      </c>
      <c r="K255" t="s">
        <v>339</v>
      </c>
      <c r="L255">
        <v>10</v>
      </c>
      <c r="M255">
        <f>L267</f>
        <v>11</v>
      </c>
      <c r="T255" t="s">
        <v>337</v>
      </c>
      <c r="U255">
        <v>0.82</v>
      </c>
      <c r="V255">
        <f>U267</f>
        <v>1.29</v>
      </c>
      <c r="AC255" t="s">
        <v>337</v>
      </c>
      <c r="AD255">
        <v>4.04</v>
      </c>
      <c r="AE255">
        <f>AD267</f>
        <v>5.16</v>
      </c>
      <c r="AL255" t="s">
        <v>358</v>
      </c>
      <c r="AM255">
        <v>6.0000000000000001E-3</v>
      </c>
    </row>
    <row r="256" spans="2:39">
      <c r="B256" t="s">
        <v>86</v>
      </c>
      <c r="D256">
        <f>C270</f>
        <v>8.5500000000000007</v>
      </c>
      <c r="K256" t="s">
        <v>86</v>
      </c>
      <c r="M256">
        <f>L270</f>
        <v>11</v>
      </c>
      <c r="T256" t="s">
        <v>86</v>
      </c>
      <c r="V256">
        <f>U270</f>
        <v>0.96</v>
      </c>
      <c r="AC256" t="s">
        <v>86</v>
      </c>
      <c r="AE256">
        <f>AD270</f>
        <v>4.9000000000000004</v>
      </c>
      <c r="AL256" t="s">
        <v>359</v>
      </c>
      <c r="AM256">
        <v>0</v>
      </c>
    </row>
    <row r="257" spans="2:46">
      <c r="B257" t="s">
        <v>336</v>
      </c>
      <c r="C257">
        <v>22.678000000000001</v>
      </c>
      <c r="D257">
        <f>C273</f>
        <v>2.39</v>
      </c>
      <c r="K257" t="s">
        <v>349</v>
      </c>
      <c r="M257">
        <f>L273</f>
        <v>8</v>
      </c>
      <c r="T257" t="s">
        <v>336</v>
      </c>
      <c r="U257">
        <v>2.3530000000000002</v>
      </c>
      <c r="V257">
        <f>U273</f>
        <v>0.39</v>
      </c>
      <c r="AC257" t="s">
        <v>336</v>
      </c>
      <c r="AD257">
        <v>9.8049999999999997</v>
      </c>
      <c r="AE257">
        <f>AD273</f>
        <v>2.4900000000000002</v>
      </c>
      <c r="AL257" t="s">
        <v>53</v>
      </c>
    </row>
    <row r="258" spans="2:46">
      <c r="B258" t="s">
        <v>337</v>
      </c>
      <c r="C258">
        <v>12.93</v>
      </c>
      <c r="D258">
        <f>C276</f>
        <v>0.54</v>
      </c>
      <c r="K258" t="s">
        <v>339</v>
      </c>
      <c r="L258">
        <v>12</v>
      </c>
      <c r="M258">
        <f>L276</f>
        <v>5</v>
      </c>
      <c r="T258" t="s">
        <v>337</v>
      </c>
      <c r="U258">
        <v>1.07</v>
      </c>
      <c r="V258">
        <f>U276</f>
        <v>0.14000000000000001</v>
      </c>
      <c r="AC258" t="s">
        <v>337</v>
      </c>
      <c r="AD258">
        <v>6.67</v>
      </c>
      <c r="AE258">
        <f>AD276</f>
        <v>1.02</v>
      </c>
      <c r="AL258" t="s">
        <v>336</v>
      </c>
      <c r="AM258">
        <v>3.0000000000000001E-3</v>
      </c>
      <c r="AO258">
        <f>MIN(AN259:AN268)</f>
        <v>0</v>
      </c>
      <c r="AP258">
        <f>QUARTILE(AN259:AN268,1)</f>
        <v>0.01</v>
      </c>
      <c r="AQ258">
        <f>MEDIAN(AN259:AN268)</f>
        <v>0.01</v>
      </c>
      <c r="AR258">
        <f>QUARTILE(AN259:AN268,3)</f>
        <v>0.01</v>
      </c>
      <c r="AS258">
        <f>MAX(AN259:AN268)</f>
        <v>0.01</v>
      </c>
      <c r="AT258">
        <f>SUMIF(AN259:AN268,"&lt;64",AN259:AN268)/COUNTIF(AN259:AN268,"&lt;64")</f>
        <v>8.0000000000000002E-3</v>
      </c>
    </row>
    <row r="259" spans="2:46">
      <c r="B259" t="s">
        <v>87</v>
      </c>
      <c r="K259" t="s">
        <v>87</v>
      </c>
      <c r="T259" t="s">
        <v>87</v>
      </c>
      <c r="AC259" t="s">
        <v>87</v>
      </c>
      <c r="AL259" t="s">
        <v>337</v>
      </c>
      <c r="AM259">
        <v>0</v>
      </c>
      <c r="AN259">
        <f>AM261</f>
        <v>0.01</v>
      </c>
    </row>
    <row r="260" spans="2:46">
      <c r="B260" t="s">
        <v>336</v>
      </c>
      <c r="C260">
        <v>3.234</v>
      </c>
      <c r="K260" t="s">
        <v>351</v>
      </c>
      <c r="T260" t="s">
        <v>336</v>
      </c>
      <c r="U260">
        <v>0.878</v>
      </c>
      <c r="AC260" t="s">
        <v>336</v>
      </c>
      <c r="AD260">
        <v>4.5469999999999997</v>
      </c>
      <c r="AL260" t="s">
        <v>358</v>
      </c>
      <c r="AM260">
        <v>1.7000000000000001E-2</v>
      </c>
      <c r="AN260">
        <f>AM266</f>
        <v>0.01</v>
      </c>
    </row>
    <row r="261" spans="2:46">
      <c r="B261" t="s">
        <v>337</v>
      </c>
      <c r="C261">
        <v>1.95</v>
      </c>
      <c r="K261" t="s">
        <v>339</v>
      </c>
      <c r="L261">
        <v>8</v>
      </c>
      <c r="T261" t="s">
        <v>337</v>
      </c>
      <c r="U261">
        <v>0.43</v>
      </c>
      <c r="AC261" t="s">
        <v>337</v>
      </c>
      <c r="AD261">
        <v>2.4</v>
      </c>
      <c r="AL261" t="s">
        <v>359</v>
      </c>
      <c r="AM261">
        <v>0.01</v>
      </c>
      <c r="AN261">
        <f>AM271</f>
        <v>0.01</v>
      </c>
    </row>
    <row r="262" spans="2:46">
      <c r="B262" t="s">
        <v>88</v>
      </c>
      <c r="K262" t="s">
        <v>88</v>
      </c>
      <c r="T262" t="s">
        <v>88</v>
      </c>
      <c r="AC262" t="s">
        <v>88</v>
      </c>
      <c r="AL262" t="s">
        <v>54</v>
      </c>
      <c r="AN262">
        <f>AM276</f>
        <v>0</v>
      </c>
    </row>
    <row r="263" spans="2:46">
      <c r="B263" t="s">
        <v>336</v>
      </c>
      <c r="C263">
        <v>2.802</v>
      </c>
      <c r="K263" t="s">
        <v>352</v>
      </c>
      <c r="T263" t="s">
        <v>336</v>
      </c>
      <c r="U263">
        <v>0.85799999999999998</v>
      </c>
      <c r="AC263" t="s">
        <v>336</v>
      </c>
      <c r="AD263">
        <v>4.3239999999999998</v>
      </c>
      <c r="AL263" t="s">
        <v>336</v>
      </c>
      <c r="AM263">
        <v>3.0000000000000001E-3</v>
      </c>
      <c r="AN263">
        <f>AM281</f>
        <v>0.01</v>
      </c>
    </row>
    <row r="264" spans="2:46">
      <c r="B264" t="s">
        <v>337</v>
      </c>
      <c r="C264">
        <v>2.27</v>
      </c>
      <c r="K264" t="s">
        <v>339</v>
      </c>
      <c r="L264">
        <v>9</v>
      </c>
      <c r="T264" t="s">
        <v>337</v>
      </c>
      <c r="U264">
        <v>0.48</v>
      </c>
      <c r="AC264" t="s">
        <v>337</v>
      </c>
      <c r="AD264">
        <v>3.21</v>
      </c>
      <c r="AL264" t="s">
        <v>337</v>
      </c>
      <c r="AM264">
        <v>0</v>
      </c>
      <c r="AN264">
        <f>AM286</f>
        <v>0.01</v>
      </c>
    </row>
    <row r="265" spans="2:46">
      <c r="B265" t="s">
        <v>89</v>
      </c>
      <c r="K265" t="s">
        <v>89</v>
      </c>
      <c r="T265" t="s">
        <v>89</v>
      </c>
      <c r="AC265" t="s">
        <v>89</v>
      </c>
      <c r="AL265" t="s">
        <v>358</v>
      </c>
      <c r="AM265">
        <v>1.4E-2</v>
      </c>
      <c r="AN265">
        <f>AM291</f>
        <v>0.01</v>
      </c>
    </row>
    <row r="266" spans="2:46">
      <c r="B266" t="s">
        <v>336</v>
      </c>
      <c r="C266">
        <v>14.281000000000001</v>
      </c>
      <c r="K266" t="s">
        <v>351</v>
      </c>
      <c r="T266" t="s">
        <v>336</v>
      </c>
      <c r="U266">
        <v>2.661</v>
      </c>
      <c r="AC266" t="s">
        <v>336</v>
      </c>
      <c r="AD266">
        <v>7.8280000000000003</v>
      </c>
      <c r="AL266" t="s">
        <v>359</v>
      </c>
      <c r="AM266">
        <v>0.01</v>
      </c>
      <c r="AN266">
        <f>AM296</f>
        <v>0.01</v>
      </c>
    </row>
    <row r="267" spans="2:46">
      <c r="B267" t="s">
        <v>337</v>
      </c>
      <c r="C267">
        <v>10.09</v>
      </c>
      <c r="K267" t="s">
        <v>339</v>
      </c>
      <c r="L267">
        <v>11</v>
      </c>
      <c r="T267" t="s">
        <v>337</v>
      </c>
      <c r="U267">
        <v>1.29</v>
      </c>
      <c r="AC267" t="s">
        <v>337</v>
      </c>
      <c r="AD267">
        <v>5.16</v>
      </c>
      <c r="AL267" t="s">
        <v>55</v>
      </c>
      <c r="AN267">
        <f>AM301</f>
        <v>0</v>
      </c>
    </row>
    <row r="268" spans="2:46">
      <c r="B268" t="s">
        <v>90</v>
      </c>
      <c r="K268" t="s">
        <v>90</v>
      </c>
      <c r="T268" t="s">
        <v>90</v>
      </c>
      <c r="AC268" t="s">
        <v>90</v>
      </c>
      <c r="AL268" t="s">
        <v>336</v>
      </c>
      <c r="AM268">
        <v>3.0000000000000001E-3</v>
      </c>
      <c r="AN268">
        <f>AM306</f>
        <v>0.01</v>
      </c>
    </row>
    <row r="269" spans="2:46">
      <c r="B269" t="s">
        <v>336</v>
      </c>
      <c r="C269">
        <v>13.249000000000001</v>
      </c>
      <c r="K269" t="s">
        <v>348</v>
      </c>
      <c r="T269" t="s">
        <v>336</v>
      </c>
      <c r="U269">
        <v>1.911</v>
      </c>
      <c r="AC269" t="s">
        <v>336</v>
      </c>
      <c r="AD269">
        <v>6.7389999999999999</v>
      </c>
      <c r="AL269" t="s">
        <v>337</v>
      </c>
      <c r="AM269">
        <v>0</v>
      </c>
    </row>
    <row r="270" spans="2:46">
      <c r="B270" t="s">
        <v>337</v>
      </c>
      <c r="C270">
        <v>8.5500000000000007</v>
      </c>
      <c r="K270" t="s">
        <v>339</v>
      </c>
      <c r="L270">
        <v>11</v>
      </c>
      <c r="T270" t="s">
        <v>337</v>
      </c>
      <c r="U270">
        <v>0.96</v>
      </c>
      <c r="AC270" t="s">
        <v>337</v>
      </c>
      <c r="AD270">
        <v>4.9000000000000004</v>
      </c>
      <c r="AL270" t="s">
        <v>358</v>
      </c>
      <c r="AM270">
        <v>1.4E-2</v>
      </c>
    </row>
    <row r="271" spans="2:46">
      <c r="B271" t="s">
        <v>91</v>
      </c>
      <c r="K271" t="s">
        <v>91</v>
      </c>
      <c r="T271" t="s">
        <v>91</v>
      </c>
      <c r="AC271" t="s">
        <v>91</v>
      </c>
      <c r="AL271" t="s">
        <v>359</v>
      </c>
      <c r="AM271">
        <v>0.01</v>
      </c>
    </row>
    <row r="272" spans="2:46">
      <c r="B272" t="s">
        <v>336</v>
      </c>
      <c r="C272">
        <v>3.4769999999999999</v>
      </c>
      <c r="K272" t="s">
        <v>348</v>
      </c>
      <c r="T272" t="s">
        <v>336</v>
      </c>
      <c r="U272">
        <v>0.624</v>
      </c>
      <c r="AC272" t="s">
        <v>336</v>
      </c>
      <c r="AD272">
        <v>3.0990000000000002</v>
      </c>
      <c r="AL272" t="s">
        <v>56</v>
      </c>
    </row>
    <row r="273" spans="2:39">
      <c r="B273" t="s">
        <v>337</v>
      </c>
      <c r="C273">
        <v>2.39</v>
      </c>
      <c r="K273" t="s">
        <v>339</v>
      </c>
      <c r="L273">
        <v>8</v>
      </c>
      <c r="T273" t="s">
        <v>337</v>
      </c>
      <c r="U273">
        <v>0.39</v>
      </c>
      <c r="AC273" t="s">
        <v>337</v>
      </c>
      <c r="AD273">
        <v>2.4900000000000002</v>
      </c>
      <c r="AL273" t="s">
        <v>336</v>
      </c>
      <c r="AM273">
        <v>3.0000000000000001E-3</v>
      </c>
    </row>
    <row r="274" spans="2:39">
      <c r="B274" t="s">
        <v>92</v>
      </c>
      <c r="K274" t="s">
        <v>92</v>
      </c>
      <c r="T274" t="s">
        <v>92</v>
      </c>
      <c r="AC274" t="s">
        <v>92</v>
      </c>
      <c r="AL274" t="s">
        <v>337</v>
      </c>
      <c r="AM274">
        <v>0</v>
      </c>
    </row>
    <row r="275" spans="2:39">
      <c r="B275" t="s">
        <v>336</v>
      </c>
      <c r="C275">
        <v>1.1879999999999999</v>
      </c>
      <c r="K275" t="s">
        <v>347</v>
      </c>
      <c r="T275" t="s">
        <v>336</v>
      </c>
      <c r="U275">
        <v>0.23899999999999999</v>
      </c>
      <c r="AC275" t="s">
        <v>336</v>
      </c>
      <c r="AD275">
        <v>1.5149999999999999</v>
      </c>
      <c r="AL275" t="s">
        <v>358</v>
      </c>
      <c r="AM275">
        <v>8.0000000000000002E-3</v>
      </c>
    </row>
    <row r="276" spans="2:39">
      <c r="B276" t="s">
        <v>337</v>
      </c>
      <c r="C276">
        <v>0.54</v>
      </c>
      <c r="K276" t="s">
        <v>339</v>
      </c>
      <c r="L276">
        <v>5</v>
      </c>
      <c r="T276" t="s">
        <v>337</v>
      </c>
      <c r="U276">
        <v>0.14000000000000001</v>
      </c>
      <c r="AC276" t="s">
        <v>337</v>
      </c>
      <c r="AD276">
        <v>1.02</v>
      </c>
      <c r="AL276" t="s">
        <v>359</v>
      </c>
      <c r="AM276">
        <v>0</v>
      </c>
    </row>
    <row r="277" spans="2:39">
      <c r="B277" t="s">
        <v>93</v>
      </c>
      <c r="K277" t="s">
        <v>93</v>
      </c>
      <c r="T277" t="s">
        <v>93</v>
      </c>
      <c r="AC277" t="s">
        <v>93</v>
      </c>
      <c r="AL277" t="s">
        <v>57</v>
      </c>
    </row>
    <row r="278" spans="2:39">
      <c r="B278" t="s">
        <v>336</v>
      </c>
      <c r="C278">
        <v>32.676000000000002</v>
      </c>
      <c r="E278">
        <f>MIN(C279,C282,C285,C288,C291,C294,C297,C300,C303,C306)</f>
        <v>1.83</v>
      </c>
      <c r="F278">
        <f>QUARTILE(D279:D288,1)</f>
        <v>4.7575000000000003</v>
      </c>
      <c r="G278">
        <f>MEDIAN(C279,C282,C285,C288,C291,C294,C297,C300,C303,C306)</f>
        <v>6.92</v>
      </c>
      <c r="H278">
        <f>QUARTILE(D279:D288,3)</f>
        <v>8.0850000000000009</v>
      </c>
      <c r="I278">
        <f>MAX(C279,C282,C285,C288,C291,C294,C297,C300,C303,C306)</f>
        <v>26.53</v>
      </c>
      <c r="J278">
        <f>SUMIF(D279:D288,"&lt;64",D279:D288)/COUNTIF(D279:D288,"&lt;64")</f>
        <v>9.2830000000000013</v>
      </c>
      <c r="K278" t="s">
        <v>345</v>
      </c>
      <c r="N278">
        <f>MIN(L279,L282,L285,L288,L291,L294,L297,L300,L303,L306)</f>
        <v>8</v>
      </c>
      <c r="O278">
        <f>QUARTILE(M279:M288,1)</f>
        <v>10</v>
      </c>
      <c r="P278">
        <f>MEDIAN(L279,L282,L285,L288,L291,L294,L297,L300,L303,L306)</f>
        <v>10</v>
      </c>
      <c r="Q278">
        <f>QUARTILE(M279:M288,3)</f>
        <v>10.75</v>
      </c>
      <c r="R278">
        <f>MAX(L279,L282,L285,L288,L291,L294,L297,L300,L303,L306)</f>
        <v>14</v>
      </c>
      <c r="S278">
        <f>SUM(M279:M288)/COUNTIF(M279:M288,"&gt;0")</f>
        <v>10.4</v>
      </c>
      <c r="T278" t="s">
        <v>336</v>
      </c>
      <c r="U278">
        <v>2.569</v>
      </c>
      <c r="W278">
        <f>MIN(U279,U282,U285,U288,U291,U294,U297,U300,U303,U306)</f>
        <v>0.55000000000000004</v>
      </c>
      <c r="X278">
        <f>QUARTILE(V279:V288,1)</f>
        <v>0.87249999999999994</v>
      </c>
      <c r="Y278">
        <f>MEDIAN(U279,U282,U285,U288,U291,U294,U297,U300,U303,U306)</f>
        <v>1</v>
      </c>
      <c r="Z278">
        <f>QUARTILE(V279:V288,3)</f>
        <v>1.25</v>
      </c>
      <c r="AA278">
        <f>MAX(U279,U282,U285,U288,U291,U294,U297,U300,U303,U306)</f>
        <v>6.49</v>
      </c>
      <c r="AB278">
        <f>SUMIF(V279:V288,"&lt;64",V279:V288)/COUNTIF(V279:V288,"&lt;64")</f>
        <v>1.6120000000000001</v>
      </c>
      <c r="AC278" t="s">
        <v>336</v>
      </c>
      <c r="AD278">
        <v>12.791</v>
      </c>
      <c r="AF278">
        <f>MIN(AD279,AD282,AD285,AD288,AD291,AD294,AD297,AD300,AD303,AD306)</f>
        <v>2.4300000000000002</v>
      </c>
      <c r="AG278">
        <f>QUARTILE(AE279:AE288,1)</f>
        <v>4.43</v>
      </c>
      <c r="AH278">
        <f>MEDIAN(AD279,AD282,AD285,AD288,AD291,AD294,AD297,AD300,AD303,AD306)</f>
        <v>4.835</v>
      </c>
      <c r="AI278">
        <f>QUARTILE(AE279:AE288,3)</f>
        <v>6.1524999999999999</v>
      </c>
      <c r="AJ278">
        <f>MAX(AD279,AD282,AD285,AD288,AD291,AD294,AD297,AD300,AD303,AD306)</f>
        <v>11.56</v>
      </c>
      <c r="AK278">
        <f>SUMIF(AE279:AE288,"&lt;64",AE279:AE288)/COUNTIF(AE279:AE288,"&lt;64")</f>
        <v>5.6079999999999997</v>
      </c>
      <c r="AL278" t="s">
        <v>336</v>
      </c>
      <c r="AM278">
        <v>3.0000000000000001E-3</v>
      </c>
    </row>
    <row r="279" spans="2:39">
      <c r="B279" t="s">
        <v>337</v>
      </c>
      <c r="C279">
        <v>20.52</v>
      </c>
      <c r="D279">
        <f>C279</f>
        <v>20.52</v>
      </c>
      <c r="K279" t="s">
        <v>339</v>
      </c>
      <c r="L279">
        <v>12</v>
      </c>
      <c r="M279">
        <f>L279</f>
        <v>12</v>
      </c>
      <c r="T279" t="s">
        <v>337</v>
      </c>
      <c r="U279">
        <v>2.14</v>
      </c>
      <c r="V279">
        <f>U279</f>
        <v>2.14</v>
      </c>
      <c r="AC279" t="s">
        <v>337</v>
      </c>
      <c r="AD279">
        <v>8</v>
      </c>
      <c r="AE279">
        <f>AD279</f>
        <v>8</v>
      </c>
      <c r="AL279" t="s">
        <v>337</v>
      </c>
      <c r="AM279">
        <v>0</v>
      </c>
    </row>
    <row r="280" spans="2:39">
      <c r="B280" t="s">
        <v>94</v>
      </c>
      <c r="D280">
        <f>C282</f>
        <v>4.93</v>
      </c>
      <c r="K280" t="s">
        <v>94</v>
      </c>
      <c r="M280">
        <f>L282</f>
        <v>9</v>
      </c>
      <c r="T280" t="s">
        <v>94</v>
      </c>
      <c r="V280">
        <f>U282</f>
        <v>0.73</v>
      </c>
      <c r="AC280" t="s">
        <v>94</v>
      </c>
      <c r="AE280">
        <f>AD282</f>
        <v>3.85</v>
      </c>
      <c r="AL280" t="s">
        <v>358</v>
      </c>
      <c r="AM280">
        <v>0.01</v>
      </c>
    </row>
    <row r="281" spans="2:39">
      <c r="B281" t="s">
        <v>336</v>
      </c>
      <c r="C281">
        <v>7.383</v>
      </c>
      <c r="D281">
        <f>C285</f>
        <v>7.95</v>
      </c>
      <c r="K281" t="s">
        <v>351</v>
      </c>
      <c r="M281">
        <f>L285</f>
        <v>11</v>
      </c>
      <c r="T281" t="s">
        <v>336</v>
      </c>
      <c r="U281">
        <v>1.36</v>
      </c>
      <c r="V281">
        <f>U285</f>
        <v>1.1299999999999999</v>
      </c>
      <c r="AC281" t="s">
        <v>336</v>
      </c>
      <c r="AD281">
        <v>6.1420000000000003</v>
      </c>
      <c r="AE281">
        <f>AD285</f>
        <v>6.53</v>
      </c>
      <c r="AL281" t="s">
        <v>359</v>
      </c>
      <c r="AM281">
        <v>0.01</v>
      </c>
    </row>
    <row r="282" spans="2:39">
      <c r="B282" t="s">
        <v>337</v>
      </c>
      <c r="C282">
        <v>4.93</v>
      </c>
      <c r="D282">
        <f>C288</f>
        <v>7.55</v>
      </c>
      <c r="K282" t="s">
        <v>339</v>
      </c>
      <c r="L282">
        <v>9</v>
      </c>
      <c r="M282">
        <f>L288</f>
        <v>10</v>
      </c>
      <c r="T282" t="s">
        <v>337</v>
      </c>
      <c r="U282">
        <v>0.73</v>
      </c>
      <c r="V282">
        <f>U288</f>
        <v>1.03</v>
      </c>
      <c r="AC282" t="s">
        <v>337</v>
      </c>
      <c r="AD282">
        <v>3.85</v>
      </c>
      <c r="AE282">
        <f>AD288</f>
        <v>4.96</v>
      </c>
      <c r="AL282" t="s">
        <v>58</v>
      </c>
    </row>
    <row r="283" spans="2:39">
      <c r="B283" t="s">
        <v>95</v>
      </c>
      <c r="D283">
        <f>C291</f>
        <v>8.1300000000000008</v>
      </c>
      <c r="K283" t="s">
        <v>95</v>
      </c>
      <c r="M283">
        <f>L291</f>
        <v>10</v>
      </c>
      <c r="T283" t="s">
        <v>95</v>
      </c>
      <c r="V283">
        <f>U291</f>
        <v>1.29</v>
      </c>
      <c r="AC283" t="s">
        <v>95</v>
      </c>
      <c r="AE283">
        <f>AD291</f>
        <v>4.71</v>
      </c>
      <c r="AL283" t="s">
        <v>336</v>
      </c>
      <c r="AM283">
        <v>3.0000000000000001E-3</v>
      </c>
    </row>
    <row r="284" spans="2:39">
      <c r="B284" t="s">
        <v>336</v>
      </c>
      <c r="C284">
        <v>13.478</v>
      </c>
      <c r="D284">
        <f>C294</f>
        <v>6.29</v>
      </c>
      <c r="K284" t="s">
        <v>351</v>
      </c>
      <c r="M284">
        <f>L294</f>
        <v>10</v>
      </c>
      <c r="T284" t="s">
        <v>336</v>
      </c>
      <c r="U284">
        <v>1.627</v>
      </c>
      <c r="V284">
        <f>U294</f>
        <v>0.94</v>
      </c>
      <c r="AC284" t="s">
        <v>336</v>
      </c>
      <c r="AD284">
        <v>9.9969999999999999</v>
      </c>
      <c r="AE284">
        <f>AD294</f>
        <v>4.3499999999999996</v>
      </c>
      <c r="AL284" t="s">
        <v>337</v>
      </c>
      <c r="AM284">
        <v>0</v>
      </c>
    </row>
    <row r="285" spans="2:39">
      <c r="B285" t="s">
        <v>337</v>
      </c>
      <c r="C285">
        <v>7.95</v>
      </c>
      <c r="D285">
        <f>C297</f>
        <v>26.53</v>
      </c>
      <c r="K285" t="s">
        <v>339</v>
      </c>
      <c r="L285">
        <v>11</v>
      </c>
      <c r="M285">
        <f>L297</f>
        <v>14</v>
      </c>
      <c r="T285" t="s">
        <v>337</v>
      </c>
      <c r="U285">
        <v>1.1299999999999999</v>
      </c>
      <c r="V285">
        <f>U297</f>
        <v>6.49</v>
      </c>
      <c r="AC285" t="s">
        <v>337</v>
      </c>
      <c r="AD285">
        <v>6.53</v>
      </c>
      <c r="AE285">
        <f>AD297</f>
        <v>11.56</v>
      </c>
      <c r="AL285" t="s">
        <v>358</v>
      </c>
      <c r="AM285">
        <v>1.4E-2</v>
      </c>
    </row>
    <row r="286" spans="2:39">
      <c r="B286" t="s">
        <v>96</v>
      </c>
      <c r="D286">
        <f>C300</f>
        <v>4.4000000000000004</v>
      </c>
      <c r="K286" t="s">
        <v>96</v>
      </c>
      <c r="M286">
        <f>L300</f>
        <v>10</v>
      </c>
      <c r="T286" t="s">
        <v>96</v>
      </c>
      <c r="V286">
        <f>U300</f>
        <v>0.85</v>
      </c>
      <c r="AC286" t="s">
        <v>96</v>
      </c>
      <c r="AE286">
        <f>AD300</f>
        <v>4.67</v>
      </c>
      <c r="AL286" t="s">
        <v>359</v>
      </c>
      <c r="AM286">
        <v>0.01</v>
      </c>
    </row>
    <row r="287" spans="2:39">
      <c r="B287" t="s">
        <v>336</v>
      </c>
      <c r="C287">
        <v>11.561</v>
      </c>
      <c r="D287">
        <f>C303</f>
        <v>1.83</v>
      </c>
      <c r="K287" t="s">
        <v>345</v>
      </c>
      <c r="M287">
        <f>L303</f>
        <v>8</v>
      </c>
      <c r="T287" t="s">
        <v>336</v>
      </c>
      <c r="U287">
        <v>1.6080000000000001</v>
      </c>
      <c r="V287">
        <f>U303</f>
        <v>0.55000000000000004</v>
      </c>
      <c r="AC287" t="s">
        <v>336</v>
      </c>
      <c r="AD287">
        <v>7.74</v>
      </c>
      <c r="AE287">
        <f>AD303</f>
        <v>2.4300000000000002</v>
      </c>
      <c r="AL287" t="s">
        <v>59</v>
      </c>
    </row>
    <row r="288" spans="2:39">
      <c r="B288" t="s">
        <v>337</v>
      </c>
      <c r="C288">
        <v>7.55</v>
      </c>
      <c r="D288">
        <f>C306</f>
        <v>4.7</v>
      </c>
      <c r="K288" t="s">
        <v>339</v>
      </c>
      <c r="L288">
        <v>10</v>
      </c>
      <c r="M288">
        <f>L306</f>
        <v>10</v>
      </c>
      <c r="T288" t="s">
        <v>337</v>
      </c>
      <c r="U288">
        <v>1.03</v>
      </c>
      <c r="V288">
        <f>U306</f>
        <v>0.97</v>
      </c>
      <c r="AC288" t="s">
        <v>337</v>
      </c>
      <c r="AD288">
        <v>4.96</v>
      </c>
      <c r="AE288">
        <f>AD306</f>
        <v>5.0199999999999996</v>
      </c>
      <c r="AL288" t="s">
        <v>336</v>
      </c>
      <c r="AM288">
        <v>3.0000000000000001E-3</v>
      </c>
    </row>
    <row r="289" spans="2:39">
      <c r="B289" t="s">
        <v>97</v>
      </c>
      <c r="K289" t="s">
        <v>97</v>
      </c>
      <c r="T289" t="s">
        <v>97</v>
      </c>
      <c r="AC289" t="s">
        <v>97</v>
      </c>
      <c r="AL289" t="s">
        <v>337</v>
      </c>
      <c r="AM289">
        <v>0</v>
      </c>
    </row>
    <row r="290" spans="2:39">
      <c r="B290" t="s">
        <v>336</v>
      </c>
      <c r="C290">
        <v>13.398999999999999</v>
      </c>
      <c r="K290" t="s">
        <v>351</v>
      </c>
      <c r="T290" t="s">
        <v>336</v>
      </c>
      <c r="U290">
        <v>2.3039999999999998</v>
      </c>
      <c r="AC290" t="s">
        <v>336</v>
      </c>
      <c r="AD290">
        <v>8.36</v>
      </c>
      <c r="AL290" t="s">
        <v>358</v>
      </c>
      <c r="AM290">
        <v>0.01</v>
      </c>
    </row>
    <row r="291" spans="2:39">
      <c r="B291" t="s">
        <v>337</v>
      </c>
      <c r="C291">
        <v>8.1300000000000008</v>
      </c>
      <c r="K291" t="s">
        <v>339</v>
      </c>
      <c r="L291">
        <v>10</v>
      </c>
      <c r="T291" t="s">
        <v>337</v>
      </c>
      <c r="U291">
        <v>1.29</v>
      </c>
      <c r="AC291" t="s">
        <v>337</v>
      </c>
      <c r="AD291">
        <v>4.71</v>
      </c>
      <c r="AL291" t="s">
        <v>359</v>
      </c>
      <c r="AM291">
        <v>0.01</v>
      </c>
    </row>
    <row r="292" spans="2:39">
      <c r="B292" t="s">
        <v>98</v>
      </c>
      <c r="K292" t="s">
        <v>98</v>
      </c>
      <c r="T292" t="s">
        <v>98</v>
      </c>
      <c r="AC292" t="s">
        <v>98</v>
      </c>
      <c r="AL292" t="s">
        <v>60</v>
      </c>
    </row>
    <row r="293" spans="2:39">
      <c r="B293" t="s">
        <v>336</v>
      </c>
      <c r="C293">
        <v>10.513</v>
      </c>
      <c r="K293" t="s">
        <v>349</v>
      </c>
      <c r="T293" t="s">
        <v>336</v>
      </c>
      <c r="U293">
        <v>1.675</v>
      </c>
      <c r="AC293" t="s">
        <v>336</v>
      </c>
      <c r="AD293">
        <v>6.117</v>
      </c>
      <c r="AL293" t="s">
        <v>336</v>
      </c>
      <c r="AM293">
        <v>3.0000000000000001E-3</v>
      </c>
    </row>
    <row r="294" spans="2:39">
      <c r="B294" t="s">
        <v>337</v>
      </c>
      <c r="C294">
        <v>6.29</v>
      </c>
      <c r="K294" t="s">
        <v>339</v>
      </c>
      <c r="L294">
        <v>10</v>
      </c>
      <c r="T294" t="s">
        <v>337</v>
      </c>
      <c r="U294">
        <v>0.94</v>
      </c>
      <c r="AC294" t="s">
        <v>337</v>
      </c>
      <c r="AD294">
        <v>4.3499999999999996</v>
      </c>
      <c r="AL294" t="s">
        <v>337</v>
      </c>
      <c r="AM294">
        <v>0</v>
      </c>
    </row>
    <row r="295" spans="2:39">
      <c r="B295" t="s">
        <v>99</v>
      </c>
      <c r="K295" t="s">
        <v>99</v>
      </c>
      <c r="T295" t="s">
        <v>99</v>
      </c>
      <c r="AC295" t="s">
        <v>99</v>
      </c>
      <c r="AL295" t="s">
        <v>358</v>
      </c>
      <c r="AM295">
        <v>0.01</v>
      </c>
    </row>
    <row r="296" spans="2:39">
      <c r="B296" t="s">
        <v>336</v>
      </c>
      <c r="C296">
        <v>40.457000000000001</v>
      </c>
      <c r="K296" t="s">
        <v>351</v>
      </c>
      <c r="T296" t="s">
        <v>336</v>
      </c>
      <c r="U296">
        <v>9.2279999999999998</v>
      </c>
      <c r="AC296" t="s">
        <v>336</v>
      </c>
      <c r="AD296">
        <v>17.116</v>
      </c>
      <c r="AL296" t="s">
        <v>359</v>
      </c>
      <c r="AM296">
        <v>0.01</v>
      </c>
    </row>
    <row r="297" spans="2:39">
      <c r="B297" t="s">
        <v>337</v>
      </c>
      <c r="C297">
        <v>26.53</v>
      </c>
      <c r="K297" t="s">
        <v>339</v>
      </c>
      <c r="L297">
        <v>14</v>
      </c>
      <c r="T297" t="s">
        <v>337</v>
      </c>
      <c r="U297">
        <v>6.49</v>
      </c>
      <c r="AC297" t="s">
        <v>337</v>
      </c>
      <c r="AD297">
        <v>11.56</v>
      </c>
      <c r="AL297" t="s">
        <v>61</v>
      </c>
    </row>
    <row r="298" spans="2:39">
      <c r="B298" t="s">
        <v>100</v>
      </c>
      <c r="K298" t="s">
        <v>100</v>
      </c>
      <c r="T298" t="s">
        <v>100</v>
      </c>
      <c r="AC298" t="s">
        <v>100</v>
      </c>
      <c r="AL298" t="s">
        <v>336</v>
      </c>
      <c r="AM298">
        <v>3.0000000000000001E-3</v>
      </c>
    </row>
    <row r="299" spans="2:39">
      <c r="B299" t="s">
        <v>336</v>
      </c>
      <c r="C299">
        <v>6.4749999999999996</v>
      </c>
      <c r="K299" t="s">
        <v>349</v>
      </c>
      <c r="T299" t="s">
        <v>336</v>
      </c>
      <c r="U299">
        <v>1.7509999999999999</v>
      </c>
      <c r="AC299" t="s">
        <v>336</v>
      </c>
      <c r="AD299">
        <v>6.3849999999999998</v>
      </c>
      <c r="AL299" t="s">
        <v>337</v>
      </c>
      <c r="AM299">
        <v>0</v>
      </c>
    </row>
    <row r="300" spans="2:39">
      <c r="B300" t="s">
        <v>337</v>
      </c>
      <c r="C300">
        <v>4.4000000000000004</v>
      </c>
      <c r="K300" t="s">
        <v>339</v>
      </c>
      <c r="L300">
        <v>10</v>
      </c>
      <c r="T300" t="s">
        <v>337</v>
      </c>
      <c r="U300">
        <v>0.85</v>
      </c>
      <c r="AC300" t="s">
        <v>337</v>
      </c>
      <c r="AD300">
        <v>4.67</v>
      </c>
      <c r="AL300" t="s">
        <v>358</v>
      </c>
      <c r="AM300">
        <v>7.0000000000000001E-3</v>
      </c>
    </row>
    <row r="301" spans="2:39">
      <c r="B301" t="s">
        <v>101</v>
      </c>
      <c r="K301" t="s">
        <v>101</v>
      </c>
      <c r="T301" t="s">
        <v>101</v>
      </c>
      <c r="AC301" t="s">
        <v>101</v>
      </c>
      <c r="AL301" t="s">
        <v>359</v>
      </c>
      <c r="AM301">
        <v>0</v>
      </c>
    </row>
    <row r="302" spans="2:39">
      <c r="B302" t="s">
        <v>336</v>
      </c>
      <c r="C302">
        <v>2.819</v>
      </c>
      <c r="K302" t="s">
        <v>345</v>
      </c>
      <c r="T302" t="s">
        <v>336</v>
      </c>
      <c r="U302">
        <v>0.97099999999999997</v>
      </c>
      <c r="AC302" t="s">
        <v>336</v>
      </c>
      <c r="AD302">
        <v>4.4349999999999996</v>
      </c>
      <c r="AL302" t="s">
        <v>62</v>
      </c>
    </row>
    <row r="303" spans="2:39">
      <c r="B303" t="s">
        <v>337</v>
      </c>
      <c r="C303">
        <v>1.83</v>
      </c>
      <c r="K303" t="s">
        <v>339</v>
      </c>
      <c r="L303">
        <v>8</v>
      </c>
      <c r="T303" t="s">
        <v>337</v>
      </c>
      <c r="U303">
        <v>0.55000000000000004</v>
      </c>
      <c r="AC303" t="s">
        <v>337</v>
      </c>
      <c r="AD303">
        <v>2.4300000000000002</v>
      </c>
      <c r="AL303" t="s">
        <v>336</v>
      </c>
      <c r="AM303">
        <v>3.0000000000000001E-3</v>
      </c>
    </row>
    <row r="304" spans="2:39">
      <c r="B304" t="s">
        <v>102</v>
      </c>
      <c r="K304" t="s">
        <v>102</v>
      </c>
      <c r="T304" t="s">
        <v>102</v>
      </c>
      <c r="AC304" t="s">
        <v>102</v>
      </c>
      <c r="AL304" t="s">
        <v>337</v>
      </c>
      <c r="AM304">
        <v>0</v>
      </c>
    </row>
    <row r="305" spans="2:46">
      <c r="B305" t="s">
        <v>336</v>
      </c>
      <c r="C305">
        <v>6.9690000000000003</v>
      </c>
      <c r="K305" t="s">
        <v>343</v>
      </c>
      <c r="T305" t="s">
        <v>336</v>
      </c>
      <c r="U305">
        <v>1.47</v>
      </c>
      <c r="AC305" t="s">
        <v>336</v>
      </c>
      <c r="AD305">
        <v>7.673</v>
      </c>
      <c r="AL305" t="s">
        <v>358</v>
      </c>
      <c r="AM305">
        <v>8.9999999999999993E-3</v>
      </c>
    </row>
    <row r="306" spans="2:46">
      <c r="B306" t="s">
        <v>337</v>
      </c>
      <c r="C306">
        <v>4.7</v>
      </c>
      <c r="K306" t="s">
        <v>339</v>
      </c>
      <c r="L306">
        <v>10</v>
      </c>
      <c r="T306" t="s">
        <v>337</v>
      </c>
      <c r="U306">
        <v>0.97</v>
      </c>
      <c r="AC306" t="s">
        <v>337</v>
      </c>
      <c r="AD306">
        <v>5.0199999999999996</v>
      </c>
      <c r="AL306" t="s">
        <v>359</v>
      </c>
      <c r="AM306">
        <v>0.01</v>
      </c>
    </row>
    <row r="307" spans="2:46">
      <c r="B307" t="s">
        <v>103</v>
      </c>
      <c r="K307" t="s">
        <v>103</v>
      </c>
      <c r="T307" t="s">
        <v>103</v>
      </c>
      <c r="AC307" t="s">
        <v>103</v>
      </c>
      <c r="AL307" t="s">
        <v>63</v>
      </c>
    </row>
    <row r="308" spans="2:46">
      <c r="B308" t="s">
        <v>336</v>
      </c>
      <c r="C308">
        <v>5.1779999999999999</v>
      </c>
      <c r="E308">
        <f>MIN(C309,C312,C315,C318,C321,C324,C327,C330,C333,C336)</f>
        <v>1.68</v>
      </c>
      <c r="F308">
        <f>QUARTILE(D309:D318,1)</f>
        <v>3.25</v>
      </c>
      <c r="G308">
        <f>MEDIAN(C309,C312,C315,C318,C321,C324,C327,C330,C333,C336)</f>
        <v>5.8149999999999995</v>
      </c>
      <c r="H308">
        <f>QUARTILE(D309:D318,3)</f>
        <v>12.494999999999999</v>
      </c>
      <c r="I308">
        <f>MAX(C309,C312,C315,C318,C321,C324,C327,C330,C333,C336)</f>
        <v>23.93</v>
      </c>
      <c r="J308">
        <f>SUMIF(D309:D318,"&lt;64",D309:D318)/COUNTIF(D309:D318,"&lt;64")</f>
        <v>8.3580000000000005</v>
      </c>
      <c r="K308" t="s">
        <v>351</v>
      </c>
      <c r="N308">
        <f>MIN(L309,L312,L315,L318,L321,L324,L327,L330,L333,L336)</f>
        <v>7</v>
      </c>
      <c r="O308">
        <f>QUARTILE(M309:M318,1)</f>
        <v>9</v>
      </c>
      <c r="P308">
        <f>MEDIAN(L309,L312,L315,L318,L321,L324,L327,L330,L333,L336)</f>
        <v>9.5</v>
      </c>
      <c r="Q308">
        <f>QUARTILE(M309:M318,3)</f>
        <v>11</v>
      </c>
      <c r="R308">
        <f>MAX(L309,L312,L315,L318,L321,L324,L327,L330,L333,L336)</f>
        <v>12</v>
      </c>
      <c r="S308">
        <f>SUM(M309:M318)/COUNTIF(M309:M318,"&gt;0")</f>
        <v>9.8000000000000007</v>
      </c>
      <c r="T308" t="s">
        <v>336</v>
      </c>
      <c r="U308">
        <v>2.5880000000000001</v>
      </c>
      <c r="W308">
        <f>MIN(U309,U312,U315,U318,U321,U324,U327,U330,U333,U336)</f>
        <v>0.43</v>
      </c>
      <c r="X308">
        <f>QUARTILE(V309:V318,1)</f>
        <v>0.8125</v>
      </c>
      <c r="Y308">
        <f>MEDIAN(U309,U312,U315,U318,U321,U324,U327,U330,U333,U336)</f>
        <v>1.365</v>
      </c>
      <c r="Z308">
        <f>QUARTILE(V309:V318,3)</f>
        <v>1.52</v>
      </c>
      <c r="AA308">
        <f>MAX(U309,U312,U315,U318,U321,U324,U327,U330,U333,U336)</f>
        <v>4.04</v>
      </c>
      <c r="AB308">
        <f>SUMIF(V309:V318,"&lt;64",V309:V318)/COUNTIF(V309:V318,"&lt;64")</f>
        <v>1.4319999999999999</v>
      </c>
      <c r="AC308" t="s">
        <v>336</v>
      </c>
      <c r="AD308">
        <v>7.25</v>
      </c>
      <c r="AF308">
        <f>MIN(AD309,AD312,AD315,AD318,AD321,AD324,AD327,AD330,AD333,AD336)</f>
        <v>2.4700000000000002</v>
      </c>
      <c r="AG308">
        <f>QUARTILE(AE309:AE318,1)</f>
        <v>3.9725000000000001</v>
      </c>
      <c r="AH308">
        <f>MEDIAN(AD309,AD312,AD315,AD318,AD321,AD324,AD327,AD330,AD333,AD336)</f>
        <v>4.99</v>
      </c>
      <c r="AI308">
        <f>QUARTILE(AE309:AE318,3)</f>
        <v>7.375</v>
      </c>
      <c r="AJ308">
        <f>MAX(AD309,AD312,AD315,AD318,AD321,AD324,AD327,AD330,AD333,AD336)</f>
        <v>8.99</v>
      </c>
      <c r="AK308">
        <f>SUMIF(AE309:AE318,"&lt;64",AE309:AE318)/COUNTIF(AE309:AE318,"&lt;64")</f>
        <v>5.5840000000000005</v>
      </c>
      <c r="AL308" t="s">
        <v>336</v>
      </c>
      <c r="AM308">
        <v>3.0000000000000001E-3</v>
      </c>
      <c r="AO308">
        <f>MIN(AN309:AN318)</f>
        <v>0.01</v>
      </c>
      <c r="AP308">
        <f>QUARTILE(AN309:AN318,1)</f>
        <v>0.01</v>
      </c>
      <c r="AQ308">
        <f>MEDIAN(AN309:AN318)</f>
        <v>0.01</v>
      </c>
      <c r="AR308">
        <f>QUARTILE(AN309:AN318,3)</f>
        <v>6.9999999999999993E-2</v>
      </c>
      <c r="AS308">
        <f>MAX(AN309:AN318)</f>
        <v>0.51</v>
      </c>
      <c r="AT308">
        <f>SUMIF(AN309:AN318,"&lt;64",AN309:AN318)/COUNTIF(AN309:AN318,"&lt;64")</f>
        <v>8.3999999999999991E-2</v>
      </c>
    </row>
    <row r="309" spans="2:46">
      <c r="B309" t="s">
        <v>337</v>
      </c>
      <c r="C309">
        <v>3.82</v>
      </c>
      <c r="D309">
        <f>C309</f>
        <v>3.82</v>
      </c>
      <c r="K309" t="s">
        <v>339</v>
      </c>
      <c r="L309">
        <v>9</v>
      </c>
      <c r="M309">
        <f>L309</f>
        <v>9</v>
      </c>
      <c r="T309" t="s">
        <v>337</v>
      </c>
      <c r="U309">
        <v>1.49</v>
      </c>
      <c r="V309">
        <f>U309</f>
        <v>1.49</v>
      </c>
      <c r="AC309" t="s">
        <v>337</v>
      </c>
      <c r="AD309">
        <v>4.28</v>
      </c>
      <c r="AE309">
        <f>AD309</f>
        <v>4.28</v>
      </c>
      <c r="AL309" t="s">
        <v>337</v>
      </c>
      <c r="AM309">
        <v>0</v>
      </c>
      <c r="AN309">
        <f>AM311</f>
        <v>0.01</v>
      </c>
    </row>
    <row r="310" spans="2:46">
      <c r="B310" t="s">
        <v>104</v>
      </c>
      <c r="D310">
        <f>C312</f>
        <v>2.68</v>
      </c>
      <c r="K310" t="s">
        <v>104</v>
      </c>
      <c r="M310">
        <f>L312</f>
        <v>8</v>
      </c>
      <c r="T310" t="s">
        <v>104</v>
      </c>
      <c r="V310">
        <f>U312</f>
        <v>0.6</v>
      </c>
      <c r="AC310" t="s">
        <v>104</v>
      </c>
      <c r="AE310">
        <f>AD312</f>
        <v>3.38</v>
      </c>
      <c r="AL310" t="s">
        <v>358</v>
      </c>
      <c r="AM310">
        <v>1.7000000000000001E-2</v>
      </c>
      <c r="AN310">
        <f>AM316</f>
        <v>0.01</v>
      </c>
    </row>
    <row r="311" spans="2:46">
      <c r="B311" t="s">
        <v>336</v>
      </c>
      <c r="C311">
        <v>3.944</v>
      </c>
      <c r="D311">
        <f>C315</f>
        <v>13.86</v>
      </c>
      <c r="K311" t="s">
        <v>351</v>
      </c>
      <c r="M311">
        <f>L315</f>
        <v>11</v>
      </c>
      <c r="T311" t="s">
        <v>336</v>
      </c>
      <c r="U311">
        <v>1.194</v>
      </c>
      <c r="V311">
        <f>U315</f>
        <v>1.53</v>
      </c>
      <c r="AC311" t="s">
        <v>336</v>
      </c>
      <c r="AD311">
        <v>5.258</v>
      </c>
      <c r="AE311">
        <f>AD315</f>
        <v>7.24</v>
      </c>
      <c r="AL311" t="s">
        <v>359</v>
      </c>
      <c r="AM311">
        <v>0.01</v>
      </c>
      <c r="AN311">
        <f>AM321</f>
        <v>0.17</v>
      </c>
    </row>
    <row r="312" spans="2:46">
      <c r="B312" t="s">
        <v>337</v>
      </c>
      <c r="C312">
        <v>2.68</v>
      </c>
      <c r="D312">
        <f>C318</f>
        <v>23.93</v>
      </c>
      <c r="K312" t="s">
        <v>339</v>
      </c>
      <c r="L312">
        <v>8</v>
      </c>
      <c r="M312">
        <f>L318</f>
        <v>12</v>
      </c>
      <c r="T312" t="s">
        <v>337</v>
      </c>
      <c r="U312">
        <v>0.6</v>
      </c>
      <c r="V312">
        <f>U318</f>
        <v>4.04</v>
      </c>
      <c r="AC312" t="s">
        <v>337</v>
      </c>
      <c r="AD312">
        <v>3.38</v>
      </c>
      <c r="AE312">
        <f>AD318</f>
        <v>8.35</v>
      </c>
      <c r="AL312" t="s">
        <v>64</v>
      </c>
      <c r="AN312">
        <f>AM326</f>
        <v>0.01</v>
      </c>
    </row>
    <row r="313" spans="2:46">
      <c r="B313" t="s">
        <v>105</v>
      </c>
      <c r="D313">
        <f>C321</f>
        <v>1.68</v>
      </c>
      <c r="K313" t="s">
        <v>105</v>
      </c>
      <c r="M313">
        <f>L321</f>
        <v>7</v>
      </c>
      <c r="T313" t="s">
        <v>105</v>
      </c>
      <c r="V313">
        <f>U321</f>
        <v>0.43</v>
      </c>
      <c r="AC313" t="s">
        <v>105</v>
      </c>
      <c r="AE313">
        <f>AD321</f>
        <v>2.4700000000000002</v>
      </c>
      <c r="AL313" t="s">
        <v>336</v>
      </c>
      <c r="AM313">
        <v>3.0000000000000001E-3</v>
      </c>
      <c r="AN313">
        <f>AM331</f>
        <v>0.01</v>
      </c>
    </row>
    <row r="314" spans="2:46">
      <c r="B314" t="s">
        <v>336</v>
      </c>
      <c r="C314">
        <v>18.448</v>
      </c>
      <c r="D314">
        <f>C324</f>
        <v>4.59</v>
      </c>
      <c r="K314" t="s">
        <v>357</v>
      </c>
      <c r="M314">
        <f>L324</f>
        <v>9</v>
      </c>
      <c r="T314" t="s">
        <v>336</v>
      </c>
      <c r="U314">
        <v>2.4740000000000002</v>
      </c>
      <c r="V314">
        <f>U324</f>
        <v>0.8</v>
      </c>
      <c r="AC314" t="s">
        <v>336</v>
      </c>
      <c r="AD314">
        <v>10.348000000000001</v>
      </c>
      <c r="AE314">
        <f>AD324</f>
        <v>4.07</v>
      </c>
      <c r="AL314" t="s">
        <v>337</v>
      </c>
      <c r="AM314">
        <v>0</v>
      </c>
      <c r="AN314">
        <f>AM336</f>
        <v>0.51</v>
      </c>
    </row>
    <row r="315" spans="2:46">
      <c r="B315" t="s">
        <v>337</v>
      </c>
      <c r="C315">
        <v>13.86</v>
      </c>
      <c r="D315">
        <f>C327</f>
        <v>13.53</v>
      </c>
      <c r="K315" t="s">
        <v>339</v>
      </c>
      <c r="L315">
        <v>11</v>
      </c>
      <c r="M315">
        <f>L327</f>
        <v>12</v>
      </c>
      <c r="T315" t="s">
        <v>337</v>
      </c>
      <c r="U315">
        <v>1.53</v>
      </c>
      <c r="V315">
        <f>U327</f>
        <v>1.85</v>
      </c>
      <c r="AC315" t="s">
        <v>337</v>
      </c>
      <c r="AD315">
        <v>7.24</v>
      </c>
      <c r="AE315">
        <f>AD327</f>
        <v>8.99</v>
      </c>
      <c r="AL315" t="s">
        <v>358</v>
      </c>
      <c r="AM315">
        <v>1.7000000000000001E-2</v>
      </c>
      <c r="AN315">
        <f>AM341</f>
        <v>0.09</v>
      </c>
    </row>
    <row r="316" spans="2:46">
      <c r="B316" t="s">
        <v>106</v>
      </c>
      <c r="D316">
        <f>C330</f>
        <v>3.06</v>
      </c>
      <c r="K316" t="s">
        <v>106</v>
      </c>
      <c r="M316">
        <f>L330</f>
        <v>9</v>
      </c>
      <c r="T316" t="s">
        <v>106</v>
      </c>
      <c r="V316">
        <f>U330</f>
        <v>0.85</v>
      </c>
      <c r="AC316" t="s">
        <v>106</v>
      </c>
      <c r="AE316">
        <f>AD330</f>
        <v>3.94</v>
      </c>
      <c r="AL316" t="s">
        <v>359</v>
      </c>
      <c r="AM316">
        <v>0.01</v>
      </c>
      <c r="AN316">
        <f>AM346</f>
        <v>0.01</v>
      </c>
    </row>
    <row r="317" spans="2:46">
      <c r="B317" t="s">
        <v>336</v>
      </c>
      <c r="C317">
        <v>31.826000000000001</v>
      </c>
      <c r="D317">
        <f>C333</f>
        <v>9.39</v>
      </c>
      <c r="K317" t="s">
        <v>349</v>
      </c>
      <c r="M317">
        <f>L333</f>
        <v>11</v>
      </c>
      <c r="T317" t="s">
        <v>336</v>
      </c>
      <c r="U317">
        <v>5.96</v>
      </c>
      <c r="V317">
        <f>U333</f>
        <v>1.31</v>
      </c>
      <c r="AC317" t="s">
        <v>336</v>
      </c>
      <c r="AD317">
        <v>12.815</v>
      </c>
      <c r="AE317">
        <f>AD333</f>
        <v>7.42</v>
      </c>
      <c r="AL317" t="s">
        <v>65</v>
      </c>
      <c r="AN317">
        <f>AM351</f>
        <v>0.01</v>
      </c>
    </row>
    <row r="318" spans="2:46">
      <c r="B318" t="s">
        <v>337</v>
      </c>
      <c r="C318">
        <v>23.93</v>
      </c>
      <c r="D318">
        <f>C336</f>
        <v>7.04</v>
      </c>
      <c r="K318" t="s">
        <v>339</v>
      </c>
      <c r="L318">
        <v>12</v>
      </c>
      <c r="M318">
        <f>L336</f>
        <v>10</v>
      </c>
      <c r="T318" t="s">
        <v>337</v>
      </c>
      <c r="U318">
        <v>4.04</v>
      </c>
      <c r="V318">
        <f>U336</f>
        <v>1.42</v>
      </c>
      <c r="AC318" t="s">
        <v>337</v>
      </c>
      <c r="AD318">
        <v>8.35</v>
      </c>
      <c r="AE318">
        <f>AD336</f>
        <v>5.7</v>
      </c>
      <c r="AL318" t="s">
        <v>336</v>
      </c>
      <c r="AM318">
        <v>4.0000000000000001E-3</v>
      </c>
      <c r="AN318">
        <f>AM356</f>
        <v>0.01</v>
      </c>
    </row>
    <row r="319" spans="2:46">
      <c r="B319" t="s">
        <v>107</v>
      </c>
      <c r="K319" t="s">
        <v>107</v>
      </c>
      <c r="T319" t="s">
        <v>107</v>
      </c>
      <c r="AC319" t="s">
        <v>107</v>
      </c>
      <c r="AL319" t="s">
        <v>337</v>
      </c>
      <c r="AM319">
        <v>0</v>
      </c>
    </row>
    <row r="320" spans="2:46">
      <c r="B320" t="s">
        <v>336</v>
      </c>
      <c r="C320">
        <v>2.9020000000000001</v>
      </c>
      <c r="K320" t="s">
        <v>351</v>
      </c>
      <c r="T320" t="s">
        <v>336</v>
      </c>
      <c r="U320">
        <v>1.034</v>
      </c>
      <c r="AC320" t="s">
        <v>336</v>
      </c>
      <c r="AD320">
        <v>4.556</v>
      </c>
      <c r="AL320" t="s">
        <v>358</v>
      </c>
      <c r="AM320">
        <v>0.17599999999999999</v>
      </c>
    </row>
    <row r="321" spans="2:39">
      <c r="B321" t="s">
        <v>337</v>
      </c>
      <c r="C321">
        <v>1.68</v>
      </c>
      <c r="K321" t="s">
        <v>339</v>
      </c>
      <c r="L321">
        <v>7</v>
      </c>
      <c r="T321" t="s">
        <v>337</v>
      </c>
      <c r="U321">
        <v>0.43</v>
      </c>
      <c r="AC321" t="s">
        <v>337</v>
      </c>
      <c r="AD321">
        <v>2.4700000000000002</v>
      </c>
      <c r="AL321" t="s">
        <v>359</v>
      </c>
      <c r="AM321">
        <v>0.17</v>
      </c>
    </row>
    <row r="322" spans="2:39">
      <c r="B322" t="s">
        <v>108</v>
      </c>
      <c r="K322" t="s">
        <v>108</v>
      </c>
      <c r="T322" t="s">
        <v>108</v>
      </c>
      <c r="AC322" t="s">
        <v>108</v>
      </c>
      <c r="AL322" t="s">
        <v>66</v>
      </c>
    </row>
    <row r="323" spans="2:39">
      <c r="B323" t="s">
        <v>336</v>
      </c>
      <c r="C323">
        <v>6.88</v>
      </c>
      <c r="K323" t="s">
        <v>354</v>
      </c>
      <c r="T323" t="s">
        <v>336</v>
      </c>
      <c r="U323">
        <v>1.659</v>
      </c>
      <c r="AC323" t="s">
        <v>336</v>
      </c>
      <c r="AD323">
        <v>6.2169999999999996</v>
      </c>
      <c r="AL323" t="s">
        <v>336</v>
      </c>
      <c r="AM323">
        <v>3.0000000000000001E-3</v>
      </c>
    </row>
    <row r="324" spans="2:39">
      <c r="B324" t="s">
        <v>337</v>
      </c>
      <c r="C324">
        <v>4.59</v>
      </c>
      <c r="K324" t="s">
        <v>339</v>
      </c>
      <c r="L324">
        <v>9</v>
      </c>
      <c r="T324" t="s">
        <v>337</v>
      </c>
      <c r="U324">
        <v>0.8</v>
      </c>
      <c r="AC324" t="s">
        <v>337</v>
      </c>
      <c r="AD324">
        <v>4.07</v>
      </c>
      <c r="AL324" t="s">
        <v>337</v>
      </c>
      <c r="AM324">
        <v>0</v>
      </c>
    </row>
    <row r="325" spans="2:39">
      <c r="B325" t="s">
        <v>109</v>
      </c>
      <c r="K325" t="s">
        <v>109</v>
      </c>
      <c r="T325" t="s">
        <v>109</v>
      </c>
      <c r="AC325" t="s">
        <v>109</v>
      </c>
      <c r="AL325" t="s">
        <v>358</v>
      </c>
      <c r="AM325">
        <v>0.01</v>
      </c>
    </row>
    <row r="326" spans="2:39">
      <c r="B326" t="s">
        <v>336</v>
      </c>
      <c r="C326">
        <v>17.587</v>
      </c>
      <c r="K326" t="s">
        <v>356</v>
      </c>
      <c r="T326" t="s">
        <v>336</v>
      </c>
      <c r="U326">
        <v>2.331</v>
      </c>
      <c r="AC326" t="s">
        <v>336</v>
      </c>
      <c r="AD326">
        <v>13.532</v>
      </c>
      <c r="AL326" t="s">
        <v>359</v>
      </c>
      <c r="AM326">
        <v>0.01</v>
      </c>
    </row>
    <row r="327" spans="2:39">
      <c r="B327" t="s">
        <v>337</v>
      </c>
      <c r="C327">
        <v>13.53</v>
      </c>
      <c r="K327" t="s">
        <v>339</v>
      </c>
      <c r="L327">
        <v>12</v>
      </c>
      <c r="T327" t="s">
        <v>337</v>
      </c>
      <c r="U327">
        <v>1.85</v>
      </c>
      <c r="AC327" t="s">
        <v>337</v>
      </c>
      <c r="AD327">
        <v>8.99</v>
      </c>
      <c r="AL327" t="s">
        <v>67</v>
      </c>
    </row>
    <row r="328" spans="2:39">
      <c r="B328" t="s">
        <v>110</v>
      </c>
      <c r="K328" t="s">
        <v>110</v>
      </c>
      <c r="T328" t="s">
        <v>110</v>
      </c>
      <c r="AC328" t="s">
        <v>110</v>
      </c>
      <c r="AL328" t="s">
        <v>336</v>
      </c>
      <c r="AM328">
        <v>3.0000000000000001E-3</v>
      </c>
    </row>
    <row r="329" spans="2:39">
      <c r="B329" t="s">
        <v>336</v>
      </c>
      <c r="C329">
        <v>4.1230000000000002</v>
      </c>
      <c r="K329" t="s">
        <v>345</v>
      </c>
      <c r="T329" t="s">
        <v>336</v>
      </c>
      <c r="U329">
        <v>1.026</v>
      </c>
      <c r="AC329" t="s">
        <v>336</v>
      </c>
      <c r="AD329">
        <v>5.101</v>
      </c>
      <c r="AL329" t="s">
        <v>337</v>
      </c>
      <c r="AM329">
        <v>0</v>
      </c>
    </row>
    <row r="330" spans="2:39">
      <c r="B330" t="s">
        <v>337</v>
      </c>
      <c r="C330">
        <v>3.06</v>
      </c>
      <c r="K330" t="s">
        <v>339</v>
      </c>
      <c r="L330">
        <v>9</v>
      </c>
      <c r="T330" t="s">
        <v>337</v>
      </c>
      <c r="U330">
        <v>0.85</v>
      </c>
      <c r="AC330" t="s">
        <v>337</v>
      </c>
      <c r="AD330">
        <v>3.94</v>
      </c>
      <c r="AL330" t="s">
        <v>358</v>
      </c>
      <c r="AM330">
        <v>1.2E-2</v>
      </c>
    </row>
    <row r="331" spans="2:39">
      <c r="B331" t="s">
        <v>111</v>
      </c>
      <c r="K331" t="s">
        <v>111</v>
      </c>
      <c r="T331" t="s">
        <v>111</v>
      </c>
      <c r="AC331" t="s">
        <v>111</v>
      </c>
      <c r="AL331" t="s">
        <v>359</v>
      </c>
      <c r="AM331">
        <v>0.01</v>
      </c>
    </row>
    <row r="332" spans="2:39">
      <c r="B332" t="s">
        <v>336</v>
      </c>
      <c r="C332">
        <v>13.98</v>
      </c>
      <c r="K332" t="s">
        <v>345</v>
      </c>
      <c r="T332" t="s">
        <v>336</v>
      </c>
      <c r="U332">
        <v>2.4350000000000001</v>
      </c>
      <c r="AC332" t="s">
        <v>336</v>
      </c>
      <c r="AD332">
        <v>12.699</v>
      </c>
      <c r="AL332" t="s">
        <v>68</v>
      </c>
    </row>
    <row r="333" spans="2:39">
      <c r="B333" t="s">
        <v>337</v>
      </c>
      <c r="C333">
        <v>9.39</v>
      </c>
      <c r="K333" t="s">
        <v>339</v>
      </c>
      <c r="L333">
        <v>11</v>
      </c>
      <c r="T333" t="s">
        <v>337</v>
      </c>
      <c r="U333">
        <v>1.31</v>
      </c>
      <c r="AC333" t="s">
        <v>337</v>
      </c>
      <c r="AD333">
        <v>7.42</v>
      </c>
      <c r="AL333" t="s">
        <v>336</v>
      </c>
      <c r="AM333">
        <v>0.02</v>
      </c>
    </row>
    <row r="334" spans="2:39">
      <c r="B334" t="s">
        <v>112</v>
      </c>
      <c r="K334" t="s">
        <v>112</v>
      </c>
      <c r="T334" t="s">
        <v>112</v>
      </c>
      <c r="AC334" t="s">
        <v>112</v>
      </c>
      <c r="AL334" t="s">
        <v>337</v>
      </c>
      <c r="AM334">
        <v>0.01</v>
      </c>
    </row>
    <row r="335" spans="2:39">
      <c r="B335" t="s">
        <v>336</v>
      </c>
      <c r="C335">
        <v>8.52</v>
      </c>
      <c r="K335" t="s">
        <v>352</v>
      </c>
      <c r="T335" t="s">
        <v>336</v>
      </c>
      <c r="U335">
        <v>1.8260000000000001</v>
      </c>
      <c r="AC335" t="s">
        <v>336</v>
      </c>
      <c r="AD335">
        <v>9.7029999999999994</v>
      </c>
      <c r="AL335" t="s">
        <v>358</v>
      </c>
      <c r="AM335">
        <v>0.50900000000000001</v>
      </c>
    </row>
    <row r="336" spans="2:39">
      <c r="B336" t="s">
        <v>337</v>
      </c>
      <c r="C336">
        <v>7.04</v>
      </c>
      <c r="K336" t="s">
        <v>339</v>
      </c>
      <c r="L336">
        <v>10</v>
      </c>
      <c r="T336" t="s">
        <v>337</v>
      </c>
      <c r="U336">
        <v>1.42</v>
      </c>
      <c r="AC336" t="s">
        <v>337</v>
      </c>
      <c r="AD336">
        <v>5.7</v>
      </c>
      <c r="AL336" t="s">
        <v>359</v>
      </c>
      <c r="AM336">
        <v>0.51</v>
      </c>
    </row>
    <row r="337" spans="2:39">
      <c r="B337" t="s">
        <v>113</v>
      </c>
      <c r="K337" t="s">
        <v>113</v>
      </c>
      <c r="T337" t="s">
        <v>113</v>
      </c>
      <c r="AC337" t="s">
        <v>113</v>
      </c>
      <c r="AL337" t="s">
        <v>69</v>
      </c>
    </row>
    <row r="338" spans="2:39">
      <c r="B338" t="s">
        <v>336</v>
      </c>
      <c r="C338">
        <v>11.506</v>
      </c>
      <c r="E338">
        <f>MIN(C339,C342,C345,C348,C351,C354,C357,C360,C363,C366)</f>
        <v>4.4400000000000004</v>
      </c>
      <c r="F338">
        <f>QUARTILE(D339:D348,1)</f>
        <v>7.7249999999999996</v>
      </c>
      <c r="G338">
        <f>MEDIAN(C339,C342,C345,C348,C351,C354,C357,C360,C363,C366)</f>
        <v>10.245000000000001</v>
      </c>
      <c r="H338">
        <f>QUARTILE(D339:D348,3)</f>
        <v>16.465</v>
      </c>
      <c r="I338">
        <f>MAX(C339,C342,C345,C348,C351,C354,C357,C360,C363,C366)</f>
        <v>73.81</v>
      </c>
      <c r="J338">
        <f>SUMIF(D339:D348,"&lt;64",D339:D348)/COUNTIF(D339:D348,"&lt;64")</f>
        <v>13.593333333333334</v>
      </c>
      <c r="K338" t="s">
        <v>351</v>
      </c>
      <c r="N338">
        <f>MIN(L339,L342,L345,L348,L351,L354,L357,L360,L363,L366)</f>
        <v>9</v>
      </c>
      <c r="O338">
        <f>QUARTILE(M339:M348,1)</f>
        <v>10</v>
      </c>
      <c r="P338">
        <f>MEDIAN(L339,L342,L345,L348,L351,L354,L357,L360,L363,L366)</f>
        <v>10.5</v>
      </c>
      <c r="Q338">
        <f>QUARTILE(M339:M348,3)</f>
        <v>11.75</v>
      </c>
      <c r="R338">
        <f>MAX(L339,L342,L345,L348,L351,L354,L357,L360,L363,L366)</f>
        <v>13</v>
      </c>
      <c r="S338">
        <f>SUM(M339:M348)/COUNTIF(M339:M348,"&gt;0")</f>
        <v>10.8</v>
      </c>
      <c r="T338" t="s">
        <v>336</v>
      </c>
      <c r="U338">
        <v>2.7</v>
      </c>
      <c r="W338">
        <f>MIN(U339,U342,U345,U348,U351,U354,U357,U360,U363,U366)</f>
        <v>1.03</v>
      </c>
      <c r="X338">
        <f>QUARTILE(V339:V348,1)</f>
        <v>1.6500000000000001</v>
      </c>
      <c r="Y338">
        <f>MEDIAN(U339,U342,U345,U348,U351,U354,U357,U360,U363,U366)</f>
        <v>2.085</v>
      </c>
      <c r="Z338">
        <f>QUARTILE(V339:V348,3)</f>
        <v>3.96</v>
      </c>
      <c r="AA338">
        <f>MAX(U339,U342,U345,U348,U351,U354,U357,U360,U363,U366)</f>
        <v>6.44</v>
      </c>
      <c r="AB338">
        <f>SUMIF(V339:V348,"&lt;64",V339:V348)/COUNTIF(V339:V348,"&lt;64")</f>
        <v>2.9050000000000002</v>
      </c>
      <c r="AC338" t="s">
        <v>336</v>
      </c>
      <c r="AD338">
        <v>10.379</v>
      </c>
      <c r="AF338">
        <f>MIN(AD339,AD342,AD345,AD348,AD351,AD354,AD357,AD360,AD363,AD366)</f>
        <v>4.66</v>
      </c>
      <c r="AG338">
        <f>QUARTILE(AE339:AE348,1)</f>
        <v>6.34</v>
      </c>
      <c r="AH338">
        <f>MEDIAN(AD339,AD342,AD345,AD348,AD351,AD354,AD357,AD360,AD363,AD366)</f>
        <v>7.52</v>
      </c>
      <c r="AI338">
        <f>QUARTILE(AE339:AE348,3)</f>
        <v>9.0474999999999994</v>
      </c>
      <c r="AJ338">
        <f>MAX(AD339,AD342,AD345,AD348,AD351,AD354,AD357,AD360,AD363,AD366)</f>
        <v>13.73</v>
      </c>
      <c r="AK338">
        <f>SUMIF(AE339:AE348,"&lt;64",AE339:AE348)/COUNTIF(AE339:AE348,"&lt;64")</f>
        <v>7.99</v>
      </c>
      <c r="AL338" t="s">
        <v>336</v>
      </c>
      <c r="AM338">
        <v>3.0000000000000001E-3</v>
      </c>
    </row>
    <row r="339" spans="2:39">
      <c r="B339" t="s">
        <v>337</v>
      </c>
      <c r="C339">
        <v>8.4700000000000006</v>
      </c>
      <c r="D339">
        <f>C339</f>
        <v>8.4700000000000006</v>
      </c>
      <c r="K339" t="s">
        <v>339</v>
      </c>
      <c r="L339">
        <v>10</v>
      </c>
      <c r="M339">
        <f>L339</f>
        <v>10</v>
      </c>
      <c r="T339" t="s">
        <v>337</v>
      </c>
      <c r="U339">
        <v>1.62</v>
      </c>
      <c r="V339">
        <f>U339</f>
        <v>1.62</v>
      </c>
      <c r="AC339" t="s">
        <v>337</v>
      </c>
      <c r="AD339">
        <v>6.81</v>
      </c>
      <c r="AE339">
        <f>AD339</f>
        <v>6.81</v>
      </c>
      <c r="AL339" t="s">
        <v>337</v>
      </c>
      <c r="AM339">
        <v>0</v>
      </c>
    </row>
    <row r="340" spans="2:39">
      <c r="B340" t="s">
        <v>114</v>
      </c>
      <c r="D340">
        <f>C342</f>
        <v>73.81</v>
      </c>
      <c r="K340" t="s">
        <v>114</v>
      </c>
      <c r="M340">
        <f>L342</f>
        <v>13</v>
      </c>
      <c r="T340" t="s">
        <v>114</v>
      </c>
      <c r="V340">
        <f>U342</f>
        <v>5.59</v>
      </c>
      <c r="AC340" t="s">
        <v>114</v>
      </c>
      <c r="AE340">
        <f>AD342</f>
        <v>13.73</v>
      </c>
      <c r="AL340" t="s">
        <v>358</v>
      </c>
      <c r="AM340">
        <v>9.8000000000000004E-2</v>
      </c>
    </row>
    <row r="341" spans="2:39">
      <c r="B341" t="s">
        <v>336</v>
      </c>
      <c r="C341">
        <v>88.402000000000001</v>
      </c>
      <c r="D341">
        <f>C345</f>
        <v>12.02</v>
      </c>
      <c r="K341" t="s">
        <v>351</v>
      </c>
      <c r="M341">
        <f>L345</f>
        <v>11</v>
      </c>
      <c r="T341" t="s">
        <v>336</v>
      </c>
      <c r="U341">
        <v>6.5549999999999997</v>
      </c>
      <c r="V341">
        <f>U345</f>
        <v>2.38</v>
      </c>
      <c r="AC341" t="s">
        <v>336</v>
      </c>
      <c r="AD341">
        <v>19.331</v>
      </c>
      <c r="AE341">
        <f>AD345</f>
        <v>8.23</v>
      </c>
      <c r="AL341" t="s">
        <v>359</v>
      </c>
      <c r="AM341">
        <v>0.09</v>
      </c>
    </row>
    <row r="342" spans="2:39">
      <c r="B342" t="s">
        <v>337</v>
      </c>
      <c r="C342">
        <v>73.81</v>
      </c>
      <c r="D342">
        <f>C348</f>
        <v>7.37</v>
      </c>
      <c r="K342" t="s">
        <v>339</v>
      </c>
      <c r="L342">
        <v>13</v>
      </c>
      <c r="M342">
        <f>L348</f>
        <v>10</v>
      </c>
      <c r="T342" t="s">
        <v>337</v>
      </c>
      <c r="U342">
        <v>5.59</v>
      </c>
      <c r="V342">
        <f>U348</f>
        <v>1.74</v>
      </c>
      <c r="AC342" t="s">
        <v>337</v>
      </c>
      <c r="AD342">
        <v>13.73</v>
      </c>
      <c r="AE342">
        <f>AD348</f>
        <v>5.92</v>
      </c>
      <c r="AL342" t="s">
        <v>70</v>
      </c>
    </row>
    <row r="343" spans="2:39">
      <c r="B343" t="s">
        <v>115</v>
      </c>
      <c r="D343">
        <f>C351</f>
        <v>17.09</v>
      </c>
      <c r="K343" t="s">
        <v>115</v>
      </c>
      <c r="M343">
        <f>L351</f>
        <v>11</v>
      </c>
      <c r="T343" t="s">
        <v>115</v>
      </c>
      <c r="V343">
        <f>U351</f>
        <v>2.4300000000000002</v>
      </c>
      <c r="AC343" t="s">
        <v>115</v>
      </c>
      <c r="AE343">
        <f>AD351</f>
        <v>8.59</v>
      </c>
      <c r="AL343" t="s">
        <v>336</v>
      </c>
      <c r="AM343">
        <v>3.0000000000000001E-3</v>
      </c>
    </row>
    <row r="344" spans="2:39">
      <c r="B344" t="s">
        <v>336</v>
      </c>
      <c r="C344">
        <v>15.436999999999999</v>
      </c>
      <c r="D344">
        <f>C354</f>
        <v>14.59</v>
      </c>
      <c r="K344" t="s">
        <v>351</v>
      </c>
      <c r="M344">
        <f>L354</f>
        <v>12</v>
      </c>
      <c r="T344" t="s">
        <v>336</v>
      </c>
      <c r="U344">
        <v>4.351</v>
      </c>
      <c r="V344">
        <f>U354</f>
        <v>4.47</v>
      </c>
      <c r="AC344" t="s">
        <v>336</v>
      </c>
      <c r="AD344">
        <v>11.912000000000001</v>
      </c>
      <c r="AE344">
        <f>AD354</f>
        <v>9.1999999999999993</v>
      </c>
      <c r="AL344" t="s">
        <v>337</v>
      </c>
      <c r="AM344">
        <v>0</v>
      </c>
    </row>
    <row r="345" spans="2:39">
      <c r="B345" t="s">
        <v>337</v>
      </c>
      <c r="C345">
        <v>12.02</v>
      </c>
      <c r="D345">
        <f>C357</f>
        <v>7.59</v>
      </c>
      <c r="K345" t="s">
        <v>339</v>
      </c>
      <c r="L345">
        <v>11</v>
      </c>
      <c r="M345">
        <f>L357</f>
        <v>10</v>
      </c>
      <c r="T345" t="s">
        <v>337</v>
      </c>
      <c r="U345">
        <v>2.38</v>
      </c>
      <c r="V345">
        <f>U357</f>
        <v>1.79</v>
      </c>
      <c r="AC345" t="s">
        <v>337</v>
      </c>
      <c r="AD345">
        <v>8.23</v>
      </c>
      <c r="AE345">
        <f>AD357</f>
        <v>6.32</v>
      </c>
      <c r="AL345" t="s">
        <v>358</v>
      </c>
      <c r="AM345">
        <v>1.2E-2</v>
      </c>
    </row>
    <row r="346" spans="2:39">
      <c r="B346" t="s">
        <v>116</v>
      </c>
      <c r="D346">
        <f>C360</f>
        <v>4.4400000000000004</v>
      </c>
      <c r="K346" t="s">
        <v>116</v>
      </c>
      <c r="M346">
        <f>L360</f>
        <v>9</v>
      </c>
      <c r="T346" t="s">
        <v>116</v>
      </c>
      <c r="V346">
        <f>U360</f>
        <v>1.03</v>
      </c>
      <c r="AC346" t="s">
        <v>116</v>
      </c>
      <c r="AE346">
        <f>AD360</f>
        <v>4.66</v>
      </c>
      <c r="AL346" t="s">
        <v>359</v>
      </c>
      <c r="AM346">
        <v>0.01</v>
      </c>
    </row>
    <row r="347" spans="2:39">
      <c r="B347" t="s">
        <v>336</v>
      </c>
      <c r="C347">
        <v>8.49</v>
      </c>
      <c r="D347">
        <f>C363</f>
        <v>8.1300000000000008</v>
      </c>
      <c r="K347" t="s">
        <v>349</v>
      </c>
      <c r="M347">
        <f>L363</f>
        <v>10</v>
      </c>
      <c r="T347" t="s">
        <v>336</v>
      </c>
      <c r="U347">
        <v>3.2829999999999999</v>
      </c>
      <c r="V347">
        <f>U363</f>
        <v>1.56</v>
      </c>
      <c r="AC347" t="s">
        <v>336</v>
      </c>
      <c r="AD347">
        <v>8.032</v>
      </c>
      <c r="AE347">
        <f>AD363</f>
        <v>6.4</v>
      </c>
      <c r="AL347" t="s">
        <v>71</v>
      </c>
    </row>
    <row r="348" spans="2:39">
      <c r="B348" t="s">
        <v>337</v>
      </c>
      <c r="C348">
        <v>7.37</v>
      </c>
      <c r="D348">
        <f>C366</f>
        <v>42.64</v>
      </c>
      <c r="K348" t="s">
        <v>339</v>
      </c>
      <c r="L348">
        <v>10</v>
      </c>
      <c r="M348">
        <f>L366</f>
        <v>12</v>
      </c>
      <c r="T348" t="s">
        <v>337</v>
      </c>
      <c r="U348">
        <v>1.74</v>
      </c>
      <c r="V348">
        <f>U366</f>
        <v>6.44</v>
      </c>
      <c r="AC348" t="s">
        <v>337</v>
      </c>
      <c r="AD348">
        <v>5.92</v>
      </c>
      <c r="AE348">
        <f>AD366</f>
        <v>10.039999999999999</v>
      </c>
      <c r="AL348" t="s">
        <v>336</v>
      </c>
      <c r="AM348">
        <v>3.0000000000000001E-3</v>
      </c>
    </row>
    <row r="349" spans="2:39">
      <c r="B349" t="s">
        <v>117</v>
      </c>
      <c r="K349" t="s">
        <v>117</v>
      </c>
      <c r="T349" t="s">
        <v>117</v>
      </c>
      <c r="AC349" t="s">
        <v>117</v>
      </c>
      <c r="AL349" t="s">
        <v>337</v>
      </c>
      <c r="AM349">
        <v>0</v>
      </c>
    </row>
    <row r="350" spans="2:39">
      <c r="B350" t="s">
        <v>336</v>
      </c>
      <c r="C350">
        <v>21.949000000000002</v>
      </c>
      <c r="K350" t="s">
        <v>351</v>
      </c>
      <c r="T350" t="s">
        <v>336</v>
      </c>
      <c r="U350">
        <v>4.7229999999999999</v>
      </c>
      <c r="AC350" t="s">
        <v>336</v>
      </c>
      <c r="AD350">
        <v>11.670999999999999</v>
      </c>
      <c r="AL350" t="s">
        <v>358</v>
      </c>
      <c r="AM350">
        <v>1.0999999999999999E-2</v>
      </c>
    </row>
    <row r="351" spans="2:39">
      <c r="B351" t="s">
        <v>337</v>
      </c>
      <c r="C351">
        <v>17.09</v>
      </c>
      <c r="K351" t="s">
        <v>339</v>
      </c>
      <c r="L351">
        <v>11</v>
      </c>
      <c r="T351" t="s">
        <v>337</v>
      </c>
      <c r="U351">
        <v>2.4300000000000002</v>
      </c>
      <c r="AC351" t="s">
        <v>337</v>
      </c>
      <c r="AD351">
        <v>8.59</v>
      </c>
      <c r="AL351" t="s">
        <v>359</v>
      </c>
      <c r="AM351">
        <v>0.01</v>
      </c>
    </row>
    <row r="352" spans="2:39">
      <c r="B352" t="s">
        <v>118</v>
      </c>
      <c r="K352" t="s">
        <v>118</v>
      </c>
      <c r="T352" t="s">
        <v>118</v>
      </c>
      <c r="AC352" t="s">
        <v>118</v>
      </c>
      <c r="AL352" t="s">
        <v>72</v>
      </c>
    </row>
    <row r="353" spans="2:46">
      <c r="B353" t="s">
        <v>336</v>
      </c>
      <c r="C353">
        <v>18.931000000000001</v>
      </c>
      <c r="K353" t="s">
        <v>354</v>
      </c>
      <c r="T353" t="s">
        <v>336</v>
      </c>
      <c r="U353">
        <v>7.6639999999999997</v>
      </c>
      <c r="AC353" t="s">
        <v>336</v>
      </c>
      <c r="AD353">
        <v>12.446</v>
      </c>
      <c r="AL353" t="s">
        <v>336</v>
      </c>
      <c r="AM353">
        <v>3.0000000000000001E-3</v>
      </c>
    </row>
    <row r="354" spans="2:46">
      <c r="B354" t="s">
        <v>337</v>
      </c>
      <c r="C354">
        <v>14.59</v>
      </c>
      <c r="K354" t="s">
        <v>339</v>
      </c>
      <c r="L354">
        <v>12</v>
      </c>
      <c r="T354" t="s">
        <v>337</v>
      </c>
      <c r="U354">
        <v>4.47</v>
      </c>
      <c r="AC354" t="s">
        <v>337</v>
      </c>
      <c r="AD354">
        <v>9.1999999999999993</v>
      </c>
      <c r="AL354" t="s">
        <v>337</v>
      </c>
      <c r="AM354">
        <v>0</v>
      </c>
    </row>
    <row r="355" spans="2:46">
      <c r="B355" t="s">
        <v>119</v>
      </c>
      <c r="K355" t="s">
        <v>119</v>
      </c>
      <c r="T355" t="s">
        <v>119</v>
      </c>
      <c r="AC355" t="s">
        <v>119</v>
      </c>
      <c r="AL355" t="s">
        <v>358</v>
      </c>
      <c r="AM355">
        <v>1.4E-2</v>
      </c>
    </row>
    <row r="356" spans="2:46">
      <c r="B356" t="s">
        <v>336</v>
      </c>
      <c r="C356">
        <v>9.9160000000000004</v>
      </c>
      <c r="K356" t="s">
        <v>354</v>
      </c>
      <c r="T356" t="s">
        <v>336</v>
      </c>
      <c r="U356">
        <v>2.41</v>
      </c>
      <c r="AC356" t="s">
        <v>336</v>
      </c>
      <c r="AD356">
        <v>9.5869999999999997</v>
      </c>
      <c r="AL356" t="s">
        <v>359</v>
      </c>
      <c r="AM356">
        <v>0.01</v>
      </c>
    </row>
    <row r="357" spans="2:46">
      <c r="B357" t="s">
        <v>337</v>
      </c>
      <c r="C357">
        <v>7.59</v>
      </c>
      <c r="K357" t="s">
        <v>339</v>
      </c>
      <c r="L357">
        <v>10</v>
      </c>
      <c r="T357" t="s">
        <v>337</v>
      </c>
      <c r="U357">
        <v>1.79</v>
      </c>
      <c r="AC357" t="s">
        <v>337</v>
      </c>
      <c r="AD357">
        <v>6.32</v>
      </c>
      <c r="AL357" t="s">
        <v>73</v>
      </c>
    </row>
    <row r="358" spans="2:46">
      <c r="B358" t="s">
        <v>120</v>
      </c>
      <c r="K358" t="s">
        <v>120</v>
      </c>
      <c r="T358" t="s">
        <v>120</v>
      </c>
      <c r="AC358" t="s">
        <v>120</v>
      </c>
      <c r="AL358" t="s">
        <v>336</v>
      </c>
      <c r="AM358">
        <v>7.0000000000000001E-3</v>
      </c>
      <c r="AO358">
        <f>MIN(AN359:AN368)</f>
        <v>0.01</v>
      </c>
      <c r="AP358">
        <f>QUARTILE(AN359:AN368,1)</f>
        <v>0.01</v>
      </c>
      <c r="AQ358">
        <f>MEDIAN(AN359:AN368)</f>
        <v>1.4999999999999999E-2</v>
      </c>
      <c r="AR358">
        <f>QUARTILE(AN359:AN368,3)</f>
        <v>0.11750000000000001</v>
      </c>
      <c r="AS358">
        <f>MAX(AN359:AN368)</f>
        <v>1.56</v>
      </c>
      <c r="AT358">
        <f>SUMIF(AN359:AN368,"&lt;64",AN359:AN368)/COUNTIF(AN359:AN368,"&lt;64")</f>
        <v>0.2279999999999999</v>
      </c>
    </row>
    <row r="359" spans="2:46">
      <c r="B359" t="s">
        <v>336</v>
      </c>
      <c r="C359">
        <v>5.3310000000000004</v>
      </c>
      <c r="K359" t="s">
        <v>345</v>
      </c>
      <c r="T359" t="s">
        <v>336</v>
      </c>
      <c r="U359">
        <v>1.833</v>
      </c>
      <c r="AC359" t="s">
        <v>336</v>
      </c>
      <c r="AD359">
        <v>6.2380000000000004</v>
      </c>
      <c r="AL359" t="s">
        <v>337</v>
      </c>
      <c r="AM359">
        <v>0.01</v>
      </c>
      <c r="AN359">
        <f>AM361</f>
        <v>1.56</v>
      </c>
    </row>
    <row r="360" spans="2:46">
      <c r="B360" t="s">
        <v>337</v>
      </c>
      <c r="C360">
        <v>4.4400000000000004</v>
      </c>
      <c r="K360" t="s">
        <v>339</v>
      </c>
      <c r="L360">
        <v>9</v>
      </c>
      <c r="T360" t="s">
        <v>337</v>
      </c>
      <c r="U360">
        <v>1.03</v>
      </c>
      <c r="AC360" t="s">
        <v>337</v>
      </c>
      <c r="AD360">
        <v>4.66</v>
      </c>
      <c r="AL360" t="s">
        <v>358</v>
      </c>
      <c r="AM360">
        <v>1.5649999999999999</v>
      </c>
      <c r="AN360">
        <f>AM366</f>
        <v>0.01</v>
      </c>
    </row>
    <row r="361" spans="2:46">
      <c r="B361" t="s">
        <v>121</v>
      </c>
      <c r="K361" t="s">
        <v>121</v>
      </c>
      <c r="T361" t="s">
        <v>121</v>
      </c>
      <c r="AC361" t="s">
        <v>121</v>
      </c>
      <c r="AL361" t="s">
        <v>359</v>
      </c>
      <c r="AM361">
        <v>1.56</v>
      </c>
      <c r="AN361">
        <f>AM371</f>
        <v>0.48</v>
      </c>
    </row>
    <row r="362" spans="2:46">
      <c r="B362" t="s">
        <v>336</v>
      </c>
      <c r="C362">
        <v>9.6419999999999995</v>
      </c>
      <c r="K362" t="s">
        <v>345</v>
      </c>
      <c r="T362" t="s">
        <v>336</v>
      </c>
      <c r="U362">
        <v>2.3759999999999999</v>
      </c>
      <c r="AC362" t="s">
        <v>336</v>
      </c>
      <c r="AD362">
        <v>8.8339999999999996</v>
      </c>
      <c r="AL362" t="s">
        <v>74</v>
      </c>
      <c r="AN362">
        <f>AM376</f>
        <v>0.01</v>
      </c>
    </row>
    <row r="363" spans="2:46">
      <c r="B363" t="s">
        <v>337</v>
      </c>
      <c r="C363">
        <v>8.1300000000000008</v>
      </c>
      <c r="K363" t="s">
        <v>339</v>
      </c>
      <c r="L363">
        <v>10</v>
      </c>
      <c r="T363" t="s">
        <v>337</v>
      </c>
      <c r="U363">
        <v>1.56</v>
      </c>
      <c r="AC363" t="s">
        <v>337</v>
      </c>
      <c r="AD363">
        <v>6.4</v>
      </c>
      <c r="AL363" t="s">
        <v>336</v>
      </c>
      <c r="AM363">
        <v>3.0000000000000001E-3</v>
      </c>
      <c r="AN363">
        <f>AM381</f>
        <v>0.01</v>
      </c>
    </row>
    <row r="364" spans="2:46">
      <c r="B364" t="s">
        <v>122</v>
      </c>
      <c r="K364" t="s">
        <v>122</v>
      </c>
      <c r="T364" t="s">
        <v>122</v>
      </c>
      <c r="AC364" t="s">
        <v>122</v>
      </c>
      <c r="AL364" t="s">
        <v>337</v>
      </c>
      <c r="AM364">
        <v>0.01</v>
      </c>
      <c r="AN364">
        <f>AM386</f>
        <v>0.01</v>
      </c>
    </row>
    <row r="365" spans="2:46">
      <c r="B365" t="s">
        <v>336</v>
      </c>
      <c r="C365">
        <v>52.58</v>
      </c>
      <c r="K365" t="s">
        <v>347</v>
      </c>
      <c r="T365" t="s">
        <v>336</v>
      </c>
      <c r="U365">
        <v>9.984</v>
      </c>
      <c r="AC365" t="s">
        <v>336</v>
      </c>
      <c r="AD365">
        <v>13.41</v>
      </c>
      <c r="AL365" t="s">
        <v>358</v>
      </c>
      <c r="AM365">
        <v>1.4999999999999999E-2</v>
      </c>
      <c r="AN365">
        <f>AM391</f>
        <v>0.15</v>
      </c>
    </row>
    <row r="366" spans="2:46">
      <c r="B366" t="s">
        <v>337</v>
      </c>
      <c r="C366">
        <v>42.64</v>
      </c>
      <c r="K366" t="s">
        <v>339</v>
      </c>
      <c r="L366">
        <v>12</v>
      </c>
      <c r="T366" t="s">
        <v>337</v>
      </c>
      <c r="U366">
        <v>6.44</v>
      </c>
      <c r="AC366" t="s">
        <v>337</v>
      </c>
      <c r="AD366">
        <v>10.039999999999999</v>
      </c>
      <c r="AL366" t="s">
        <v>359</v>
      </c>
      <c r="AM366">
        <v>0.01</v>
      </c>
      <c r="AN366">
        <f>AM396</f>
        <v>0.02</v>
      </c>
    </row>
    <row r="367" spans="2:46">
      <c r="B367" t="s">
        <v>123</v>
      </c>
      <c r="K367" t="s">
        <v>123</v>
      </c>
      <c r="T367" t="s">
        <v>123</v>
      </c>
      <c r="AC367" t="s">
        <v>123</v>
      </c>
      <c r="AL367" t="s">
        <v>75</v>
      </c>
      <c r="AN367">
        <f>AM401</f>
        <v>0.01</v>
      </c>
    </row>
    <row r="368" spans="2:46">
      <c r="B368" t="s">
        <v>336</v>
      </c>
      <c r="C368">
        <v>22.942</v>
      </c>
      <c r="E368">
        <f>MIN(C369,C372,C375,C378,C381,C384,C387,C390,C393,C396)</f>
        <v>3.61</v>
      </c>
      <c r="F368">
        <f>QUARTILE(D369:D378,1)</f>
        <v>10.4575</v>
      </c>
      <c r="G368">
        <f>MEDIAN(C369,C372,C375,C378,C381,C384,C387,C390,C393,C396)</f>
        <v>10.675000000000001</v>
      </c>
      <c r="H368">
        <f>QUARTILE(D369:D378,3)</f>
        <v>54.84</v>
      </c>
      <c r="I368">
        <f>MAX(C369,C372,C375,C378,C381,C384,C387,C390,C393,C396)</f>
        <v>27.36</v>
      </c>
      <c r="J368">
        <f>SUMIF(D369:D378,"&lt;64",D369:D378)/COUNTIF(D369:D378,"&lt;64")</f>
        <v>14.507142857142856</v>
      </c>
      <c r="K368" t="s">
        <v>351</v>
      </c>
      <c r="N368">
        <f>MIN(L369,L372,L375,L378,L381,L384,L387,L390,L393,L396)</f>
        <v>9</v>
      </c>
      <c r="O368">
        <f>QUARTILE(M369:M378,1)</f>
        <v>10</v>
      </c>
      <c r="P368">
        <f>MEDIAN(L369,L372,L375,L378,L381,L384,L387,L390,L393,L396)</f>
        <v>10</v>
      </c>
      <c r="Q368">
        <f>QUARTILE(M369:M378,3)</f>
        <v>51</v>
      </c>
      <c r="R368">
        <f>MAX(L369,L372,L375,L378,L381,L384,L387,L390,L393,L396)</f>
        <v>12</v>
      </c>
      <c r="S368">
        <f>SUM(M369:M378)/COUNTIF(M369:M378,"&gt;0")</f>
        <v>26.6</v>
      </c>
      <c r="T368" t="s">
        <v>336</v>
      </c>
      <c r="U368">
        <v>5.3129999999999997</v>
      </c>
      <c r="W368">
        <f>MIN(U369,U372,U375,U378,U381,U384,U387,U390,U393,U396)</f>
        <v>1.37</v>
      </c>
      <c r="X368">
        <f>QUARTILE(V369:V378,1)</f>
        <v>3.1350000000000002</v>
      </c>
      <c r="Y368">
        <f>MEDIAN(U369,U372,U375,U378,U381,U384,U387,U390,U393,U396)</f>
        <v>3.1500000000000004</v>
      </c>
      <c r="Z368">
        <f>QUARTILE(V369:V378,3)</f>
        <v>49.355000000000004</v>
      </c>
      <c r="AA368">
        <f>MAX(U369,U372,U375,U378,U381,U384,U387,U390,U393,U396)</f>
        <v>5.42</v>
      </c>
      <c r="AB368">
        <f>SUMIF(V369:V378,"&lt;64",V369:V378)/COUNTIF(V369:V378,"&lt;64")</f>
        <v>3.45</v>
      </c>
      <c r="AC368" t="s">
        <v>336</v>
      </c>
      <c r="AD368">
        <v>11.98</v>
      </c>
      <c r="AF368">
        <f>MIN(AD369,AD372,AD375,AD378,AD381,AD384,AD387,AD390,AD393,AD396)</f>
        <v>5.13</v>
      </c>
      <c r="AG368">
        <f>QUARTILE(AE369:AE378,1)</f>
        <v>6.6050000000000004</v>
      </c>
      <c r="AH368">
        <f>MEDIAN(AD369,AD372,AD375,AD378,AD381,AD384,AD387,AD390,AD393,AD396)</f>
        <v>6.63</v>
      </c>
      <c r="AI368">
        <f>QUARTILE(AE369:AE378,3)</f>
        <v>50.957499999999996</v>
      </c>
      <c r="AJ368">
        <f>MAX(AD369,AD372,AD375,AD378,AD381,AD384,AD387,AD390,AD393,AD396)</f>
        <v>11.83</v>
      </c>
      <c r="AK368">
        <f>SUMIF(AE369:AE378,"&lt;64",AE369:AE378)/COUNTIF(AE369:AE378,"&lt;64")</f>
        <v>8.1257142857142863</v>
      </c>
      <c r="AL368" t="s">
        <v>336</v>
      </c>
      <c r="AM368">
        <v>5.0000000000000001E-3</v>
      </c>
      <c r="AN368">
        <f>AM406</f>
        <v>0.02</v>
      </c>
    </row>
    <row r="369" spans="2:39">
      <c r="B369" t="s">
        <v>337</v>
      </c>
      <c r="C369">
        <v>17.59</v>
      </c>
      <c r="D369">
        <f>C369</f>
        <v>17.59</v>
      </c>
      <c r="K369" t="s">
        <v>339</v>
      </c>
      <c r="L369">
        <v>11</v>
      </c>
      <c r="M369">
        <f>L369</f>
        <v>11</v>
      </c>
      <c r="T369" t="s">
        <v>337</v>
      </c>
      <c r="U369">
        <v>4.12</v>
      </c>
      <c r="V369">
        <f>U369</f>
        <v>4.12</v>
      </c>
      <c r="AC369" t="s">
        <v>337</v>
      </c>
      <c r="AD369">
        <v>9.15</v>
      </c>
      <c r="AE369">
        <f>AD369</f>
        <v>9.15</v>
      </c>
      <c r="AL369" t="s">
        <v>337</v>
      </c>
      <c r="AM369">
        <v>0</v>
      </c>
    </row>
    <row r="370" spans="2:39">
      <c r="B370" t="s">
        <v>124</v>
      </c>
      <c r="D370">
        <v>64</v>
      </c>
      <c r="K370" t="s">
        <v>124</v>
      </c>
      <c r="M370">
        <v>64</v>
      </c>
      <c r="T370" t="s">
        <v>124</v>
      </c>
      <c r="V370">
        <v>64</v>
      </c>
      <c r="AC370" t="s">
        <v>124</v>
      </c>
      <c r="AE370">
        <v>64</v>
      </c>
      <c r="AL370" t="s">
        <v>358</v>
      </c>
      <c r="AM370">
        <v>0.48199999999999998</v>
      </c>
    </row>
    <row r="371" spans="2:39">
      <c r="B371" t="s">
        <v>336</v>
      </c>
      <c r="C371">
        <v>11.593</v>
      </c>
      <c r="D371">
        <v>64</v>
      </c>
      <c r="K371" t="s">
        <v>351</v>
      </c>
      <c r="M371">
        <v>64</v>
      </c>
      <c r="T371" t="s">
        <v>336</v>
      </c>
      <c r="U371">
        <v>2.7610000000000001</v>
      </c>
      <c r="V371">
        <v>64</v>
      </c>
      <c r="AC371" t="s">
        <v>336</v>
      </c>
      <c r="AD371">
        <v>8.2409999999999997</v>
      </c>
      <c r="AE371">
        <v>64</v>
      </c>
      <c r="AL371" t="s">
        <v>359</v>
      </c>
      <c r="AM371">
        <v>0.48</v>
      </c>
    </row>
    <row r="372" spans="2:39">
      <c r="B372" t="s">
        <v>337</v>
      </c>
      <c r="C372">
        <v>9.7100000000000009</v>
      </c>
      <c r="D372">
        <f>C378</f>
        <v>27.36</v>
      </c>
      <c r="K372" t="s">
        <v>339</v>
      </c>
      <c r="L372">
        <v>9</v>
      </c>
      <c r="M372">
        <f>L378</f>
        <v>12</v>
      </c>
      <c r="T372" t="s">
        <v>337</v>
      </c>
      <c r="U372">
        <v>2</v>
      </c>
      <c r="V372">
        <f>U378</f>
        <v>5.42</v>
      </c>
      <c r="AC372" t="s">
        <v>337</v>
      </c>
      <c r="AD372">
        <v>5.75</v>
      </c>
      <c r="AE372">
        <f>AD378</f>
        <v>11.2</v>
      </c>
      <c r="AL372" t="s">
        <v>76</v>
      </c>
    </row>
    <row r="373" spans="2:39">
      <c r="B373" t="s">
        <v>125</v>
      </c>
      <c r="D373">
        <f>C381</f>
        <v>11.11</v>
      </c>
      <c r="K373" t="s">
        <v>125</v>
      </c>
      <c r="M373">
        <f>L381</f>
        <v>10</v>
      </c>
      <c r="T373" t="s">
        <v>125</v>
      </c>
      <c r="V373">
        <f>U381</f>
        <v>2.64</v>
      </c>
      <c r="AC373" t="s">
        <v>125</v>
      </c>
      <c r="AE373">
        <f>AD381</f>
        <v>6.31</v>
      </c>
      <c r="AL373" t="s">
        <v>336</v>
      </c>
      <c r="AM373">
        <v>3.0000000000000001E-3</v>
      </c>
    </row>
    <row r="374" spans="2:39">
      <c r="B374" t="s">
        <v>336</v>
      </c>
      <c r="C374">
        <v>8.3019999999999996</v>
      </c>
      <c r="D374">
        <v>64</v>
      </c>
      <c r="K374" t="s">
        <v>351</v>
      </c>
      <c r="M374">
        <v>64</v>
      </c>
      <c r="T374" t="s">
        <v>336</v>
      </c>
      <c r="U374">
        <v>3.2789999999999999</v>
      </c>
      <c r="V374">
        <v>64</v>
      </c>
      <c r="AC374" t="s">
        <v>336</v>
      </c>
      <c r="AD374">
        <v>8.5890000000000004</v>
      </c>
      <c r="AE374">
        <v>64</v>
      </c>
      <c r="AL374" t="s">
        <v>337</v>
      </c>
      <c r="AM374">
        <v>0.01</v>
      </c>
    </row>
    <row r="375" spans="2:39">
      <c r="B375" t="s">
        <v>337</v>
      </c>
      <c r="C375">
        <v>7.24</v>
      </c>
      <c r="D375">
        <f>C387</f>
        <v>10.24</v>
      </c>
      <c r="K375" t="s">
        <v>339</v>
      </c>
      <c r="L375">
        <v>9</v>
      </c>
      <c r="M375">
        <f>L387</f>
        <v>10</v>
      </c>
      <c r="T375" t="s">
        <v>337</v>
      </c>
      <c r="U375">
        <v>1.66</v>
      </c>
      <c r="V375">
        <f>U387</f>
        <v>3.12</v>
      </c>
      <c r="AC375" t="s">
        <v>337</v>
      </c>
      <c r="AD375">
        <v>5.51</v>
      </c>
      <c r="AE375">
        <f>AD387</f>
        <v>6.68</v>
      </c>
      <c r="AL375" t="s">
        <v>358</v>
      </c>
      <c r="AM375">
        <v>1.6E-2</v>
      </c>
    </row>
    <row r="376" spans="2:39">
      <c r="B376" t="s">
        <v>126</v>
      </c>
      <c r="D376">
        <f>C390</f>
        <v>3.61</v>
      </c>
      <c r="K376" t="s">
        <v>126</v>
      </c>
      <c r="M376">
        <f>L390</f>
        <v>9</v>
      </c>
      <c r="T376" t="s">
        <v>126</v>
      </c>
      <c r="V376">
        <f>U390</f>
        <v>1.37</v>
      </c>
      <c r="AC376" t="s">
        <v>126</v>
      </c>
      <c r="AE376">
        <f>AD390</f>
        <v>5.13</v>
      </c>
      <c r="AL376" t="s">
        <v>359</v>
      </c>
      <c r="AM376">
        <v>0.01</v>
      </c>
    </row>
    <row r="377" spans="2:39">
      <c r="B377" t="s">
        <v>336</v>
      </c>
      <c r="C377">
        <v>35.121000000000002</v>
      </c>
      <c r="D377">
        <f>C393</f>
        <v>21.67</v>
      </c>
      <c r="K377" t="s">
        <v>352</v>
      </c>
      <c r="M377">
        <f>L393</f>
        <v>12</v>
      </c>
      <c r="T377" t="s">
        <v>336</v>
      </c>
      <c r="U377">
        <v>8.9039999999999999</v>
      </c>
      <c r="V377">
        <f>U393</f>
        <v>4.3</v>
      </c>
      <c r="AC377" t="s">
        <v>336</v>
      </c>
      <c r="AD377">
        <v>14.396000000000001</v>
      </c>
      <c r="AE377">
        <f>AD393</f>
        <v>11.83</v>
      </c>
      <c r="AL377" t="s">
        <v>77</v>
      </c>
    </row>
    <row r="378" spans="2:39">
      <c r="B378" t="s">
        <v>337</v>
      </c>
      <c r="C378">
        <v>27.36</v>
      </c>
      <c r="D378">
        <f>C396</f>
        <v>9.9700000000000006</v>
      </c>
      <c r="K378" t="s">
        <v>339</v>
      </c>
      <c r="L378">
        <v>12</v>
      </c>
      <c r="M378">
        <f>L396</f>
        <v>10</v>
      </c>
      <c r="T378" t="s">
        <v>337</v>
      </c>
      <c r="U378">
        <v>5.42</v>
      </c>
      <c r="V378">
        <f>U396</f>
        <v>3.18</v>
      </c>
      <c r="AC378" t="s">
        <v>337</v>
      </c>
      <c r="AD378">
        <v>11.2</v>
      </c>
      <c r="AE378">
        <f>AD396</f>
        <v>6.58</v>
      </c>
      <c r="AL378" t="s">
        <v>336</v>
      </c>
      <c r="AM378">
        <v>3.0000000000000001E-3</v>
      </c>
    </row>
    <row r="379" spans="2:39">
      <c r="B379" t="s">
        <v>127</v>
      </c>
      <c r="K379" t="s">
        <v>127</v>
      </c>
      <c r="T379" t="s">
        <v>127</v>
      </c>
      <c r="AC379" t="s">
        <v>127</v>
      </c>
      <c r="AL379" t="s">
        <v>337</v>
      </c>
      <c r="AM379">
        <v>0</v>
      </c>
    </row>
    <row r="380" spans="2:39">
      <c r="B380" t="s">
        <v>336</v>
      </c>
      <c r="C380">
        <v>14.324999999999999</v>
      </c>
      <c r="K380" t="s">
        <v>351</v>
      </c>
      <c r="T380" t="s">
        <v>336</v>
      </c>
      <c r="U380">
        <v>4.0289999999999999</v>
      </c>
      <c r="AC380" t="s">
        <v>336</v>
      </c>
      <c r="AD380">
        <v>9.5079999999999991</v>
      </c>
      <c r="AL380" t="s">
        <v>358</v>
      </c>
      <c r="AM380">
        <v>1.7000000000000001E-2</v>
      </c>
    </row>
    <row r="381" spans="2:39">
      <c r="B381" t="s">
        <v>337</v>
      </c>
      <c r="C381">
        <v>11.11</v>
      </c>
      <c r="K381" t="s">
        <v>339</v>
      </c>
      <c r="L381">
        <v>10</v>
      </c>
      <c r="T381" t="s">
        <v>337</v>
      </c>
      <c r="U381">
        <v>2.64</v>
      </c>
      <c r="AC381" t="s">
        <v>337</v>
      </c>
      <c r="AD381">
        <v>6.31</v>
      </c>
      <c r="AL381" t="s">
        <v>359</v>
      </c>
      <c r="AM381">
        <v>0.01</v>
      </c>
    </row>
    <row r="382" spans="2:39">
      <c r="B382" t="s">
        <v>128</v>
      </c>
      <c r="K382" t="s">
        <v>128</v>
      </c>
      <c r="T382" t="s">
        <v>128</v>
      </c>
      <c r="AC382" t="s">
        <v>128</v>
      </c>
      <c r="AL382" t="s">
        <v>78</v>
      </c>
    </row>
    <row r="383" spans="2:39">
      <c r="B383" t="s">
        <v>336</v>
      </c>
      <c r="C383">
        <v>24.34</v>
      </c>
      <c r="K383" t="s">
        <v>356</v>
      </c>
      <c r="T383" t="s">
        <v>336</v>
      </c>
      <c r="U383">
        <v>5.8979999999999997</v>
      </c>
      <c r="AC383" t="s">
        <v>336</v>
      </c>
      <c r="AD383">
        <v>14.423999999999999</v>
      </c>
      <c r="AL383" t="s">
        <v>336</v>
      </c>
      <c r="AM383">
        <v>3.0000000000000001E-3</v>
      </c>
    </row>
    <row r="384" spans="2:39">
      <c r="B384" t="s">
        <v>337</v>
      </c>
      <c r="C384">
        <v>20.96</v>
      </c>
      <c r="K384" t="s">
        <v>339</v>
      </c>
      <c r="L384">
        <v>12</v>
      </c>
      <c r="T384" t="s">
        <v>337</v>
      </c>
      <c r="U384">
        <v>4.13</v>
      </c>
      <c r="AC384" t="s">
        <v>337</v>
      </c>
      <c r="AD384">
        <v>11.23</v>
      </c>
      <c r="AL384" t="s">
        <v>337</v>
      </c>
      <c r="AM384">
        <v>0</v>
      </c>
    </row>
    <row r="385" spans="2:39">
      <c r="B385" t="s">
        <v>129</v>
      </c>
      <c r="K385" t="s">
        <v>129</v>
      </c>
      <c r="T385" t="s">
        <v>129</v>
      </c>
      <c r="AC385" t="s">
        <v>129</v>
      </c>
      <c r="AL385" t="s">
        <v>358</v>
      </c>
      <c r="AM385">
        <v>1.4999999999999999E-2</v>
      </c>
    </row>
    <row r="386" spans="2:39">
      <c r="B386" t="s">
        <v>336</v>
      </c>
      <c r="C386">
        <v>13.242000000000001</v>
      </c>
      <c r="K386" t="s">
        <v>351</v>
      </c>
      <c r="T386" t="s">
        <v>336</v>
      </c>
      <c r="U386">
        <v>5.774</v>
      </c>
      <c r="AC386" t="s">
        <v>336</v>
      </c>
      <c r="AD386">
        <v>8.7910000000000004</v>
      </c>
      <c r="AL386" t="s">
        <v>359</v>
      </c>
      <c r="AM386">
        <v>0.01</v>
      </c>
    </row>
    <row r="387" spans="2:39">
      <c r="B387" t="s">
        <v>337</v>
      </c>
      <c r="C387">
        <v>10.24</v>
      </c>
      <c r="K387" t="s">
        <v>339</v>
      </c>
      <c r="L387">
        <v>10</v>
      </c>
      <c r="T387" t="s">
        <v>337</v>
      </c>
      <c r="U387">
        <v>3.12</v>
      </c>
      <c r="AC387" t="s">
        <v>337</v>
      </c>
      <c r="AD387">
        <v>6.68</v>
      </c>
      <c r="AL387" t="s">
        <v>79</v>
      </c>
    </row>
    <row r="388" spans="2:39">
      <c r="B388" t="s">
        <v>130</v>
      </c>
      <c r="K388" t="s">
        <v>130</v>
      </c>
      <c r="T388" t="s">
        <v>130</v>
      </c>
      <c r="AC388" t="s">
        <v>130</v>
      </c>
      <c r="AL388" t="s">
        <v>336</v>
      </c>
      <c r="AM388">
        <v>1.6E-2</v>
      </c>
    </row>
    <row r="389" spans="2:39">
      <c r="B389" t="s">
        <v>336</v>
      </c>
      <c r="C389">
        <v>4.2610000000000001</v>
      </c>
      <c r="K389" t="s">
        <v>352</v>
      </c>
      <c r="T389" t="s">
        <v>336</v>
      </c>
      <c r="U389">
        <v>2.996</v>
      </c>
      <c r="AC389" t="s">
        <v>336</v>
      </c>
      <c r="AD389">
        <v>7.7389999999999999</v>
      </c>
      <c r="AL389" t="s">
        <v>337</v>
      </c>
      <c r="AM389">
        <v>0.02</v>
      </c>
    </row>
    <row r="390" spans="2:39">
      <c r="B390" t="s">
        <v>337</v>
      </c>
      <c r="C390">
        <v>3.61</v>
      </c>
      <c r="K390" t="s">
        <v>339</v>
      </c>
      <c r="L390">
        <v>9</v>
      </c>
      <c r="T390" t="s">
        <v>337</v>
      </c>
      <c r="U390">
        <v>1.37</v>
      </c>
      <c r="AC390" t="s">
        <v>337</v>
      </c>
      <c r="AD390">
        <v>5.13</v>
      </c>
      <c r="AL390" t="s">
        <v>358</v>
      </c>
      <c r="AM390">
        <v>0.154</v>
      </c>
    </row>
    <row r="391" spans="2:39">
      <c r="B391" t="s">
        <v>131</v>
      </c>
      <c r="K391" t="s">
        <v>131</v>
      </c>
      <c r="T391" t="s">
        <v>131</v>
      </c>
      <c r="AC391" t="s">
        <v>131</v>
      </c>
      <c r="AL391" t="s">
        <v>359</v>
      </c>
      <c r="AM391">
        <v>0.15</v>
      </c>
    </row>
    <row r="392" spans="2:39">
      <c r="B392" t="s">
        <v>336</v>
      </c>
      <c r="C392">
        <v>27.588000000000001</v>
      </c>
      <c r="K392" t="s">
        <v>352</v>
      </c>
      <c r="T392" t="s">
        <v>336</v>
      </c>
      <c r="U392">
        <v>7.5419999999999998</v>
      </c>
      <c r="AC392" t="s">
        <v>336</v>
      </c>
      <c r="AD392">
        <v>15.489000000000001</v>
      </c>
      <c r="AL392" t="s">
        <v>80</v>
      </c>
    </row>
    <row r="393" spans="2:39">
      <c r="B393" t="s">
        <v>337</v>
      </c>
      <c r="C393">
        <v>21.67</v>
      </c>
      <c r="K393" t="s">
        <v>339</v>
      </c>
      <c r="L393">
        <v>12</v>
      </c>
      <c r="T393" t="s">
        <v>337</v>
      </c>
      <c r="U393">
        <v>4.3</v>
      </c>
      <c r="AC393" t="s">
        <v>337</v>
      </c>
      <c r="AD393">
        <v>11.83</v>
      </c>
      <c r="AL393" t="s">
        <v>336</v>
      </c>
      <c r="AM393">
        <v>3.0000000000000001E-3</v>
      </c>
    </row>
    <row r="394" spans="2:39">
      <c r="B394" t="s">
        <v>132</v>
      </c>
      <c r="K394" t="s">
        <v>132</v>
      </c>
      <c r="T394" t="s">
        <v>132</v>
      </c>
      <c r="AC394" t="s">
        <v>132</v>
      </c>
      <c r="AL394" t="s">
        <v>337</v>
      </c>
      <c r="AM394">
        <v>0</v>
      </c>
    </row>
    <row r="395" spans="2:39">
      <c r="B395" t="s">
        <v>336</v>
      </c>
      <c r="C395">
        <v>12.487</v>
      </c>
      <c r="K395" t="s">
        <v>356</v>
      </c>
      <c r="T395" t="s">
        <v>336</v>
      </c>
      <c r="U395">
        <v>5.47</v>
      </c>
      <c r="AC395" t="s">
        <v>336</v>
      </c>
      <c r="AD395">
        <v>9.6189999999999998</v>
      </c>
      <c r="AL395" t="s">
        <v>358</v>
      </c>
      <c r="AM395">
        <v>1.7999999999999999E-2</v>
      </c>
    </row>
    <row r="396" spans="2:39">
      <c r="B396" t="s">
        <v>337</v>
      </c>
      <c r="C396">
        <v>9.9700000000000006</v>
      </c>
      <c r="K396" t="s">
        <v>339</v>
      </c>
      <c r="L396">
        <v>10</v>
      </c>
      <c r="T396" t="s">
        <v>337</v>
      </c>
      <c r="U396">
        <v>3.18</v>
      </c>
      <c r="AC396" t="s">
        <v>337</v>
      </c>
      <c r="AD396">
        <v>6.58</v>
      </c>
      <c r="AL396" t="s">
        <v>359</v>
      </c>
      <c r="AM396">
        <v>0.02</v>
      </c>
    </row>
    <row r="397" spans="2:39">
      <c r="B397" t="s">
        <v>133</v>
      </c>
      <c r="K397" t="s">
        <v>133</v>
      </c>
      <c r="T397" t="s">
        <v>133</v>
      </c>
      <c r="AC397" t="s">
        <v>133</v>
      </c>
      <c r="AL397" t="s">
        <v>81</v>
      </c>
    </row>
    <row r="398" spans="2:39">
      <c r="B398" t="s">
        <v>336</v>
      </c>
      <c r="C398">
        <v>13.188000000000001</v>
      </c>
      <c r="E398">
        <f>MIN(C399,C402,C405,C408,C411,C414,C417,C420,C423,C426)</f>
        <v>4.3499999999999996</v>
      </c>
      <c r="F398">
        <f>QUARTILE(D399:D408,1)</f>
        <v>7.5425000000000004</v>
      </c>
      <c r="G398">
        <f>MEDIAN(C399,C402,C405,C408,C411,C414,C417,C420,C423,C426)</f>
        <v>9.8849999999999998</v>
      </c>
      <c r="H398">
        <f>QUARTILE(D399:D408,3)</f>
        <v>19.489999999999998</v>
      </c>
      <c r="I398">
        <f>MAX(C399,C402,C405,C408,C411,C414,C417,C420,C423,C426)</f>
        <v>35.51</v>
      </c>
      <c r="J398">
        <f>SUMIF(D399:D408,"&lt;64",D399:D408)/COUNTIF(D399:D408,"&lt;64")</f>
        <v>13.829000000000002</v>
      </c>
      <c r="K398" t="s">
        <v>351</v>
      </c>
      <c r="N398">
        <f>MIN(L399,L402,L405,L408,L411,L414,L417,L420,L423,L426)</f>
        <v>9</v>
      </c>
      <c r="O398">
        <f>QUARTILE(M399:M408,1)</f>
        <v>9</v>
      </c>
      <c r="P398">
        <f>MEDIAN(L399,L402,L405,L408,L411,L414,L417,L420,L423,L426)</f>
        <v>10</v>
      </c>
      <c r="Q398">
        <f>QUARTILE(M399:M408,3)</f>
        <v>10.75</v>
      </c>
      <c r="R398">
        <f>MAX(L399,L402,L405,L408,L411,L414,L417,L420,L423,L426)</f>
        <v>12</v>
      </c>
      <c r="S398">
        <f>SUM(M399:M408)/COUNTIF(M399:M408,"&gt;0")</f>
        <v>10</v>
      </c>
      <c r="T398" t="s">
        <v>336</v>
      </c>
      <c r="U398">
        <v>6.1929999999999996</v>
      </c>
      <c r="W398">
        <f>MIN(U399,U402,U405,U408,U411,U414,U417,U420,U423,U426)</f>
        <v>1.45</v>
      </c>
      <c r="X398">
        <f>QUARTILE(V399:V408,1)</f>
        <v>2.3075000000000001</v>
      </c>
      <c r="Y398">
        <f>MEDIAN(U399,U402,U405,U408,U411,U414,U417,U420,U423,U426)</f>
        <v>2.7949999999999999</v>
      </c>
      <c r="Z398">
        <f>QUARTILE(V399:V408,3)</f>
        <v>4</v>
      </c>
      <c r="AA398">
        <f>MAX(U399,U402,U405,U408,U411,U414,U417,U420,U423,U426)</f>
        <v>7.32</v>
      </c>
      <c r="AB398">
        <f>SUMIF(V399:V408,"&lt;64",V399:V408)/COUNTIF(V399:V408,"&lt;64")</f>
        <v>3.3019999999999996</v>
      </c>
      <c r="AC398" t="s">
        <v>336</v>
      </c>
      <c r="AD398">
        <v>10.584</v>
      </c>
      <c r="AF398">
        <f>MIN(AD399,AD402,AD405,AD408,AD411,AD414,AD417,AD420,AD423,AD426)</f>
        <v>6.01</v>
      </c>
      <c r="AG398">
        <f>QUARTILE(AE399:AE408,1)</f>
        <v>6.26</v>
      </c>
      <c r="AH398">
        <f>MEDIAN(AD399,AD402,AD405,AD408,AD411,AD414,AD417,AD420,AD423,AD426)</f>
        <v>8.1849999999999987</v>
      </c>
      <c r="AI398">
        <f>QUARTILE(AE399:AE408,3)</f>
        <v>9.0650000000000013</v>
      </c>
      <c r="AJ398">
        <f>MAX(AD399,AD402,AD405,AD408,AD411,AD414,AD417,AD420,AD423,AD426)</f>
        <v>13.21</v>
      </c>
      <c r="AK398">
        <f>SUMIF(AE399:AE408,"&lt;64",AE399:AE408)/COUNTIF(AE399:AE408,"&lt;64")</f>
        <v>8.2169999999999987</v>
      </c>
      <c r="AL398" t="s">
        <v>336</v>
      </c>
      <c r="AM398">
        <v>3.0000000000000001E-3</v>
      </c>
    </row>
    <row r="399" spans="2:39">
      <c r="B399" t="s">
        <v>337</v>
      </c>
      <c r="C399">
        <v>9.86</v>
      </c>
      <c r="D399">
        <f>C399</f>
        <v>9.86</v>
      </c>
      <c r="K399" t="s">
        <v>339</v>
      </c>
      <c r="L399">
        <v>10</v>
      </c>
      <c r="M399">
        <f>L399</f>
        <v>10</v>
      </c>
      <c r="T399" t="s">
        <v>337</v>
      </c>
      <c r="U399">
        <v>3.25</v>
      </c>
      <c r="V399">
        <f>U399</f>
        <v>3.25</v>
      </c>
      <c r="AC399" t="s">
        <v>337</v>
      </c>
      <c r="AD399">
        <v>8.2799999999999994</v>
      </c>
      <c r="AE399">
        <f>AD399</f>
        <v>8.2799999999999994</v>
      </c>
      <c r="AL399" t="s">
        <v>337</v>
      </c>
      <c r="AM399">
        <v>0</v>
      </c>
    </row>
    <row r="400" spans="2:39">
      <c r="B400" t="s">
        <v>134</v>
      </c>
      <c r="D400">
        <f>C402</f>
        <v>4.8499999999999996</v>
      </c>
      <c r="K400" t="s">
        <v>134</v>
      </c>
      <c r="M400">
        <f>L402</f>
        <v>9</v>
      </c>
      <c r="T400" t="s">
        <v>134</v>
      </c>
      <c r="V400">
        <f>U402</f>
        <v>1.89</v>
      </c>
      <c r="AC400" t="s">
        <v>134</v>
      </c>
      <c r="AE400">
        <f>AD402</f>
        <v>6.41</v>
      </c>
      <c r="AL400" t="s">
        <v>358</v>
      </c>
      <c r="AM400">
        <v>1.2999999999999999E-2</v>
      </c>
    </row>
    <row r="401" spans="2:46">
      <c r="B401" t="s">
        <v>336</v>
      </c>
      <c r="C401">
        <v>5.5369999999999999</v>
      </c>
      <c r="D401">
        <f>C405</f>
        <v>35.51</v>
      </c>
      <c r="K401" t="s">
        <v>351</v>
      </c>
      <c r="M401">
        <f>L405</f>
        <v>11</v>
      </c>
      <c r="T401" t="s">
        <v>336</v>
      </c>
      <c r="U401">
        <v>3.2010000000000001</v>
      </c>
      <c r="V401">
        <f>U405</f>
        <v>4.62</v>
      </c>
      <c r="AC401" t="s">
        <v>336</v>
      </c>
      <c r="AD401">
        <v>7.7359999999999998</v>
      </c>
      <c r="AE401">
        <f>AD405</f>
        <v>10.28</v>
      </c>
      <c r="AL401" t="s">
        <v>359</v>
      </c>
      <c r="AM401">
        <v>0.01</v>
      </c>
    </row>
    <row r="402" spans="2:46">
      <c r="B402" t="s">
        <v>337</v>
      </c>
      <c r="C402">
        <v>4.8499999999999996</v>
      </c>
      <c r="D402">
        <f>C408</f>
        <v>24.98</v>
      </c>
      <c r="K402" t="s">
        <v>339</v>
      </c>
      <c r="L402">
        <v>9</v>
      </c>
      <c r="M402">
        <f>L408</f>
        <v>12</v>
      </c>
      <c r="T402" t="s">
        <v>337</v>
      </c>
      <c r="U402">
        <v>1.89</v>
      </c>
      <c r="V402">
        <f>U408</f>
        <v>7.32</v>
      </c>
      <c r="AC402" t="s">
        <v>337</v>
      </c>
      <c r="AD402">
        <v>6.41</v>
      </c>
      <c r="AE402">
        <f>AD408</f>
        <v>13.21</v>
      </c>
      <c r="AL402" t="s">
        <v>82</v>
      </c>
    </row>
    <row r="403" spans="2:46">
      <c r="B403" t="s">
        <v>135</v>
      </c>
      <c r="D403">
        <f>C411</f>
        <v>11.03</v>
      </c>
      <c r="K403" t="s">
        <v>135</v>
      </c>
      <c r="M403">
        <f>L411</f>
        <v>10</v>
      </c>
      <c r="T403" t="s">
        <v>135</v>
      </c>
      <c r="V403">
        <f>U411</f>
        <v>3.18</v>
      </c>
      <c r="AC403" t="s">
        <v>135</v>
      </c>
      <c r="AE403">
        <f>AD411</f>
        <v>8.33</v>
      </c>
      <c r="AL403" t="s">
        <v>336</v>
      </c>
      <c r="AM403">
        <v>3.0000000000000001E-3</v>
      </c>
    </row>
    <row r="404" spans="2:46">
      <c r="B404" t="s">
        <v>336</v>
      </c>
      <c r="C404">
        <v>44.982999999999997</v>
      </c>
      <c r="D404">
        <f>C414</f>
        <v>8.15</v>
      </c>
      <c r="K404" t="s">
        <v>351</v>
      </c>
      <c r="M404">
        <f>L414</f>
        <v>10</v>
      </c>
      <c r="T404" t="s">
        <v>336</v>
      </c>
      <c r="U404">
        <v>7.0640000000000001</v>
      </c>
      <c r="V404">
        <f>U414</f>
        <v>2.41</v>
      </c>
      <c r="AC404" t="s">
        <v>336</v>
      </c>
      <c r="AD404">
        <v>13.141999999999999</v>
      </c>
      <c r="AE404">
        <f>AD414</f>
        <v>8.09</v>
      </c>
      <c r="AL404" t="s">
        <v>337</v>
      </c>
      <c r="AM404">
        <v>0.01</v>
      </c>
    </row>
    <row r="405" spans="2:46">
      <c r="B405" t="s">
        <v>337</v>
      </c>
      <c r="C405">
        <v>35.51</v>
      </c>
      <c r="D405">
        <f>C417</f>
        <v>7.34</v>
      </c>
      <c r="K405" t="s">
        <v>339</v>
      </c>
      <c r="L405">
        <v>11</v>
      </c>
      <c r="M405">
        <f>L417</f>
        <v>9</v>
      </c>
      <c r="T405" t="s">
        <v>337</v>
      </c>
      <c r="U405">
        <v>4.62</v>
      </c>
      <c r="V405">
        <f>U417</f>
        <v>2.36</v>
      </c>
      <c r="AC405" t="s">
        <v>337</v>
      </c>
      <c r="AD405">
        <v>10.28</v>
      </c>
      <c r="AE405">
        <f>AD417</f>
        <v>6.04</v>
      </c>
      <c r="AL405" t="s">
        <v>358</v>
      </c>
      <c r="AM405">
        <v>2.8000000000000001E-2</v>
      </c>
    </row>
    <row r="406" spans="2:46">
      <c r="B406" t="s">
        <v>136</v>
      </c>
      <c r="D406">
        <f>C420</f>
        <v>22.31</v>
      </c>
      <c r="K406" t="s">
        <v>136</v>
      </c>
      <c r="M406">
        <f>L420</f>
        <v>11</v>
      </c>
      <c r="T406" t="s">
        <v>136</v>
      </c>
      <c r="V406">
        <f>U420</f>
        <v>4.25</v>
      </c>
      <c r="AC406" t="s">
        <v>136</v>
      </c>
      <c r="AE406">
        <f>AD420</f>
        <v>9.31</v>
      </c>
      <c r="AL406" t="s">
        <v>359</v>
      </c>
      <c r="AM406">
        <v>0.02</v>
      </c>
    </row>
    <row r="407" spans="2:46">
      <c r="B407" t="s">
        <v>336</v>
      </c>
      <c r="C407">
        <v>30.477</v>
      </c>
      <c r="D407">
        <f>C423</f>
        <v>4.3499999999999996</v>
      </c>
      <c r="K407" t="s">
        <v>352</v>
      </c>
      <c r="M407">
        <f>L423</f>
        <v>9</v>
      </c>
      <c r="T407" t="s">
        <v>336</v>
      </c>
      <c r="U407">
        <v>11.484</v>
      </c>
      <c r="V407">
        <f>U423</f>
        <v>1.45</v>
      </c>
      <c r="AC407" t="s">
        <v>336</v>
      </c>
      <c r="AD407">
        <v>16.277000000000001</v>
      </c>
      <c r="AE407">
        <f>AD423</f>
        <v>6.01</v>
      </c>
      <c r="AL407" t="s">
        <v>83</v>
      </c>
    </row>
    <row r="408" spans="2:46">
      <c r="B408" t="s">
        <v>337</v>
      </c>
      <c r="C408">
        <v>24.98</v>
      </c>
      <c r="D408">
        <f>C426</f>
        <v>9.91</v>
      </c>
      <c r="K408" t="s">
        <v>339</v>
      </c>
      <c r="L408">
        <v>12</v>
      </c>
      <c r="M408">
        <f>L426</f>
        <v>9</v>
      </c>
      <c r="T408" t="s">
        <v>337</v>
      </c>
      <c r="U408">
        <v>7.32</v>
      </c>
      <c r="V408">
        <f>U426</f>
        <v>2.29</v>
      </c>
      <c r="AC408" t="s">
        <v>337</v>
      </c>
      <c r="AD408">
        <v>13.21</v>
      </c>
      <c r="AE408">
        <f>AD426</f>
        <v>6.21</v>
      </c>
      <c r="AL408" t="s">
        <v>336</v>
      </c>
      <c r="AM408">
        <v>3.0000000000000001E-3</v>
      </c>
      <c r="AO408">
        <f>MIN(AN409:AN418)</f>
        <v>0.01</v>
      </c>
      <c r="AP408">
        <f>QUARTILE(AN409:AN418,1)</f>
        <v>0.02</v>
      </c>
      <c r="AQ408">
        <f>MEDIAN(AN409:AN418)</f>
        <v>3.9999999999999994E-2</v>
      </c>
      <c r="AR408">
        <f>QUARTILE(AN409:AN418,3)</f>
        <v>0.39</v>
      </c>
      <c r="AS408">
        <f>MAX(AN409:AN418)</f>
        <v>14.4</v>
      </c>
      <c r="AT408">
        <f>SUMIF(AN409:AN418,"&lt;64",AN409:AN418)/COUNTIF(AN409:AN418,"&lt;64")</f>
        <v>1.6149999999999998</v>
      </c>
    </row>
    <row r="409" spans="2:46">
      <c r="B409" t="s">
        <v>137</v>
      </c>
      <c r="K409" t="s">
        <v>137</v>
      </c>
      <c r="T409" t="s">
        <v>137</v>
      </c>
      <c r="AC409" t="s">
        <v>137</v>
      </c>
      <c r="AL409" t="s">
        <v>337</v>
      </c>
      <c r="AM409">
        <v>0</v>
      </c>
      <c r="AN409">
        <f>AM411</f>
        <v>0.12</v>
      </c>
    </row>
    <row r="410" spans="2:46">
      <c r="B410" t="s">
        <v>336</v>
      </c>
      <c r="C410">
        <v>12.72</v>
      </c>
      <c r="K410" t="s">
        <v>351</v>
      </c>
      <c r="T410" t="s">
        <v>336</v>
      </c>
      <c r="U410">
        <v>5.0599999999999996</v>
      </c>
      <c r="AC410" t="s">
        <v>336</v>
      </c>
      <c r="AD410">
        <v>11.334</v>
      </c>
      <c r="AL410" t="s">
        <v>358</v>
      </c>
      <c r="AM410">
        <v>0.11799999999999999</v>
      </c>
      <c r="AN410">
        <f>AM416</f>
        <v>0.02</v>
      </c>
    </row>
    <row r="411" spans="2:46">
      <c r="B411" t="s">
        <v>337</v>
      </c>
      <c r="C411">
        <v>11.03</v>
      </c>
      <c r="K411" t="s">
        <v>339</v>
      </c>
      <c r="L411">
        <v>10</v>
      </c>
      <c r="T411" t="s">
        <v>337</v>
      </c>
      <c r="U411">
        <v>3.18</v>
      </c>
      <c r="AC411" t="s">
        <v>337</v>
      </c>
      <c r="AD411">
        <v>8.33</v>
      </c>
      <c r="AL411" t="s">
        <v>359</v>
      </c>
      <c r="AM411">
        <v>0.12</v>
      </c>
      <c r="AN411">
        <f>AM421</f>
        <v>14.4</v>
      </c>
    </row>
    <row r="412" spans="2:46">
      <c r="B412" t="s">
        <v>138</v>
      </c>
      <c r="K412" t="s">
        <v>138</v>
      </c>
      <c r="T412" t="s">
        <v>138</v>
      </c>
      <c r="AC412" t="s">
        <v>138</v>
      </c>
      <c r="AL412" t="s">
        <v>84</v>
      </c>
      <c r="AN412">
        <f>AM426</f>
        <v>0.02</v>
      </c>
    </row>
    <row r="413" spans="2:46">
      <c r="B413" t="s">
        <v>336</v>
      </c>
      <c r="C413">
        <v>9.8209999999999997</v>
      </c>
      <c r="K413" t="s">
        <v>354</v>
      </c>
      <c r="T413" t="s">
        <v>336</v>
      </c>
      <c r="U413">
        <v>3.5390000000000001</v>
      </c>
      <c r="AC413" t="s">
        <v>336</v>
      </c>
      <c r="AD413">
        <v>11.118</v>
      </c>
      <c r="AL413" t="s">
        <v>336</v>
      </c>
      <c r="AM413">
        <v>3.0000000000000001E-3</v>
      </c>
      <c r="AN413">
        <f>AM431</f>
        <v>0.48</v>
      </c>
    </row>
    <row r="414" spans="2:46">
      <c r="B414" t="s">
        <v>337</v>
      </c>
      <c r="C414">
        <v>8.15</v>
      </c>
      <c r="K414" t="s">
        <v>339</v>
      </c>
      <c r="L414">
        <v>10</v>
      </c>
      <c r="T414" t="s">
        <v>337</v>
      </c>
      <c r="U414">
        <v>2.41</v>
      </c>
      <c r="AC414" t="s">
        <v>337</v>
      </c>
      <c r="AD414">
        <v>8.09</v>
      </c>
      <c r="AL414" t="s">
        <v>337</v>
      </c>
      <c r="AM414">
        <v>0</v>
      </c>
      <c r="AN414">
        <f>AM436</f>
        <v>1</v>
      </c>
    </row>
    <row r="415" spans="2:46">
      <c r="B415" t="s">
        <v>139</v>
      </c>
      <c r="K415" t="s">
        <v>139</v>
      </c>
      <c r="T415" t="s">
        <v>139</v>
      </c>
      <c r="AC415" t="s">
        <v>139</v>
      </c>
      <c r="AL415" t="s">
        <v>358</v>
      </c>
      <c r="AM415">
        <v>1.9E-2</v>
      </c>
      <c r="AN415">
        <f>AM441</f>
        <v>0.02</v>
      </c>
    </row>
    <row r="416" spans="2:46">
      <c r="B416" t="s">
        <v>336</v>
      </c>
      <c r="C416">
        <v>9.516</v>
      </c>
      <c r="K416" t="s">
        <v>351</v>
      </c>
      <c r="T416" t="s">
        <v>336</v>
      </c>
      <c r="U416">
        <v>3.8530000000000002</v>
      </c>
      <c r="AC416" t="s">
        <v>336</v>
      </c>
      <c r="AD416">
        <v>7.16</v>
      </c>
      <c r="AL416" t="s">
        <v>359</v>
      </c>
      <c r="AM416">
        <v>0.02</v>
      </c>
      <c r="AN416">
        <f>AM446</f>
        <v>0.06</v>
      </c>
    </row>
    <row r="417" spans="2:40">
      <c r="B417" t="s">
        <v>337</v>
      </c>
      <c r="C417">
        <v>7.34</v>
      </c>
      <c r="K417" t="s">
        <v>339</v>
      </c>
      <c r="L417">
        <v>9</v>
      </c>
      <c r="T417" t="s">
        <v>337</v>
      </c>
      <c r="U417">
        <v>2.36</v>
      </c>
      <c r="AC417" t="s">
        <v>337</v>
      </c>
      <c r="AD417">
        <v>6.04</v>
      </c>
      <c r="AL417" t="s">
        <v>85</v>
      </c>
      <c r="AN417">
        <f>AM451</f>
        <v>0.02</v>
      </c>
    </row>
    <row r="418" spans="2:40">
      <c r="B418" t="s">
        <v>140</v>
      </c>
      <c r="K418" t="s">
        <v>140</v>
      </c>
      <c r="T418" t="s">
        <v>140</v>
      </c>
      <c r="AC418" t="s">
        <v>140</v>
      </c>
      <c r="AL418" t="s">
        <v>336</v>
      </c>
      <c r="AM418">
        <v>0.02</v>
      </c>
      <c r="AN418">
        <f>AM456</f>
        <v>0.01</v>
      </c>
    </row>
    <row r="419" spans="2:40">
      <c r="B419" t="s">
        <v>336</v>
      </c>
      <c r="C419">
        <v>28.914000000000001</v>
      </c>
      <c r="K419" t="s">
        <v>347</v>
      </c>
      <c r="T419" t="s">
        <v>336</v>
      </c>
      <c r="U419">
        <v>6.359</v>
      </c>
      <c r="AC419" t="s">
        <v>336</v>
      </c>
      <c r="AD419">
        <v>11.536</v>
      </c>
      <c r="AL419" t="s">
        <v>337</v>
      </c>
      <c r="AM419">
        <v>0.02</v>
      </c>
    </row>
    <row r="420" spans="2:40">
      <c r="B420" t="s">
        <v>337</v>
      </c>
      <c r="C420">
        <v>22.31</v>
      </c>
      <c r="K420" t="s">
        <v>339</v>
      </c>
      <c r="L420">
        <v>11</v>
      </c>
      <c r="T420" t="s">
        <v>337</v>
      </c>
      <c r="U420">
        <v>4.25</v>
      </c>
      <c r="AC420" t="s">
        <v>337</v>
      </c>
      <c r="AD420">
        <v>9.31</v>
      </c>
      <c r="AL420" t="s">
        <v>358</v>
      </c>
      <c r="AM420">
        <v>14.412000000000001</v>
      </c>
    </row>
    <row r="421" spans="2:40">
      <c r="B421" t="s">
        <v>141</v>
      </c>
      <c r="K421" t="s">
        <v>141</v>
      </c>
      <c r="T421" t="s">
        <v>141</v>
      </c>
      <c r="AC421" t="s">
        <v>141</v>
      </c>
      <c r="AL421" t="s">
        <v>359</v>
      </c>
      <c r="AM421">
        <v>14.4</v>
      </c>
    </row>
    <row r="422" spans="2:40">
      <c r="B422" t="s">
        <v>336</v>
      </c>
      <c r="C422">
        <v>5.8179999999999996</v>
      </c>
      <c r="K422" t="s">
        <v>343</v>
      </c>
      <c r="T422" t="s">
        <v>336</v>
      </c>
      <c r="U422">
        <v>2.347</v>
      </c>
      <c r="AC422" t="s">
        <v>336</v>
      </c>
      <c r="AD422">
        <v>8.2750000000000004</v>
      </c>
      <c r="AL422" t="s">
        <v>86</v>
      </c>
    </row>
    <row r="423" spans="2:40">
      <c r="B423" t="s">
        <v>337</v>
      </c>
      <c r="C423">
        <v>4.3499999999999996</v>
      </c>
      <c r="K423" t="s">
        <v>339</v>
      </c>
      <c r="L423">
        <v>9</v>
      </c>
      <c r="T423" t="s">
        <v>337</v>
      </c>
      <c r="U423">
        <v>1.45</v>
      </c>
      <c r="AC423" t="s">
        <v>337</v>
      </c>
      <c r="AD423">
        <v>6.01</v>
      </c>
      <c r="AL423" t="s">
        <v>336</v>
      </c>
      <c r="AM423">
        <v>3.0000000000000001E-3</v>
      </c>
    </row>
    <row r="424" spans="2:40">
      <c r="B424" t="s">
        <v>142</v>
      </c>
      <c r="K424" t="s">
        <v>142</v>
      </c>
      <c r="T424" t="s">
        <v>142</v>
      </c>
      <c r="AC424" t="s">
        <v>142</v>
      </c>
      <c r="AL424" t="s">
        <v>337</v>
      </c>
      <c r="AM424">
        <v>0</v>
      </c>
    </row>
    <row r="425" spans="2:40">
      <c r="B425" t="s">
        <v>336</v>
      </c>
      <c r="C425">
        <v>11.680999999999999</v>
      </c>
      <c r="K425" t="s">
        <v>352</v>
      </c>
      <c r="T425" t="s">
        <v>336</v>
      </c>
      <c r="U425">
        <v>4.3550000000000004</v>
      </c>
      <c r="AC425" t="s">
        <v>336</v>
      </c>
      <c r="AD425">
        <v>7.7220000000000004</v>
      </c>
      <c r="AL425" t="s">
        <v>358</v>
      </c>
      <c r="AM425">
        <v>2.1000000000000001E-2</v>
      </c>
    </row>
    <row r="426" spans="2:40">
      <c r="B426" t="s">
        <v>337</v>
      </c>
      <c r="C426">
        <v>9.91</v>
      </c>
      <c r="K426" t="s">
        <v>339</v>
      </c>
      <c r="L426">
        <v>9</v>
      </c>
      <c r="T426" t="s">
        <v>337</v>
      </c>
      <c r="U426">
        <v>2.29</v>
      </c>
      <c r="AC426" t="s">
        <v>337</v>
      </c>
      <c r="AD426">
        <v>6.21</v>
      </c>
      <c r="AL426" t="s">
        <v>359</v>
      </c>
      <c r="AM426">
        <v>0.02</v>
      </c>
    </row>
    <row r="427" spans="2:40">
      <c r="B427" t="s">
        <v>143</v>
      </c>
      <c r="K427" t="s">
        <v>143</v>
      </c>
      <c r="T427" t="s">
        <v>143</v>
      </c>
      <c r="AC427" t="s">
        <v>143</v>
      </c>
      <c r="AL427" t="s">
        <v>87</v>
      </c>
    </row>
    <row r="428" spans="2:40">
      <c r="B428" t="s">
        <v>336</v>
      </c>
      <c r="C428">
        <v>9.5009999999999994</v>
      </c>
      <c r="E428">
        <f>MIN(C429,C432,C435,C438,C441,C444,C447,C450,C453,C456)</f>
        <v>6.5</v>
      </c>
      <c r="F428">
        <f>QUARTILE(D429:D438,1)</f>
        <v>9.7649999999999988</v>
      </c>
      <c r="G428">
        <f>MEDIAN(C429,C432,C435,C438,C441,C444,C447,C450,C453,C456)</f>
        <v>14.39</v>
      </c>
      <c r="H428">
        <f>QUARTILE(D429:D438,3)</f>
        <v>26.8</v>
      </c>
      <c r="I428">
        <f>MAX(C429,C432,C435,C438,C441,C444,C447,C450,C453,C456)</f>
        <v>54.74</v>
      </c>
      <c r="J428">
        <f>SUMIF(D429:D438,"&lt;64",D429:D438)/COUNTIF(D429:D438,"&lt;64")</f>
        <v>21.062999999999999</v>
      </c>
      <c r="K428" t="s">
        <v>351</v>
      </c>
      <c r="N428">
        <f>MIN(L429,L432,L435,L438,L441,L444,L447,L450,L453,L456)</f>
        <v>9</v>
      </c>
      <c r="O428">
        <f>QUARTILE(M429:M438,1)</f>
        <v>9</v>
      </c>
      <c r="P428">
        <f>MEDIAN(L429,L432,L435,L438,L441,L444,L447,L450,L453,L456)</f>
        <v>10.5</v>
      </c>
      <c r="Q428">
        <f>QUARTILE(M429:M438,3)</f>
        <v>11</v>
      </c>
      <c r="R428">
        <f>MAX(L429,L432,L435,L438,L441,L444,L447,L450,L453,L456)</f>
        <v>12</v>
      </c>
      <c r="S428">
        <f>SUM(M429:M438)/COUNTIF(M429:M438,"&gt;0")</f>
        <v>10.3</v>
      </c>
      <c r="T428" t="s">
        <v>336</v>
      </c>
      <c r="U428">
        <v>4.0609999999999999</v>
      </c>
      <c r="W428">
        <f>MIN(U429,U432,U435,U438,U441,U444,U447,U450,U453,U456)</f>
        <v>2.11</v>
      </c>
      <c r="X428">
        <f>QUARTILE(V429:V438,1)</f>
        <v>2.7399999999999998</v>
      </c>
      <c r="Y428">
        <f>MEDIAN(U429,U432,U435,U438,U441,U444,U447,U450,U453,U456)</f>
        <v>4.6749999999999998</v>
      </c>
      <c r="Z428">
        <f>QUARTILE(V429:V438,3)</f>
        <v>7.0625</v>
      </c>
      <c r="AA428">
        <f>MAX(U429,U432,U435,U438,U441,U444,U447,U450,U453,U456)</f>
        <v>7.88</v>
      </c>
      <c r="AB428">
        <f>SUMIF(V429:V438,"&lt;64",V429:V438)/COUNTIF(V429:V438,"&lt;64")</f>
        <v>4.8519999999999994</v>
      </c>
      <c r="AC428" t="s">
        <v>336</v>
      </c>
      <c r="AD428">
        <v>7.9950000000000001</v>
      </c>
      <c r="AF428">
        <f>MIN(AD429,AD432,AD435,AD438,AD441,AD444,AD447,AD450,AD453,AD456)</f>
        <v>6.17</v>
      </c>
      <c r="AG428">
        <f>QUARTILE(AE429:AE438,1)</f>
        <v>6.9625000000000004</v>
      </c>
      <c r="AH428">
        <f>MEDIAN(AD429,AD432,AD435,AD438,AD441,AD444,AD447,AD450,AD453,AD456)</f>
        <v>9.57</v>
      </c>
      <c r="AI428">
        <f>QUARTILE(AE429:AE438,3)</f>
        <v>11.905000000000001</v>
      </c>
      <c r="AJ428">
        <f>MAX(AD429,AD432,AD435,AD438,AD441,AD444,AD447,AD450,AD453,AD456)</f>
        <v>14.41</v>
      </c>
      <c r="AK428">
        <f>SUMIF(AE429:AE438,"&lt;64",AE429:AE438)/COUNTIF(AE429:AE438,"&lt;64")</f>
        <v>9.7419999999999991</v>
      </c>
      <c r="AL428" t="s">
        <v>336</v>
      </c>
      <c r="AM428">
        <v>2.4E-2</v>
      </c>
    </row>
    <row r="429" spans="2:40">
      <c r="B429" t="s">
        <v>337</v>
      </c>
      <c r="C429">
        <v>6.5</v>
      </c>
      <c r="D429">
        <f>C429</f>
        <v>6.5</v>
      </c>
      <c r="K429" t="s">
        <v>339</v>
      </c>
      <c r="L429">
        <v>9</v>
      </c>
      <c r="M429">
        <f>L429</f>
        <v>9</v>
      </c>
      <c r="T429" t="s">
        <v>337</v>
      </c>
      <c r="U429">
        <v>2.65</v>
      </c>
      <c r="V429">
        <f>U429</f>
        <v>2.65</v>
      </c>
      <c r="AC429" t="s">
        <v>337</v>
      </c>
      <c r="AD429">
        <v>6.48</v>
      </c>
      <c r="AE429">
        <f>AD429</f>
        <v>6.48</v>
      </c>
      <c r="AL429" t="s">
        <v>337</v>
      </c>
      <c r="AM429">
        <v>0.02</v>
      </c>
    </row>
    <row r="430" spans="2:40">
      <c r="B430" t="s">
        <v>144</v>
      </c>
      <c r="D430">
        <f>C432</f>
        <v>10.72</v>
      </c>
      <c r="K430" t="s">
        <v>144</v>
      </c>
      <c r="M430">
        <f>L432</f>
        <v>10</v>
      </c>
      <c r="T430" t="s">
        <v>144</v>
      </c>
      <c r="V430">
        <f>U432</f>
        <v>3.69</v>
      </c>
      <c r="AC430" t="s">
        <v>144</v>
      </c>
      <c r="AE430">
        <f>AD432</f>
        <v>8.81</v>
      </c>
      <c r="AL430" t="s">
        <v>358</v>
      </c>
      <c r="AM430">
        <v>0.48699999999999999</v>
      </c>
    </row>
    <row r="431" spans="2:40">
      <c r="B431" t="s">
        <v>336</v>
      </c>
      <c r="C431">
        <v>15.069000000000001</v>
      </c>
      <c r="D431">
        <f>C435</f>
        <v>9.6199999999999992</v>
      </c>
      <c r="K431" t="s">
        <v>351</v>
      </c>
      <c r="M431">
        <f>L435</f>
        <v>9</v>
      </c>
      <c r="T431" t="s">
        <v>336</v>
      </c>
      <c r="U431">
        <v>4.915</v>
      </c>
      <c r="V431">
        <f>U435</f>
        <v>2.4500000000000002</v>
      </c>
      <c r="AC431" t="s">
        <v>336</v>
      </c>
      <c r="AD431">
        <v>11.778</v>
      </c>
      <c r="AE431">
        <f>AD435</f>
        <v>6.17</v>
      </c>
      <c r="AL431" t="s">
        <v>359</v>
      </c>
      <c r="AM431">
        <v>0.48</v>
      </c>
    </row>
    <row r="432" spans="2:40">
      <c r="B432" t="s">
        <v>337</v>
      </c>
      <c r="C432">
        <v>10.72</v>
      </c>
      <c r="D432">
        <f>C438</f>
        <v>54.74</v>
      </c>
      <c r="K432" t="s">
        <v>339</v>
      </c>
      <c r="L432">
        <v>10</v>
      </c>
      <c r="M432">
        <f>L438</f>
        <v>12</v>
      </c>
      <c r="T432" t="s">
        <v>337</v>
      </c>
      <c r="U432">
        <v>3.69</v>
      </c>
      <c r="V432">
        <f>U438</f>
        <v>5.66</v>
      </c>
      <c r="AC432" t="s">
        <v>337</v>
      </c>
      <c r="AD432">
        <v>8.81</v>
      </c>
      <c r="AE432">
        <f>AD438</f>
        <v>13.61</v>
      </c>
      <c r="AL432" t="s">
        <v>88</v>
      </c>
    </row>
    <row r="433" spans="2:39">
      <c r="B433" t="s">
        <v>145</v>
      </c>
      <c r="D433">
        <f>C441</f>
        <v>22.36</v>
      </c>
      <c r="K433" t="s">
        <v>145</v>
      </c>
      <c r="M433">
        <f>L441</f>
        <v>11</v>
      </c>
      <c r="T433" t="s">
        <v>145</v>
      </c>
      <c r="V433">
        <f>U441</f>
        <v>7.22</v>
      </c>
      <c r="AC433" t="s">
        <v>145</v>
      </c>
      <c r="AE433">
        <f>AD441</f>
        <v>11.97</v>
      </c>
      <c r="AL433" t="s">
        <v>336</v>
      </c>
      <c r="AM433">
        <v>2.4E-2</v>
      </c>
    </row>
    <row r="434" spans="2:39">
      <c r="B434" t="s">
        <v>336</v>
      </c>
      <c r="C434">
        <v>12.128</v>
      </c>
      <c r="D434">
        <f>C444</f>
        <v>40.799999999999997</v>
      </c>
      <c r="K434" t="s">
        <v>351</v>
      </c>
      <c r="M434">
        <f>L444</f>
        <v>11</v>
      </c>
      <c r="T434" t="s">
        <v>336</v>
      </c>
      <c r="U434">
        <v>3.9460000000000002</v>
      </c>
      <c r="V434">
        <f>U444</f>
        <v>7.26</v>
      </c>
      <c r="AC434" t="s">
        <v>336</v>
      </c>
      <c r="AD434">
        <v>7.6459999999999999</v>
      </c>
      <c r="AE434">
        <f>AD444</f>
        <v>11.71</v>
      </c>
      <c r="AL434" t="s">
        <v>337</v>
      </c>
      <c r="AM434">
        <v>0.02</v>
      </c>
    </row>
    <row r="435" spans="2:39">
      <c r="B435" t="s">
        <v>337</v>
      </c>
      <c r="C435">
        <v>9.6199999999999992</v>
      </c>
      <c r="D435">
        <f>C447</f>
        <v>10.199999999999999</v>
      </c>
      <c r="K435" t="s">
        <v>339</v>
      </c>
      <c r="L435">
        <v>9</v>
      </c>
      <c r="M435">
        <f>L447</f>
        <v>9</v>
      </c>
      <c r="T435" t="s">
        <v>337</v>
      </c>
      <c r="U435">
        <v>2.4500000000000002</v>
      </c>
      <c r="V435">
        <f>U447</f>
        <v>2.11</v>
      </c>
      <c r="AC435" t="s">
        <v>337</v>
      </c>
      <c r="AD435">
        <v>6.17</v>
      </c>
      <c r="AE435">
        <f>AD447</f>
        <v>6.96</v>
      </c>
      <c r="AL435" t="s">
        <v>358</v>
      </c>
      <c r="AM435">
        <v>0.998</v>
      </c>
    </row>
    <row r="436" spans="2:39">
      <c r="B436" t="s">
        <v>146</v>
      </c>
      <c r="D436">
        <f>C450</f>
        <v>18.059999999999999</v>
      </c>
      <c r="K436" t="s">
        <v>146</v>
      </c>
      <c r="M436">
        <f>L450</f>
        <v>11</v>
      </c>
      <c r="T436" t="s">
        <v>146</v>
      </c>
      <c r="V436">
        <f>U450</f>
        <v>6.59</v>
      </c>
      <c r="AC436" t="s">
        <v>146</v>
      </c>
      <c r="AE436">
        <f>AD450</f>
        <v>10.33</v>
      </c>
      <c r="AL436" t="s">
        <v>359</v>
      </c>
      <c r="AM436">
        <v>1</v>
      </c>
    </row>
    <row r="437" spans="2:39">
      <c r="B437" t="s">
        <v>336</v>
      </c>
      <c r="C437">
        <v>68.456000000000003</v>
      </c>
      <c r="D437">
        <f>C453</f>
        <v>28.28</v>
      </c>
      <c r="K437" t="s">
        <v>352</v>
      </c>
      <c r="M437">
        <f>L453</f>
        <v>12</v>
      </c>
      <c r="T437" t="s">
        <v>336</v>
      </c>
      <c r="U437">
        <v>8.0109999999999992</v>
      </c>
      <c r="V437">
        <f>U453</f>
        <v>7.88</v>
      </c>
      <c r="AC437" t="s">
        <v>336</v>
      </c>
      <c r="AD437">
        <v>17.489999999999998</v>
      </c>
      <c r="AE437">
        <f>AD453</f>
        <v>14.41</v>
      </c>
      <c r="AL437" t="s">
        <v>89</v>
      </c>
    </row>
    <row r="438" spans="2:39">
      <c r="B438" t="s">
        <v>337</v>
      </c>
      <c r="C438">
        <v>54.74</v>
      </c>
      <c r="D438">
        <f>C456</f>
        <v>9.35</v>
      </c>
      <c r="K438" t="s">
        <v>339</v>
      </c>
      <c r="L438">
        <v>12</v>
      </c>
      <c r="M438">
        <f>L456</f>
        <v>9</v>
      </c>
      <c r="T438" t="s">
        <v>337</v>
      </c>
      <c r="U438">
        <v>5.66</v>
      </c>
      <c r="V438">
        <f>U456</f>
        <v>3.01</v>
      </c>
      <c r="AC438" t="s">
        <v>337</v>
      </c>
      <c r="AD438">
        <v>13.61</v>
      </c>
      <c r="AE438">
        <f>AD456</f>
        <v>6.97</v>
      </c>
      <c r="AL438" t="s">
        <v>336</v>
      </c>
      <c r="AM438">
        <v>3.0000000000000001E-3</v>
      </c>
    </row>
    <row r="439" spans="2:39">
      <c r="B439" t="s">
        <v>147</v>
      </c>
      <c r="K439" t="s">
        <v>147</v>
      </c>
      <c r="T439" t="s">
        <v>147</v>
      </c>
      <c r="AC439" t="s">
        <v>147</v>
      </c>
      <c r="AL439" t="s">
        <v>337</v>
      </c>
      <c r="AM439">
        <v>0</v>
      </c>
    </row>
    <row r="440" spans="2:39">
      <c r="B440" t="s">
        <v>336</v>
      </c>
      <c r="C440">
        <v>26.207000000000001</v>
      </c>
      <c r="K440" t="s">
        <v>351</v>
      </c>
      <c r="T440" t="s">
        <v>336</v>
      </c>
      <c r="U440">
        <v>12.13</v>
      </c>
      <c r="AC440" t="s">
        <v>336</v>
      </c>
      <c r="AD440">
        <v>13.984</v>
      </c>
      <c r="AL440" t="s">
        <v>358</v>
      </c>
      <c r="AM440">
        <v>2.5000000000000001E-2</v>
      </c>
    </row>
    <row r="441" spans="2:39">
      <c r="B441" t="s">
        <v>337</v>
      </c>
      <c r="C441">
        <v>22.36</v>
      </c>
      <c r="K441" t="s">
        <v>339</v>
      </c>
      <c r="L441">
        <v>11</v>
      </c>
      <c r="T441" t="s">
        <v>337</v>
      </c>
      <c r="U441">
        <v>7.22</v>
      </c>
      <c r="AC441" t="s">
        <v>337</v>
      </c>
      <c r="AD441">
        <v>11.97</v>
      </c>
      <c r="AL441" t="s">
        <v>359</v>
      </c>
      <c r="AM441">
        <v>0.02</v>
      </c>
    </row>
    <row r="442" spans="2:39">
      <c r="B442" t="s">
        <v>148</v>
      </c>
      <c r="K442" t="s">
        <v>148</v>
      </c>
      <c r="T442" t="s">
        <v>148</v>
      </c>
      <c r="AC442" t="s">
        <v>148</v>
      </c>
      <c r="AL442" t="s">
        <v>90</v>
      </c>
    </row>
    <row r="443" spans="2:39">
      <c r="B443" t="s">
        <v>336</v>
      </c>
      <c r="C443">
        <v>45.100999999999999</v>
      </c>
      <c r="K443" t="s">
        <v>356</v>
      </c>
      <c r="T443" t="s">
        <v>336</v>
      </c>
      <c r="U443">
        <v>11.478</v>
      </c>
      <c r="AC443" t="s">
        <v>336</v>
      </c>
      <c r="AD443">
        <v>15.369</v>
      </c>
      <c r="AL443" t="s">
        <v>336</v>
      </c>
      <c r="AM443">
        <v>4.0000000000000001E-3</v>
      </c>
    </row>
    <row r="444" spans="2:39">
      <c r="B444" t="s">
        <v>337</v>
      </c>
      <c r="C444">
        <v>40.799999999999997</v>
      </c>
      <c r="K444" t="s">
        <v>339</v>
      </c>
      <c r="L444">
        <v>11</v>
      </c>
      <c r="T444" t="s">
        <v>337</v>
      </c>
      <c r="U444">
        <v>7.26</v>
      </c>
      <c r="AC444" t="s">
        <v>337</v>
      </c>
      <c r="AD444">
        <v>11.71</v>
      </c>
      <c r="AL444" t="s">
        <v>337</v>
      </c>
      <c r="AM444">
        <v>0</v>
      </c>
    </row>
    <row r="445" spans="2:39">
      <c r="B445" t="s">
        <v>149</v>
      </c>
      <c r="K445" t="s">
        <v>149</v>
      </c>
      <c r="T445" t="s">
        <v>149</v>
      </c>
      <c r="AC445" t="s">
        <v>149</v>
      </c>
      <c r="AL445" t="s">
        <v>358</v>
      </c>
      <c r="AM445">
        <v>5.6000000000000001E-2</v>
      </c>
    </row>
    <row r="446" spans="2:39">
      <c r="B446" t="s">
        <v>336</v>
      </c>
      <c r="C446">
        <v>11.401</v>
      </c>
      <c r="K446" t="s">
        <v>351</v>
      </c>
      <c r="T446" t="s">
        <v>336</v>
      </c>
      <c r="U446">
        <v>3.4740000000000002</v>
      </c>
      <c r="AC446" t="s">
        <v>336</v>
      </c>
      <c r="AD446">
        <v>8.8770000000000007</v>
      </c>
      <c r="AL446" t="s">
        <v>359</v>
      </c>
      <c r="AM446">
        <v>0.06</v>
      </c>
    </row>
    <row r="447" spans="2:39">
      <c r="B447" t="s">
        <v>337</v>
      </c>
      <c r="C447">
        <v>10.199999999999999</v>
      </c>
      <c r="K447" t="s">
        <v>339</v>
      </c>
      <c r="L447">
        <v>9</v>
      </c>
      <c r="T447" t="s">
        <v>337</v>
      </c>
      <c r="U447">
        <v>2.11</v>
      </c>
      <c r="AC447" t="s">
        <v>337</v>
      </c>
      <c r="AD447">
        <v>6.96</v>
      </c>
      <c r="AL447" t="s">
        <v>91</v>
      </c>
    </row>
    <row r="448" spans="2:39">
      <c r="B448" t="s">
        <v>150</v>
      </c>
      <c r="K448" t="s">
        <v>150</v>
      </c>
      <c r="T448" t="s">
        <v>150</v>
      </c>
      <c r="AC448" t="s">
        <v>150</v>
      </c>
      <c r="AL448" t="s">
        <v>336</v>
      </c>
      <c r="AM448">
        <v>3.0000000000000001E-3</v>
      </c>
    </row>
    <row r="449" spans="2:46">
      <c r="B449" t="s">
        <v>336</v>
      </c>
      <c r="C449">
        <v>20.815999999999999</v>
      </c>
      <c r="K449" t="s">
        <v>347</v>
      </c>
      <c r="T449" t="s">
        <v>336</v>
      </c>
      <c r="U449">
        <v>10.821</v>
      </c>
      <c r="AC449" t="s">
        <v>336</v>
      </c>
      <c r="AD449">
        <v>14.055</v>
      </c>
      <c r="AL449" t="s">
        <v>337</v>
      </c>
      <c r="AM449">
        <v>0</v>
      </c>
    </row>
    <row r="450" spans="2:46">
      <c r="B450" t="s">
        <v>337</v>
      </c>
      <c r="C450">
        <v>18.059999999999999</v>
      </c>
      <c r="K450" t="s">
        <v>339</v>
      </c>
      <c r="L450">
        <v>11</v>
      </c>
      <c r="T450" t="s">
        <v>337</v>
      </c>
      <c r="U450">
        <v>6.59</v>
      </c>
      <c r="AC450" t="s">
        <v>337</v>
      </c>
      <c r="AD450">
        <v>10.33</v>
      </c>
      <c r="AL450" t="s">
        <v>358</v>
      </c>
      <c r="AM450">
        <v>1.9E-2</v>
      </c>
    </row>
    <row r="451" spans="2:46">
      <c r="B451" t="s">
        <v>151</v>
      </c>
      <c r="K451" t="s">
        <v>151</v>
      </c>
      <c r="T451" t="s">
        <v>151</v>
      </c>
      <c r="AC451" t="s">
        <v>151</v>
      </c>
      <c r="AL451" t="s">
        <v>359</v>
      </c>
      <c r="AM451">
        <v>0.02</v>
      </c>
    </row>
    <row r="452" spans="2:46">
      <c r="B452" t="s">
        <v>336</v>
      </c>
      <c r="C452">
        <v>31.908999999999999</v>
      </c>
      <c r="K452" t="s">
        <v>343</v>
      </c>
      <c r="T452" t="s">
        <v>336</v>
      </c>
      <c r="U452">
        <v>12.494</v>
      </c>
      <c r="AC452" t="s">
        <v>336</v>
      </c>
      <c r="AD452">
        <v>18.16</v>
      </c>
      <c r="AL452" t="s">
        <v>92</v>
      </c>
    </row>
    <row r="453" spans="2:46">
      <c r="B453" t="s">
        <v>337</v>
      </c>
      <c r="C453">
        <v>28.28</v>
      </c>
      <c r="K453" t="s">
        <v>339</v>
      </c>
      <c r="L453">
        <v>12</v>
      </c>
      <c r="T453" t="s">
        <v>337</v>
      </c>
      <c r="U453">
        <v>7.88</v>
      </c>
      <c r="AC453" t="s">
        <v>337</v>
      </c>
      <c r="AD453">
        <v>14.41</v>
      </c>
      <c r="AL453" t="s">
        <v>336</v>
      </c>
      <c r="AM453">
        <v>3.0000000000000001E-3</v>
      </c>
    </row>
    <row r="454" spans="2:46">
      <c r="B454" t="s">
        <v>152</v>
      </c>
      <c r="K454" t="s">
        <v>152</v>
      </c>
      <c r="T454" t="s">
        <v>152</v>
      </c>
      <c r="AC454" t="s">
        <v>152</v>
      </c>
      <c r="AL454" t="s">
        <v>337</v>
      </c>
      <c r="AM454">
        <v>0</v>
      </c>
    </row>
    <row r="455" spans="2:46">
      <c r="B455" t="s">
        <v>336</v>
      </c>
      <c r="C455">
        <v>11.397</v>
      </c>
      <c r="K455" t="s">
        <v>352</v>
      </c>
      <c r="T455" t="s">
        <v>336</v>
      </c>
      <c r="U455">
        <v>5.0220000000000002</v>
      </c>
      <c r="AC455" t="s">
        <v>336</v>
      </c>
      <c r="AD455">
        <v>9.6850000000000005</v>
      </c>
      <c r="AL455" t="s">
        <v>358</v>
      </c>
      <c r="AM455">
        <v>1.4E-2</v>
      </c>
    </row>
    <row r="456" spans="2:46">
      <c r="B456" t="s">
        <v>337</v>
      </c>
      <c r="C456">
        <v>9.35</v>
      </c>
      <c r="K456" t="s">
        <v>339</v>
      </c>
      <c r="L456">
        <v>9</v>
      </c>
      <c r="T456" t="s">
        <v>337</v>
      </c>
      <c r="U456">
        <v>3.01</v>
      </c>
      <c r="AC456" t="s">
        <v>337</v>
      </c>
      <c r="AD456">
        <v>6.97</v>
      </c>
      <c r="AL456" t="s">
        <v>359</v>
      </c>
      <c r="AM456">
        <v>0.01</v>
      </c>
    </row>
    <row r="457" spans="2:46">
      <c r="B457" t="s">
        <v>153</v>
      </c>
      <c r="K457" t="s">
        <v>153</v>
      </c>
      <c r="T457" t="s">
        <v>153</v>
      </c>
      <c r="AC457" t="s">
        <v>153</v>
      </c>
      <c r="AL457" t="s">
        <v>93</v>
      </c>
    </row>
    <row r="458" spans="2:46">
      <c r="B458" t="s">
        <v>336</v>
      </c>
      <c r="C458">
        <v>14.74</v>
      </c>
      <c r="E458">
        <f>MIN(C459,C462,C465,C468,C471,C474,C477,C480,C483,C486)</f>
        <v>13.4</v>
      </c>
      <c r="F458">
        <f>QUARTILE(D459:D468,1)</f>
        <v>15.987500000000001</v>
      </c>
      <c r="G458">
        <f>MEDIAN(C459,C462,C465,C468,C471,C474,C477,C480,C483,C486)</f>
        <v>51.945</v>
      </c>
      <c r="H458">
        <f>QUARTILE(D459:D468,3)</f>
        <v>67.732500000000002</v>
      </c>
      <c r="I458">
        <f>MAX(C459,C462,C465,C468,C471,C474,C477,C480,C483,C486)</f>
        <v>86.39</v>
      </c>
      <c r="J458">
        <f>SUMIF(D459:D468,"&lt;64",D459:D468)/COUNTIF(D459:D468,"&lt;64")</f>
        <v>32.854285714285716</v>
      </c>
      <c r="K458" t="s">
        <v>351</v>
      </c>
      <c r="N458">
        <f>MIN(L459,L462,L465,L468,L471,L474,L477,L480,L483,L486)</f>
        <v>9</v>
      </c>
      <c r="O458">
        <f>QUARTILE(M459:M468,1)</f>
        <v>10</v>
      </c>
      <c r="P458">
        <f>MEDIAN(L459,L462,L465,L468,L471,L474,L477,L480,L483,L486)</f>
        <v>11</v>
      </c>
      <c r="Q458">
        <f>QUARTILE(M459:M468,3)</f>
        <v>12.5</v>
      </c>
      <c r="R458">
        <f>MAX(L459,L462,L465,L468,L471,L474,L477,L480,L483,L486)</f>
        <v>13</v>
      </c>
      <c r="S458">
        <f>SUM(M459:M468)/COUNTIF(M459:M468,"&gt;0")</f>
        <v>11</v>
      </c>
      <c r="T458" t="s">
        <v>336</v>
      </c>
      <c r="U458">
        <v>6.3550000000000004</v>
      </c>
      <c r="W458">
        <f>MIN(U459,U462,U465,U468,U471,U474,U477,U480,U483,U486)</f>
        <v>2.57</v>
      </c>
      <c r="X458">
        <f>QUARTILE(V459:V468,1)</f>
        <v>4.4625000000000004</v>
      </c>
      <c r="Y458">
        <f>MEDIAN(U459,U462,U465,U468,U471,U474,U477,U480,U483,U486)</f>
        <v>7.43</v>
      </c>
      <c r="Z458">
        <f>QUARTILE(V459:V468,3)</f>
        <v>16.202500000000001</v>
      </c>
      <c r="AA458">
        <f>MAX(U459,U462,U465,U468,U471,U474,U477,U480,U483,U486)</f>
        <v>24.36</v>
      </c>
      <c r="AB458">
        <f>SUMIF(V459:V468,"&lt;64",V459:V468)/COUNTIF(V459:V468,"&lt;64")</f>
        <v>10.511000000000001</v>
      </c>
      <c r="AC458" t="s">
        <v>336</v>
      </c>
      <c r="AD458">
        <v>10.427</v>
      </c>
      <c r="AF458">
        <f>MIN(AD459,AD462,AD465,AD468,AD471,AD474,AD477,AD480,AD483,AD486)</f>
        <v>7.24</v>
      </c>
      <c r="AG458">
        <f>QUARTILE(AE459:AE468,1)</f>
        <v>9.4224999999999994</v>
      </c>
      <c r="AH458">
        <f>MEDIAN(AD459,AD462,AD465,AD468,AD471,AD474,AD477,AD480,AD483,AD486)</f>
        <v>12.09</v>
      </c>
      <c r="AI458">
        <f>QUARTILE(AE459:AE468,3)</f>
        <v>17.497499999999999</v>
      </c>
      <c r="AJ458">
        <f>MAX(AD459,AD462,AD465,AD468,AD471,AD474,AD477,AD480,AD483,AD486)</f>
        <v>20.76</v>
      </c>
      <c r="AK458">
        <f>SUMIF(AE459:AE468,"&lt;64",AE459:AE468)/COUNTIF(AE459:AE468,"&lt;64")</f>
        <v>13.132</v>
      </c>
      <c r="AL458" t="s">
        <v>336</v>
      </c>
      <c r="AM458">
        <v>4.0000000000000001E-3</v>
      </c>
      <c r="AO458">
        <f>MIN(AN459:AN468)</f>
        <v>0.01</v>
      </c>
      <c r="AP458">
        <f>QUARTILE(AN459:AN468,1)</f>
        <v>0.12</v>
      </c>
      <c r="AQ458">
        <f>MEDIAN(AN459:AN468)</f>
        <v>0.7</v>
      </c>
      <c r="AR458">
        <f>QUARTILE(AN459:AN468,3)</f>
        <v>1.4649999999999999</v>
      </c>
      <c r="AS458">
        <f>MAX(AN459:AN468)</f>
        <v>64.010000000000005</v>
      </c>
      <c r="AT458">
        <f>SUMIF(AN459:AN468,"&lt;64",AN459:AN468)/COUNTIF(AN459:AN468,"&lt;64")</f>
        <v>0.70777777777777773</v>
      </c>
    </row>
    <row r="459" spans="2:46">
      <c r="B459" t="s">
        <v>337</v>
      </c>
      <c r="C459">
        <v>13.4</v>
      </c>
      <c r="D459">
        <f>C459</f>
        <v>13.4</v>
      </c>
      <c r="K459" t="s">
        <v>339</v>
      </c>
      <c r="L459">
        <v>9</v>
      </c>
      <c r="M459">
        <f>L459</f>
        <v>9</v>
      </c>
      <c r="T459" t="s">
        <v>337</v>
      </c>
      <c r="U459">
        <v>3.64</v>
      </c>
      <c r="V459">
        <f>U459</f>
        <v>3.64</v>
      </c>
      <c r="AC459" t="s">
        <v>337</v>
      </c>
      <c r="AD459">
        <v>7.55</v>
      </c>
      <c r="AE459">
        <f>AD459</f>
        <v>7.55</v>
      </c>
      <c r="AL459" t="s">
        <v>337</v>
      </c>
      <c r="AM459">
        <v>0</v>
      </c>
      <c r="AN459">
        <f>AM461</f>
        <v>0.48</v>
      </c>
    </row>
    <row r="460" spans="2:46">
      <c r="B460" t="s">
        <v>154</v>
      </c>
      <c r="D460">
        <f>C462</f>
        <v>86.39</v>
      </c>
      <c r="K460" t="s">
        <v>154</v>
      </c>
      <c r="M460">
        <f>L462</f>
        <v>13</v>
      </c>
      <c r="T460" t="s">
        <v>154</v>
      </c>
      <c r="V460">
        <f>U462</f>
        <v>16.21</v>
      </c>
      <c r="AC460" t="s">
        <v>154</v>
      </c>
      <c r="AE460">
        <f>AD462</f>
        <v>20.76</v>
      </c>
      <c r="AL460" t="s">
        <v>358</v>
      </c>
      <c r="AM460">
        <v>0.48899999999999999</v>
      </c>
      <c r="AN460">
        <f>AM466</f>
        <v>1.63</v>
      </c>
    </row>
    <row r="461" spans="2:46">
      <c r="B461" t="s">
        <v>336</v>
      </c>
      <c r="C461">
        <v>98.623000000000005</v>
      </c>
      <c r="D461">
        <f>C465</f>
        <v>77.17</v>
      </c>
      <c r="K461" t="s">
        <v>351</v>
      </c>
      <c r="M461">
        <f>L465</f>
        <v>13</v>
      </c>
      <c r="T461" t="s">
        <v>336</v>
      </c>
      <c r="U461">
        <v>23.154</v>
      </c>
      <c r="V461">
        <f>U465</f>
        <v>24.36</v>
      </c>
      <c r="AC461" t="s">
        <v>336</v>
      </c>
      <c r="AD461">
        <v>26.684000000000001</v>
      </c>
      <c r="AE461">
        <f>AD465</f>
        <v>20.149999999999999</v>
      </c>
      <c r="AL461" t="s">
        <v>359</v>
      </c>
      <c r="AM461">
        <v>0.48</v>
      </c>
      <c r="AN461">
        <f>AM471</f>
        <v>0.97</v>
      </c>
    </row>
    <row r="462" spans="2:46">
      <c r="B462" t="s">
        <v>337</v>
      </c>
      <c r="C462">
        <v>86.39</v>
      </c>
      <c r="D462">
        <f>C468</f>
        <v>20.12</v>
      </c>
      <c r="K462" t="s">
        <v>339</v>
      </c>
      <c r="L462">
        <v>13</v>
      </c>
      <c r="M462">
        <f>L468</f>
        <v>9</v>
      </c>
      <c r="T462" t="s">
        <v>337</v>
      </c>
      <c r="U462">
        <v>16.21</v>
      </c>
      <c r="V462">
        <f>U468</f>
        <v>2.57</v>
      </c>
      <c r="AC462" t="s">
        <v>337</v>
      </c>
      <c r="AD462">
        <v>20.76</v>
      </c>
      <c r="AE462">
        <f>AD468</f>
        <v>7.24</v>
      </c>
      <c r="AL462" t="s">
        <v>94</v>
      </c>
      <c r="AN462">
        <f>AM476</f>
        <v>0.02</v>
      </c>
    </row>
    <row r="463" spans="2:46">
      <c r="B463" t="s">
        <v>155</v>
      </c>
      <c r="D463">
        <f>C471</f>
        <v>13.97</v>
      </c>
      <c r="K463" t="s">
        <v>155</v>
      </c>
      <c r="M463">
        <f>L471</f>
        <v>10</v>
      </c>
      <c r="T463" t="s">
        <v>155</v>
      </c>
      <c r="V463">
        <f>U471</f>
        <v>4.47</v>
      </c>
      <c r="AC463" t="s">
        <v>155</v>
      </c>
      <c r="AE463">
        <f>AD471</f>
        <v>10.45</v>
      </c>
      <c r="AL463" t="s">
        <v>336</v>
      </c>
      <c r="AM463">
        <v>0.01</v>
      </c>
      <c r="AN463">
        <f>AM481</f>
        <v>64.010000000000005</v>
      </c>
    </row>
    <row r="464" spans="2:46">
      <c r="B464" t="s">
        <v>336</v>
      </c>
      <c r="C464">
        <v>82.174999999999997</v>
      </c>
      <c r="D464">
        <f>C474</f>
        <v>14.61</v>
      </c>
      <c r="K464" t="s">
        <v>351</v>
      </c>
      <c r="M464">
        <f>L474</f>
        <v>10</v>
      </c>
      <c r="T464" t="s">
        <v>336</v>
      </c>
      <c r="U464">
        <v>35.087000000000003</v>
      </c>
      <c r="V464">
        <f>U474</f>
        <v>5.6</v>
      </c>
      <c r="AC464" t="s">
        <v>336</v>
      </c>
      <c r="AD464">
        <v>27.035</v>
      </c>
      <c r="AE464">
        <f>AD474</f>
        <v>9.08</v>
      </c>
      <c r="AL464" t="s">
        <v>337</v>
      </c>
      <c r="AM464">
        <v>0.01</v>
      </c>
      <c r="AN464">
        <f>AM486</f>
        <v>1.9</v>
      </c>
    </row>
    <row r="465" spans="2:40">
      <c r="B465" t="s">
        <v>337</v>
      </c>
      <c r="C465">
        <v>77.17</v>
      </c>
      <c r="D465">
        <f>C477</f>
        <v>68.98</v>
      </c>
      <c r="K465" t="s">
        <v>339</v>
      </c>
      <c r="L465">
        <v>13</v>
      </c>
      <c r="M465">
        <f>L477</f>
        <v>11</v>
      </c>
      <c r="T465" t="s">
        <v>337</v>
      </c>
      <c r="U465">
        <v>24.36</v>
      </c>
      <c r="V465">
        <f>U477</f>
        <v>18.36</v>
      </c>
      <c r="AC465" t="s">
        <v>337</v>
      </c>
      <c r="AD465">
        <v>20.149999999999999</v>
      </c>
      <c r="AE465">
        <f>AD477</f>
        <v>12.29</v>
      </c>
      <c r="AL465" t="s">
        <v>358</v>
      </c>
      <c r="AM465">
        <v>1.6379999999999999</v>
      </c>
      <c r="AN465">
        <f>AM491</f>
        <v>0.02</v>
      </c>
    </row>
    <row r="466" spans="2:40">
      <c r="B466" t="s">
        <v>156</v>
      </c>
      <c r="D466">
        <f>C480</f>
        <v>57.54</v>
      </c>
      <c r="K466" t="s">
        <v>156</v>
      </c>
      <c r="M466">
        <f>L480</f>
        <v>13</v>
      </c>
      <c r="T466" t="s">
        <v>156</v>
      </c>
      <c r="V466">
        <f>U480</f>
        <v>16.18</v>
      </c>
      <c r="AC466" t="s">
        <v>156</v>
      </c>
      <c r="AE466">
        <f>AD480</f>
        <v>19.04</v>
      </c>
      <c r="AL466" t="s">
        <v>359</v>
      </c>
      <c r="AM466">
        <v>1.63</v>
      </c>
      <c r="AN466">
        <f>AM496</f>
        <v>0.92</v>
      </c>
    </row>
    <row r="467" spans="2:40">
      <c r="B467" t="s">
        <v>336</v>
      </c>
      <c r="C467">
        <v>24.702999999999999</v>
      </c>
      <c r="D467">
        <f>C483</f>
        <v>63.99</v>
      </c>
      <c r="K467" t="s">
        <v>352</v>
      </c>
      <c r="M467">
        <f>L483</f>
        <v>11</v>
      </c>
      <c r="T467" t="s">
        <v>336</v>
      </c>
      <c r="U467">
        <v>4.2460000000000004</v>
      </c>
      <c r="V467">
        <f>U483</f>
        <v>9.26</v>
      </c>
      <c r="AC467" t="s">
        <v>336</v>
      </c>
      <c r="AD467">
        <v>9.8390000000000004</v>
      </c>
      <c r="AE467">
        <f>AD483</f>
        <v>12.87</v>
      </c>
      <c r="AL467" t="s">
        <v>95</v>
      </c>
      <c r="AN467">
        <f>AM501</f>
        <v>0.42</v>
      </c>
    </row>
    <row r="468" spans="2:40">
      <c r="B468" t="s">
        <v>337</v>
      </c>
      <c r="C468">
        <v>20.12</v>
      </c>
      <c r="D468">
        <f>C486</f>
        <v>46.35</v>
      </c>
      <c r="K468" t="s">
        <v>339</v>
      </c>
      <c r="L468">
        <v>9</v>
      </c>
      <c r="M468">
        <f>L486</f>
        <v>11</v>
      </c>
      <c r="T468" t="s">
        <v>337</v>
      </c>
      <c r="U468">
        <v>2.57</v>
      </c>
      <c r="V468">
        <f>U486</f>
        <v>4.46</v>
      </c>
      <c r="AC468" t="s">
        <v>337</v>
      </c>
      <c r="AD468">
        <v>7.24</v>
      </c>
      <c r="AE468">
        <f>AD486</f>
        <v>11.89</v>
      </c>
      <c r="AL468" t="s">
        <v>336</v>
      </c>
      <c r="AM468">
        <v>1.2E-2</v>
      </c>
      <c r="AN468">
        <f>AM506</f>
        <v>0.01</v>
      </c>
    </row>
    <row r="469" spans="2:40">
      <c r="B469" t="s">
        <v>157</v>
      </c>
      <c r="K469" t="s">
        <v>157</v>
      </c>
      <c r="T469" t="s">
        <v>157</v>
      </c>
      <c r="AC469" t="s">
        <v>157</v>
      </c>
      <c r="AL469" t="s">
        <v>337</v>
      </c>
      <c r="AM469">
        <v>0.01</v>
      </c>
    </row>
    <row r="470" spans="2:40">
      <c r="B470" t="s">
        <v>336</v>
      </c>
      <c r="C470">
        <v>16.904</v>
      </c>
      <c r="K470" t="s">
        <v>351</v>
      </c>
      <c r="T470" t="s">
        <v>336</v>
      </c>
      <c r="U470">
        <v>6.718</v>
      </c>
      <c r="AC470" t="s">
        <v>336</v>
      </c>
      <c r="AD470">
        <v>13.964</v>
      </c>
      <c r="AL470" t="s">
        <v>358</v>
      </c>
      <c r="AM470">
        <v>0.97599999999999998</v>
      </c>
    </row>
    <row r="471" spans="2:40">
      <c r="B471" t="s">
        <v>337</v>
      </c>
      <c r="C471">
        <v>13.97</v>
      </c>
      <c r="K471" t="s">
        <v>339</v>
      </c>
      <c r="L471">
        <v>10</v>
      </c>
      <c r="T471" t="s">
        <v>337</v>
      </c>
      <c r="U471">
        <v>4.47</v>
      </c>
      <c r="AC471" t="s">
        <v>337</v>
      </c>
      <c r="AD471">
        <v>10.45</v>
      </c>
      <c r="AL471" t="s">
        <v>359</v>
      </c>
      <c r="AM471">
        <v>0.97</v>
      </c>
    </row>
    <row r="472" spans="2:40">
      <c r="B472" t="s">
        <v>158</v>
      </c>
      <c r="K472" t="s">
        <v>158</v>
      </c>
      <c r="T472" t="s">
        <v>158</v>
      </c>
      <c r="AC472" t="s">
        <v>158</v>
      </c>
      <c r="AL472" t="s">
        <v>96</v>
      </c>
    </row>
    <row r="473" spans="2:40">
      <c r="B473" t="s">
        <v>336</v>
      </c>
      <c r="C473">
        <v>15.731999999999999</v>
      </c>
      <c r="K473" t="s">
        <v>356</v>
      </c>
      <c r="T473" t="s">
        <v>336</v>
      </c>
      <c r="U473">
        <v>8.4570000000000007</v>
      </c>
      <c r="AC473" t="s">
        <v>336</v>
      </c>
      <c r="AD473">
        <v>11.074999999999999</v>
      </c>
      <c r="AL473" t="s">
        <v>336</v>
      </c>
      <c r="AM473">
        <v>3.0000000000000001E-3</v>
      </c>
    </row>
    <row r="474" spans="2:40">
      <c r="B474" t="s">
        <v>337</v>
      </c>
      <c r="C474">
        <v>14.61</v>
      </c>
      <c r="K474" t="s">
        <v>339</v>
      </c>
      <c r="L474">
        <v>10</v>
      </c>
      <c r="T474" t="s">
        <v>337</v>
      </c>
      <c r="U474">
        <v>5.6</v>
      </c>
      <c r="AC474" t="s">
        <v>337</v>
      </c>
      <c r="AD474">
        <v>9.08</v>
      </c>
      <c r="AL474" t="s">
        <v>337</v>
      </c>
      <c r="AM474">
        <v>0</v>
      </c>
    </row>
    <row r="475" spans="2:40">
      <c r="B475" t="s">
        <v>159</v>
      </c>
      <c r="K475" t="s">
        <v>159</v>
      </c>
      <c r="T475" t="s">
        <v>159</v>
      </c>
      <c r="AC475" t="s">
        <v>159</v>
      </c>
      <c r="AL475" t="s">
        <v>358</v>
      </c>
      <c r="AM475">
        <v>2.5000000000000001E-2</v>
      </c>
    </row>
    <row r="476" spans="2:40">
      <c r="B476" t="s">
        <v>336</v>
      </c>
      <c r="C476">
        <v>72.798000000000002</v>
      </c>
      <c r="K476" t="s">
        <v>351</v>
      </c>
      <c r="T476" t="s">
        <v>336</v>
      </c>
      <c r="U476">
        <v>29.01</v>
      </c>
      <c r="AC476" t="s">
        <v>336</v>
      </c>
      <c r="AD476">
        <v>15.851000000000001</v>
      </c>
      <c r="AL476" t="s">
        <v>359</v>
      </c>
      <c r="AM476">
        <v>0.02</v>
      </c>
    </row>
    <row r="477" spans="2:40">
      <c r="B477" t="s">
        <v>337</v>
      </c>
      <c r="C477">
        <v>68.98</v>
      </c>
      <c r="K477" t="s">
        <v>339</v>
      </c>
      <c r="L477">
        <v>11</v>
      </c>
      <c r="T477" t="s">
        <v>337</v>
      </c>
      <c r="U477">
        <v>18.36</v>
      </c>
      <c r="AC477" t="s">
        <v>337</v>
      </c>
      <c r="AD477">
        <v>12.29</v>
      </c>
      <c r="AL477" t="s">
        <v>97</v>
      </c>
    </row>
    <row r="478" spans="2:40">
      <c r="B478" t="s">
        <v>160</v>
      </c>
      <c r="K478" t="s">
        <v>160</v>
      </c>
      <c r="T478" t="s">
        <v>160</v>
      </c>
      <c r="AC478" t="s">
        <v>160</v>
      </c>
      <c r="AL478" t="s">
        <v>336</v>
      </c>
      <c r="AM478">
        <v>6.8339999999999996</v>
      </c>
    </row>
    <row r="479" spans="2:40">
      <c r="B479" t="s">
        <v>336</v>
      </c>
      <c r="C479">
        <v>64.111000000000004</v>
      </c>
      <c r="K479" t="s">
        <v>352</v>
      </c>
      <c r="T479" t="s">
        <v>336</v>
      </c>
      <c r="U479">
        <v>21.556000000000001</v>
      </c>
      <c r="AC479" t="s">
        <v>336</v>
      </c>
      <c r="AD479">
        <v>23.751000000000001</v>
      </c>
      <c r="AL479" t="s">
        <v>337</v>
      </c>
      <c r="AM479">
        <v>6.83</v>
      </c>
    </row>
    <row r="480" spans="2:40">
      <c r="B480" t="s">
        <v>337</v>
      </c>
      <c r="C480">
        <v>57.54</v>
      </c>
      <c r="K480" t="s">
        <v>339</v>
      </c>
      <c r="L480">
        <v>13</v>
      </c>
      <c r="T480" t="s">
        <v>337</v>
      </c>
      <c r="U480">
        <v>16.18</v>
      </c>
      <c r="AC480" t="s">
        <v>337</v>
      </c>
      <c r="AD480">
        <v>19.04</v>
      </c>
      <c r="AL480" t="s">
        <v>358</v>
      </c>
      <c r="AM480">
        <v>64.013999999999996</v>
      </c>
    </row>
    <row r="481" spans="2:39">
      <c r="B481" t="s">
        <v>161</v>
      </c>
      <c r="K481" t="s">
        <v>161</v>
      </c>
      <c r="T481" t="s">
        <v>161</v>
      </c>
      <c r="AC481" t="s">
        <v>161</v>
      </c>
      <c r="AL481" t="s">
        <v>359</v>
      </c>
      <c r="AM481">
        <v>64.010000000000005</v>
      </c>
    </row>
    <row r="482" spans="2:39">
      <c r="B482" t="s">
        <v>336</v>
      </c>
      <c r="C482">
        <v>69.986000000000004</v>
      </c>
      <c r="K482" t="s">
        <v>349</v>
      </c>
      <c r="T482" t="s">
        <v>336</v>
      </c>
      <c r="U482">
        <v>12.513999999999999</v>
      </c>
      <c r="AC482" t="s">
        <v>336</v>
      </c>
      <c r="AD482">
        <v>16.835000000000001</v>
      </c>
      <c r="AL482" t="s">
        <v>98</v>
      </c>
    </row>
    <row r="483" spans="2:39">
      <c r="B483" t="s">
        <v>337</v>
      </c>
      <c r="C483">
        <v>63.99</v>
      </c>
      <c r="K483" t="s">
        <v>339</v>
      </c>
      <c r="L483">
        <v>11</v>
      </c>
      <c r="T483" t="s">
        <v>337</v>
      </c>
      <c r="U483">
        <v>9.26</v>
      </c>
      <c r="AC483" t="s">
        <v>337</v>
      </c>
      <c r="AD483">
        <v>12.87</v>
      </c>
      <c r="AL483" t="s">
        <v>336</v>
      </c>
      <c r="AM483">
        <v>8.0000000000000002E-3</v>
      </c>
    </row>
    <row r="484" spans="2:39">
      <c r="B484" t="s">
        <v>162</v>
      </c>
      <c r="K484" t="s">
        <v>162</v>
      </c>
      <c r="T484" t="s">
        <v>162</v>
      </c>
      <c r="AC484" t="s">
        <v>162</v>
      </c>
      <c r="AL484" t="s">
        <v>337</v>
      </c>
      <c r="AM484">
        <v>0</v>
      </c>
    </row>
    <row r="485" spans="2:39">
      <c r="B485" t="s">
        <v>336</v>
      </c>
      <c r="C485">
        <v>49.741999999999997</v>
      </c>
      <c r="K485" t="s">
        <v>352</v>
      </c>
      <c r="T485" t="s">
        <v>336</v>
      </c>
      <c r="U485">
        <v>6.9809999999999999</v>
      </c>
      <c r="AC485" t="s">
        <v>336</v>
      </c>
      <c r="AD485">
        <v>14.766</v>
      </c>
      <c r="AL485" t="s">
        <v>358</v>
      </c>
      <c r="AM485">
        <v>1.905</v>
      </c>
    </row>
    <row r="486" spans="2:39">
      <c r="B486" t="s">
        <v>337</v>
      </c>
      <c r="C486">
        <v>46.35</v>
      </c>
      <c r="K486" t="s">
        <v>339</v>
      </c>
      <c r="L486">
        <v>11</v>
      </c>
      <c r="T486" t="s">
        <v>337</v>
      </c>
      <c r="U486">
        <v>4.46</v>
      </c>
      <c r="AC486" t="s">
        <v>337</v>
      </c>
      <c r="AD486">
        <v>11.89</v>
      </c>
      <c r="AL486" t="s">
        <v>359</v>
      </c>
      <c r="AM486">
        <v>1.9</v>
      </c>
    </row>
    <row r="487" spans="2:39">
      <c r="B487" t="s">
        <v>163</v>
      </c>
      <c r="K487" t="s">
        <v>163</v>
      </c>
      <c r="T487" t="s">
        <v>163</v>
      </c>
      <c r="AC487" t="s">
        <v>163</v>
      </c>
      <c r="AL487" t="s">
        <v>99</v>
      </c>
    </row>
    <row r="488" spans="2:39">
      <c r="B488" t="s">
        <v>336</v>
      </c>
      <c r="C488">
        <v>3.1560000000000001</v>
      </c>
      <c r="E488">
        <f>MIN(C489,C492,C495,C498,C501,C504,C507,C510,C513,C516)</f>
        <v>2.76</v>
      </c>
      <c r="F488">
        <f>QUARTILE(D489:D498,1)</f>
        <v>28.734999999999999</v>
      </c>
      <c r="G488">
        <f>MEDIAN(C489,C492,C495,C498,C501,C504,C507,C510,C513,C516)</f>
        <v>32.489999999999995</v>
      </c>
      <c r="H488">
        <f>QUARTILE(D489:D498,3)</f>
        <v>75.662499999999994</v>
      </c>
      <c r="I488">
        <f>MAX(C489,C492,C495,C498,C501,C504,C507,C510,C513,C516)</f>
        <v>100.55</v>
      </c>
      <c r="J488">
        <f>SUMIF(D489:D498,"&lt;64",D489:D498)/COUNTIF(D489:D498,"&lt;64")</f>
        <v>28.382857142857144</v>
      </c>
      <c r="K488" t="s">
        <v>351</v>
      </c>
      <c r="N488">
        <f>MIN(L489,L492,L495,L498,L501,L504,L507,L510,L513,L516)</f>
        <v>7</v>
      </c>
      <c r="O488">
        <f>QUARTILE(M489:M498,1)</f>
        <v>10</v>
      </c>
      <c r="P488">
        <f>MEDIAN(L489,L492,L495,L498,L501,L504,L507,L510,L513,L516)</f>
        <v>10</v>
      </c>
      <c r="Q488">
        <f>QUARTILE(M489:M498,3)</f>
        <v>11.75</v>
      </c>
      <c r="R488">
        <f>MAX(L489,L492,L495,L498,L501,L504,L507,L510,L513,L516)</f>
        <v>14</v>
      </c>
      <c r="S488">
        <f>SUM(M489:M498)/COUNTIF(M489:M498,"&gt;0")</f>
        <v>10.6</v>
      </c>
      <c r="T488" t="s">
        <v>336</v>
      </c>
      <c r="U488">
        <v>2.0699999999999998</v>
      </c>
      <c r="W488">
        <f>MIN(U489,U492,U495,U498,U501,U504,U507,U510,U513,U516)</f>
        <v>1.21</v>
      </c>
      <c r="X488">
        <f>QUARTILE(V489:V498,1)</f>
        <v>7.5949999999999998</v>
      </c>
      <c r="Y488">
        <f>MEDIAN(U489,U492,U495,U498,U501,U504,U507,U510,U513,U516)</f>
        <v>8.34</v>
      </c>
      <c r="Z488">
        <f>QUARTILE(V489:V498,3)</f>
        <v>22.272500000000001</v>
      </c>
      <c r="AA488">
        <f>MAX(U489,U492,U495,U498,U501,U504,U507,U510,U513,U516)</f>
        <v>86.87</v>
      </c>
      <c r="AB488">
        <f>SUMIF(V489:V498,"&lt;64",V489:V498)/COUNTIF(V489:V498,"&lt;64")</f>
        <v>11.614444444444445</v>
      </c>
      <c r="AC488" t="s">
        <v>336</v>
      </c>
      <c r="AD488">
        <v>7.8730000000000002</v>
      </c>
      <c r="AF488">
        <f>MIN(AD489,AD492,AD495,AD498,AD501,AD504,AD507,AD510,AD513,AD516)</f>
        <v>4.93</v>
      </c>
      <c r="AG488">
        <f>QUARTILE(AE489:AE498,1)</f>
        <v>10.625</v>
      </c>
      <c r="AH488">
        <f>MEDIAN(AD489,AD492,AD495,AD498,AD501,AD504,AD507,AD510,AD513,AD516)</f>
        <v>12.065</v>
      </c>
      <c r="AI488">
        <f>QUARTILE(AE489:AE498,3)</f>
        <v>19.112500000000001</v>
      </c>
      <c r="AJ488">
        <f>MAX(AD489,AD492,AD495,AD498,AD501,AD504,AD507,AD510,AD513,AD516)</f>
        <v>29.99</v>
      </c>
      <c r="AK488">
        <f>SUMIF(AE489:AE498,"&lt;64",AE489:AE498)/COUNTIF(AE489:AE498,"&lt;64")</f>
        <v>14.979000000000003</v>
      </c>
      <c r="AL488" t="s">
        <v>336</v>
      </c>
      <c r="AM488">
        <v>3.0000000000000001E-3</v>
      </c>
    </row>
    <row r="489" spans="2:39">
      <c r="B489" t="s">
        <v>337</v>
      </c>
      <c r="C489">
        <v>2.76</v>
      </c>
      <c r="D489">
        <f>C489</f>
        <v>2.76</v>
      </c>
      <c r="K489" t="s">
        <v>339</v>
      </c>
      <c r="L489">
        <v>7</v>
      </c>
      <c r="M489">
        <f>L489</f>
        <v>7</v>
      </c>
      <c r="T489" t="s">
        <v>337</v>
      </c>
      <c r="U489">
        <v>1.21</v>
      </c>
      <c r="V489">
        <f>U489</f>
        <v>1.21</v>
      </c>
      <c r="AC489" t="s">
        <v>337</v>
      </c>
      <c r="AD489">
        <v>4.93</v>
      </c>
      <c r="AE489">
        <f>AD489</f>
        <v>4.93</v>
      </c>
      <c r="AL489" t="s">
        <v>337</v>
      </c>
      <c r="AM489">
        <v>0</v>
      </c>
    </row>
    <row r="490" spans="2:39">
      <c r="B490" t="s">
        <v>164</v>
      </c>
      <c r="D490">
        <f>C492</f>
        <v>31.4</v>
      </c>
      <c r="K490" t="s">
        <v>164</v>
      </c>
      <c r="M490">
        <f>L492</f>
        <v>9</v>
      </c>
      <c r="T490" t="s">
        <v>164</v>
      </c>
      <c r="V490">
        <f>U492</f>
        <v>8.74</v>
      </c>
      <c r="AC490" t="s">
        <v>164</v>
      </c>
      <c r="AE490">
        <f>AD492</f>
        <v>8.59</v>
      </c>
      <c r="AL490" t="s">
        <v>358</v>
      </c>
      <c r="AM490">
        <v>2.7E-2</v>
      </c>
    </row>
    <row r="491" spans="2:39">
      <c r="B491" t="s">
        <v>336</v>
      </c>
      <c r="C491">
        <v>36.356000000000002</v>
      </c>
      <c r="D491">
        <f>C495</f>
        <v>31.18</v>
      </c>
      <c r="K491" t="s">
        <v>351</v>
      </c>
      <c r="M491">
        <f>L495</f>
        <v>10</v>
      </c>
      <c r="T491" t="s">
        <v>336</v>
      </c>
      <c r="U491">
        <v>12.379</v>
      </c>
      <c r="V491">
        <f>U495</f>
        <v>7.94</v>
      </c>
      <c r="AC491" t="s">
        <v>336</v>
      </c>
      <c r="AD491">
        <v>11.586</v>
      </c>
      <c r="AE491">
        <f>AD495</f>
        <v>12.02</v>
      </c>
      <c r="AL491" t="s">
        <v>359</v>
      </c>
      <c r="AM491">
        <v>0.02</v>
      </c>
    </row>
    <row r="492" spans="2:39">
      <c r="B492" t="s">
        <v>337</v>
      </c>
      <c r="C492">
        <v>31.4</v>
      </c>
      <c r="D492">
        <f>C498</f>
        <v>33.58</v>
      </c>
      <c r="K492" t="s">
        <v>339</v>
      </c>
      <c r="L492">
        <v>9</v>
      </c>
      <c r="M492">
        <f>L498</f>
        <v>10</v>
      </c>
      <c r="T492" t="s">
        <v>337</v>
      </c>
      <c r="U492">
        <v>8.74</v>
      </c>
      <c r="V492">
        <f>U498</f>
        <v>7.88</v>
      </c>
      <c r="AC492" t="s">
        <v>337</v>
      </c>
      <c r="AD492">
        <v>8.59</v>
      </c>
      <c r="AE492">
        <f>AD498</f>
        <v>11.27</v>
      </c>
      <c r="AL492" t="s">
        <v>100</v>
      </c>
    </row>
    <row r="493" spans="2:39">
      <c r="B493" t="s">
        <v>165</v>
      </c>
      <c r="D493">
        <f>C501</f>
        <v>53.32</v>
      </c>
      <c r="K493" t="s">
        <v>165</v>
      </c>
      <c r="M493">
        <f>L501</f>
        <v>11</v>
      </c>
      <c r="T493" t="s">
        <v>165</v>
      </c>
      <c r="V493">
        <f>U501</f>
        <v>11.57</v>
      </c>
      <c r="AC493" t="s">
        <v>165</v>
      </c>
      <c r="AE493">
        <f>AD501</f>
        <v>15.61</v>
      </c>
      <c r="AL493" t="s">
        <v>336</v>
      </c>
      <c r="AM493">
        <v>7.0000000000000001E-3</v>
      </c>
    </row>
    <row r="494" spans="2:39">
      <c r="B494" t="s">
        <v>336</v>
      </c>
      <c r="C494">
        <v>34.518999999999998</v>
      </c>
      <c r="D494">
        <f>C504</f>
        <v>18.52</v>
      </c>
      <c r="K494" t="s">
        <v>351</v>
      </c>
      <c r="M494">
        <f>L504</f>
        <v>10</v>
      </c>
      <c r="T494" t="s">
        <v>336</v>
      </c>
      <c r="U494">
        <v>11.2</v>
      </c>
      <c r="V494">
        <f>U504</f>
        <v>4.97</v>
      </c>
      <c r="AC494" t="s">
        <v>336</v>
      </c>
      <c r="AD494">
        <v>14.436</v>
      </c>
      <c r="AE494">
        <f>AD504</f>
        <v>10.41</v>
      </c>
      <c r="AL494" t="s">
        <v>337</v>
      </c>
      <c r="AM494">
        <v>0.01</v>
      </c>
    </row>
    <row r="495" spans="2:39">
      <c r="B495" t="s">
        <v>337</v>
      </c>
      <c r="C495">
        <v>31.18</v>
      </c>
      <c r="D495">
        <f>C507</f>
        <v>85.58</v>
      </c>
      <c r="K495" t="s">
        <v>339</v>
      </c>
      <c r="L495">
        <v>10</v>
      </c>
      <c r="M495">
        <f>L507</f>
        <v>13</v>
      </c>
      <c r="T495" t="s">
        <v>337</v>
      </c>
      <c r="U495">
        <v>7.94</v>
      </c>
      <c r="V495">
        <f>U507</f>
        <v>28.88</v>
      </c>
      <c r="AC495" t="s">
        <v>337</v>
      </c>
      <c r="AD495">
        <v>12.02</v>
      </c>
      <c r="AE495">
        <f>AD507</f>
        <v>24.58</v>
      </c>
      <c r="AL495" t="s">
        <v>358</v>
      </c>
      <c r="AM495">
        <v>0.92400000000000004</v>
      </c>
    </row>
    <row r="496" spans="2:39">
      <c r="B496" t="s">
        <v>166</v>
      </c>
      <c r="D496">
        <f>C510</f>
        <v>83.11</v>
      </c>
      <c r="K496" t="s">
        <v>166</v>
      </c>
      <c r="M496">
        <f>L510</f>
        <v>14</v>
      </c>
      <c r="T496" t="s">
        <v>166</v>
      </c>
      <c r="V496">
        <f>U510</f>
        <v>86.87</v>
      </c>
      <c r="AC496" t="s">
        <v>166</v>
      </c>
      <c r="AE496">
        <f>AD510</f>
        <v>29.99</v>
      </c>
      <c r="AL496" t="s">
        <v>359</v>
      </c>
      <c r="AM496">
        <v>0.92</v>
      </c>
    </row>
    <row r="497" spans="2:46">
      <c r="B497" t="s">
        <v>336</v>
      </c>
      <c r="C497">
        <v>37.514000000000003</v>
      </c>
      <c r="D497">
        <f>C513</f>
        <v>100.55</v>
      </c>
      <c r="K497" t="s">
        <v>351</v>
      </c>
      <c r="M497">
        <f>L513</f>
        <v>12</v>
      </c>
      <c r="T497" t="s">
        <v>336</v>
      </c>
      <c r="U497">
        <v>10.157999999999999</v>
      </c>
      <c r="V497">
        <f>U513</f>
        <v>25.84</v>
      </c>
      <c r="AC497" t="s">
        <v>336</v>
      </c>
      <c r="AD497">
        <v>16.443000000000001</v>
      </c>
      <c r="AE497">
        <f>AD513</f>
        <v>20.28</v>
      </c>
      <c r="AL497" t="s">
        <v>101</v>
      </c>
    </row>
    <row r="498" spans="2:46">
      <c r="B498" t="s">
        <v>337</v>
      </c>
      <c r="C498">
        <v>33.58</v>
      </c>
      <c r="D498">
        <f>C516</f>
        <v>27.92</v>
      </c>
      <c r="K498" t="s">
        <v>339</v>
      </c>
      <c r="L498">
        <v>10</v>
      </c>
      <c r="M498">
        <f>L516</f>
        <v>10</v>
      </c>
      <c r="T498" t="s">
        <v>337</v>
      </c>
      <c r="U498">
        <v>7.88</v>
      </c>
      <c r="V498">
        <f>U516</f>
        <v>7.5</v>
      </c>
      <c r="AC498" t="s">
        <v>337</v>
      </c>
      <c r="AD498">
        <v>11.27</v>
      </c>
      <c r="AE498">
        <f>AD516</f>
        <v>12.11</v>
      </c>
      <c r="AL498" t="s">
        <v>336</v>
      </c>
      <c r="AM498">
        <v>3.0000000000000001E-3</v>
      </c>
    </row>
    <row r="499" spans="2:46">
      <c r="B499" t="s">
        <v>167</v>
      </c>
      <c r="K499" t="s">
        <v>167</v>
      </c>
      <c r="T499" t="s">
        <v>167</v>
      </c>
      <c r="AC499" t="s">
        <v>167</v>
      </c>
      <c r="AL499" t="s">
        <v>337</v>
      </c>
      <c r="AM499">
        <v>0</v>
      </c>
    </row>
    <row r="500" spans="2:46">
      <c r="B500" t="s">
        <v>336</v>
      </c>
      <c r="C500">
        <v>60.847999999999999</v>
      </c>
      <c r="K500" t="s">
        <v>351</v>
      </c>
      <c r="T500" t="s">
        <v>336</v>
      </c>
      <c r="U500">
        <v>15.590999999999999</v>
      </c>
      <c r="AC500" t="s">
        <v>336</v>
      </c>
      <c r="AD500">
        <v>22.687000000000001</v>
      </c>
      <c r="AL500" t="s">
        <v>358</v>
      </c>
      <c r="AM500">
        <v>0.42499999999999999</v>
      </c>
    </row>
    <row r="501" spans="2:46">
      <c r="B501" t="s">
        <v>337</v>
      </c>
      <c r="C501">
        <v>53.32</v>
      </c>
      <c r="K501" t="s">
        <v>339</v>
      </c>
      <c r="L501">
        <v>11</v>
      </c>
      <c r="T501" t="s">
        <v>337</v>
      </c>
      <c r="U501">
        <v>11.57</v>
      </c>
      <c r="AC501" t="s">
        <v>337</v>
      </c>
      <c r="AD501">
        <v>15.61</v>
      </c>
      <c r="AL501" t="s">
        <v>359</v>
      </c>
      <c r="AM501">
        <v>0.42</v>
      </c>
    </row>
    <row r="502" spans="2:46">
      <c r="B502" t="s">
        <v>168</v>
      </c>
      <c r="K502" t="s">
        <v>168</v>
      </c>
      <c r="T502" t="s">
        <v>168</v>
      </c>
      <c r="AC502" t="s">
        <v>168</v>
      </c>
      <c r="AL502" t="s">
        <v>102</v>
      </c>
    </row>
    <row r="503" spans="2:46">
      <c r="B503" t="s">
        <v>336</v>
      </c>
      <c r="C503">
        <v>23.097999999999999</v>
      </c>
      <c r="K503" t="s">
        <v>354</v>
      </c>
      <c r="T503" t="s">
        <v>336</v>
      </c>
      <c r="U503">
        <v>7.7549999999999999</v>
      </c>
      <c r="AC503" t="s">
        <v>336</v>
      </c>
      <c r="AD503">
        <v>12.941000000000001</v>
      </c>
      <c r="AL503" t="s">
        <v>336</v>
      </c>
      <c r="AM503">
        <v>3.0000000000000001E-3</v>
      </c>
    </row>
    <row r="504" spans="2:46">
      <c r="B504" t="s">
        <v>337</v>
      </c>
      <c r="C504">
        <v>18.52</v>
      </c>
      <c r="K504" t="s">
        <v>339</v>
      </c>
      <c r="L504">
        <v>10</v>
      </c>
      <c r="T504" t="s">
        <v>337</v>
      </c>
      <c r="U504">
        <v>4.97</v>
      </c>
      <c r="AC504" t="s">
        <v>337</v>
      </c>
      <c r="AD504">
        <v>10.41</v>
      </c>
      <c r="AL504" t="s">
        <v>337</v>
      </c>
      <c r="AM504">
        <v>0.01</v>
      </c>
    </row>
    <row r="505" spans="2:46">
      <c r="B505" t="s">
        <v>169</v>
      </c>
      <c r="K505" t="s">
        <v>169</v>
      </c>
      <c r="T505" t="s">
        <v>169</v>
      </c>
      <c r="AC505" t="s">
        <v>169</v>
      </c>
      <c r="AL505" t="s">
        <v>358</v>
      </c>
      <c r="AM505">
        <v>1.9E-2</v>
      </c>
    </row>
    <row r="506" spans="2:46">
      <c r="B506" t="s">
        <v>336</v>
      </c>
      <c r="C506">
        <v>95.242000000000004</v>
      </c>
      <c r="K506" t="s">
        <v>351</v>
      </c>
      <c r="T506" t="s">
        <v>336</v>
      </c>
      <c r="U506">
        <v>38.478999999999999</v>
      </c>
      <c r="AC506" t="s">
        <v>336</v>
      </c>
      <c r="AD506">
        <v>31.279</v>
      </c>
      <c r="AL506" t="s">
        <v>359</v>
      </c>
      <c r="AM506">
        <v>0.01</v>
      </c>
    </row>
    <row r="507" spans="2:46">
      <c r="B507" t="s">
        <v>337</v>
      </c>
      <c r="C507">
        <v>85.58</v>
      </c>
      <c r="K507" t="s">
        <v>339</v>
      </c>
      <c r="L507">
        <v>13</v>
      </c>
      <c r="T507" t="s">
        <v>337</v>
      </c>
      <c r="U507">
        <v>28.88</v>
      </c>
      <c r="AC507" t="s">
        <v>337</v>
      </c>
      <c r="AD507">
        <v>24.58</v>
      </c>
      <c r="AL507" t="s">
        <v>103</v>
      </c>
    </row>
    <row r="508" spans="2:46">
      <c r="B508" t="s">
        <v>170</v>
      </c>
      <c r="K508" t="s">
        <v>170</v>
      </c>
      <c r="T508" t="s">
        <v>170</v>
      </c>
      <c r="AC508" t="s">
        <v>170</v>
      </c>
      <c r="AL508" t="s">
        <v>336</v>
      </c>
      <c r="AM508">
        <v>6.21</v>
      </c>
      <c r="AO508">
        <f>MIN(AN509:AN518)</f>
        <v>0.02</v>
      </c>
      <c r="AP508">
        <f>QUARTILE(AN509:AN518,1)</f>
        <v>3.2675000000000005</v>
      </c>
      <c r="AQ508">
        <f>MEDIAN(AN509:AN518)</f>
        <v>64.010000000000005</v>
      </c>
      <c r="AR508">
        <f>QUARTILE(AN509:AN518,3)</f>
        <v>64.010000000000005</v>
      </c>
      <c r="AS508">
        <f>MAX(AN509:AN518)</f>
        <v>64.010000000000005</v>
      </c>
      <c r="AT508">
        <f>SUMIF(AN509:AN518,"&lt;64",AN509:AN518)/COUNTIF(AN509:AN518,"&lt;64")</f>
        <v>3.1774999999999998</v>
      </c>
    </row>
    <row r="509" spans="2:46">
      <c r="B509" t="s">
        <v>336</v>
      </c>
      <c r="C509">
        <v>98.366</v>
      </c>
      <c r="K509" t="s">
        <v>352</v>
      </c>
      <c r="T509" t="s">
        <v>336</v>
      </c>
      <c r="U509">
        <v>104.51</v>
      </c>
      <c r="AC509" t="s">
        <v>336</v>
      </c>
      <c r="AD509">
        <v>36.895000000000003</v>
      </c>
      <c r="AL509" t="s">
        <v>337</v>
      </c>
      <c r="AM509">
        <v>6.2</v>
      </c>
      <c r="AN509">
        <f>AM511</f>
        <v>64.010000000000005</v>
      </c>
    </row>
    <row r="510" spans="2:46">
      <c r="B510" t="s">
        <v>337</v>
      </c>
      <c r="C510">
        <v>83.11</v>
      </c>
      <c r="K510" t="s">
        <v>339</v>
      </c>
      <c r="L510">
        <v>14</v>
      </c>
      <c r="T510" t="s">
        <v>337</v>
      </c>
      <c r="U510">
        <v>86.87</v>
      </c>
      <c r="AC510" t="s">
        <v>337</v>
      </c>
      <c r="AD510">
        <v>29.99</v>
      </c>
      <c r="AL510" t="s">
        <v>358</v>
      </c>
      <c r="AM510">
        <v>64.009</v>
      </c>
      <c r="AN510">
        <f>AM516</f>
        <v>64.010000000000005</v>
      </c>
    </row>
    <row r="511" spans="2:46">
      <c r="B511" t="s">
        <v>171</v>
      </c>
      <c r="K511" t="s">
        <v>171</v>
      </c>
      <c r="T511" t="s">
        <v>171</v>
      </c>
      <c r="AC511" t="s">
        <v>171</v>
      </c>
      <c r="AL511" t="s">
        <v>359</v>
      </c>
      <c r="AM511">
        <v>64.010000000000005</v>
      </c>
      <c r="AN511">
        <f>AM521</f>
        <v>64.010000000000005</v>
      </c>
    </row>
    <row r="512" spans="2:46">
      <c r="B512" t="s">
        <v>336</v>
      </c>
      <c r="C512">
        <v>113.283</v>
      </c>
      <c r="K512" t="s">
        <v>343</v>
      </c>
      <c r="T512" t="s">
        <v>336</v>
      </c>
      <c r="U512">
        <v>35.433</v>
      </c>
      <c r="AC512" t="s">
        <v>336</v>
      </c>
      <c r="AD512">
        <v>25.948</v>
      </c>
      <c r="AL512" t="s">
        <v>104</v>
      </c>
      <c r="AN512">
        <f>AM526</f>
        <v>64.010000000000005</v>
      </c>
    </row>
    <row r="513" spans="2:40">
      <c r="B513" t="s">
        <v>337</v>
      </c>
      <c r="C513">
        <v>100.55</v>
      </c>
      <c r="K513" t="s">
        <v>339</v>
      </c>
      <c r="L513">
        <v>12</v>
      </c>
      <c r="T513" t="s">
        <v>337</v>
      </c>
      <c r="U513">
        <v>25.84</v>
      </c>
      <c r="AC513" t="s">
        <v>337</v>
      </c>
      <c r="AD513">
        <v>20.28</v>
      </c>
      <c r="AL513" t="s">
        <v>336</v>
      </c>
      <c r="AM513">
        <v>4.7009999999999996</v>
      </c>
      <c r="AN513">
        <f>AM531</f>
        <v>12.47</v>
      </c>
    </row>
    <row r="514" spans="2:40">
      <c r="B514" t="s">
        <v>172</v>
      </c>
      <c r="K514" t="s">
        <v>172</v>
      </c>
      <c r="T514" t="s">
        <v>172</v>
      </c>
      <c r="AC514" t="s">
        <v>172</v>
      </c>
      <c r="AL514" t="s">
        <v>337</v>
      </c>
      <c r="AM514">
        <v>4.6900000000000004</v>
      </c>
      <c r="AN514">
        <f>AM536</f>
        <v>0.2</v>
      </c>
    </row>
    <row r="515" spans="2:40">
      <c r="B515" t="s">
        <v>336</v>
      </c>
      <c r="C515">
        <v>33.521000000000001</v>
      </c>
      <c r="K515" t="s">
        <v>347</v>
      </c>
      <c r="T515" t="s">
        <v>336</v>
      </c>
      <c r="U515">
        <v>11.590999999999999</v>
      </c>
      <c r="AC515" t="s">
        <v>336</v>
      </c>
      <c r="AD515">
        <v>16.134</v>
      </c>
      <c r="AL515" t="s">
        <v>358</v>
      </c>
      <c r="AM515">
        <v>64.021000000000001</v>
      </c>
      <c r="AN515">
        <f>AM541</f>
        <v>0.02</v>
      </c>
    </row>
    <row r="516" spans="2:40">
      <c r="B516" t="s">
        <v>337</v>
      </c>
      <c r="C516">
        <v>27.92</v>
      </c>
      <c r="K516" t="s">
        <v>339</v>
      </c>
      <c r="L516">
        <v>10</v>
      </c>
      <c r="T516" t="s">
        <v>337</v>
      </c>
      <c r="U516">
        <v>7.5</v>
      </c>
      <c r="AC516" t="s">
        <v>337</v>
      </c>
      <c r="AD516">
        <v>12.11</v>
      </c>
      <c r="AL516" t="s">
        <v>359</v>
      </c>
      <c r="AM516">
        <v>64.010000000000005</v>
      </c>
      <c r="AN516">
        <f>AM546</f>
        <v>64.010000000000005</v>
      </c>
    </row>
    <row r="517" spans="2:40">
      <c r="B517" t="s">
        <v>173</v>
      </c>
      <c r="K517" t="s">
        <v>173</v>
      </c>
      <c r="T517" t="s">
        <v>173</v>
      </c>
      <c r="AC517" t="s">
        <v>173</v>
      </c>
      <c r="AL517" t="s">
        <v>105</v>
      </c>
      <c r="AN517">
        <f>AM551</f>
        <v>0.02</v>
      </c>
    </row>
    <row r="518" spans="2:40">
      <c r="B518" t="s">
        <v>336</v>
      </c>
      <c r="C518">
        <v>29.172000000000001</v>
      </c>
      <c r="E518">
        <f>MIN(C519,C522,C525,C528,C531,C534,C537,C540,C543,C546)</f>
        <v>14.36</v>
      </c>
      <c r="F518">
        <f>QUARTILE(D519:D528,1)</f>
        <v>27.247500000000002</v>
      </c>
      <c r="G518">
        <f>MEDIAN(C519,C522,C525,C528,C531,C534,C537,C540,C543,C546)</f>
        <v>47.33</v>
      </c>
      <c r="H518">
        <f>QUARTILE(D519:D528,3)</f>
        <v>65.474999999999994</v>
      </c>
      <c r="I518">
        <f>MAX(C519,C522,C525,C528,C531,C534,C537,C540,C543,C546)</f>
        <v>84.99</v>
      </c>
      <c r="J518">
        <f>SUMIF(D519:D528,"&lt;64",D519:D528)/COUNTIF(D519:D528,"&lt;64")</f>
        <v>35.582857142857144</v>
      </c>
      <c r="K518" t="s">
        <v>351</v>
      </c>
      <c r="N518">
        <f>MIN(L519,L522,L525,L528,L531,L534,L537,L540,L543,L546)</f>
        <v>9</v>
      </c>
      <c r="O518">
        <f>QUARTILE(M519:M528,1)</f>
        <v>10</v>
      </c>
      <c r="P518">
        <f>MEDIAN(L519,L522,L525,L528,L531,L534,L537,L540,L543,L546)</f>
        <v>10</v>
      </c>
      <c r="Q518">
        <f>QUARTILE(M519:M528,3)</f>
        <v>11.75</v>
      </c>
      <c r="R518">
        <f>MAX(L519,L522,L525,L528,L531,L534,L537,L540,L543,L546)</f>
        <v>12</v>
      </c>
      <c r="S518">
        <f>SUM(M519:M528)/COUNTIF(M519:M528,"&gt;0")</f>
        <v>10.5</v>
      </c>
      <c r="T518" t="s">
        <v>336</v>
      </c>
      <c r="U518">
        <v>17.806999999999999</v>
      </c>
      <c r="W518">
        <f>MIN(U519,U522,U525,U528,U531,U534,U537,U540,U543,U546)</f>
        <v>2.77</v>
      </c>
      <c r="X518">
        <f>QUARTILE(V519:V528,1)</f>
        <v>9.9450000000000003</v>
      </c>
      <c r="Y518">
        <f>MEDIAN(U519,U522,U525,U528,U531,U534,U537,U540,U543,U546)</f>
        <v>14.27</v>
      </c>
      <c r="Z518">
        <f>QUARTILE(V519:V528,3)</f>
        <v>26.765000000000001</v>
      </c>
      <c r="AA518">
        <f>MAX(U519,U522,U525,U528,U531,U534,U537,U540,U543,U546)</f>
        <v>40.380000000000003</v>
      </c>
      <c r="AB518">
        <f>SUMIF(V519:V528,"&lt;64",V519:V528)/COUNTIF(V519:V528,"&lt;64")</f>
        <v>18.478000000000002</v>
      </c>
      <c r="AC518" t="s">
        <v>336</v>
      </c>
      <c r="AD518">
        <v>17.832999999999998</v>
      </c>
      <c r="AF518">
        <f>MIN(AD519,AD522,AD525,AD528,AD531,AD534,AD537,AD540,AD543,AD546)</f>
        <v>9.6999999999999993</v>
      </c>
      <c r="AG518">
        <f>QUARTILE(AE519:AE528,1)</f>
        <v>12.502500000000001</v>
      </c>
      <c r="AH518">
        <f>MEDIAN(AD519,AD522,AD525,AD528,AD531,AD534,AD537,AD540,AD543,AD546)</f>
        <v>13.25</v>
      </c>
      <c r="AI518">
        <f>QUARTILE(AE519:AE528,3)</f>
        <v>18.962499999999999</v>
      </c>
      <c r="AJ518">
        <f>MAX(AD519,AD522,AD525,AD528,AD531,AD534,AD537,AD540,AD543,AD546)</f>
        <v>21.93</v>
      </c>
      <c r="AK518">
        <f>SUMIF(AE519:AE528,"&lt;64",AE519:AE528)/COUNTIF(AE519:AE528,"&lt;64")</f>
        <v>14.962999999999999</v>
      </c>
      <c r="AL518" t="s">
        <v>336</v>
      </c>
      <c r="AM518">
        <v>6.7949999999999999</v>
      </c>
      <c r="AN518">
        <f>AM556</f>
        <v>64.010000000000005</v>
      </c>
    </row>
    <row r="519" spans="2:40">
      <c r="B519" t="s">
        <v>337</v>
      </c>
      <c r="C519">
        <v>26.69</v>
      </c>
      <c r="D519">
        <f>C519</f>
        <v>26.69</v>
      </c>
      <c r="K519" t="s">
        <v>339</v>
      </c>
      <c r="L519">
        <v>10</v>
      </c>
      <c r="M519">
        <f>L519</f>
        <v>10</v>
      </c>
      <c r="T519" t="s">
        <v>337</v>
      </c>
      <c r="U519">
        <v>13.24</v>
      </c>
      <c r="V519">
        <f>U519</f>
        <v>13.24</v>
      </c>
      <c r="AC519" t="s">
        <v>337</v>
      </c>
      <c r="AD519">
        <v>13.03</v>
      </c>
      <c r="AE519">
        <f>AD519</f>
        <v>13.03</v>
      </c>
      <c r="AL519" t="s">
        <v>337</v>
      </c>
      <c r="AM519">
        <v>6.78</v>
      </c>
    </row>
    <row r="520" spans="2:40">
      <c r="B520" t="s">
        <v>174</v>
      </c>
      <c r="D520">
        <f>C522</f>
        <v>14.36</v>
      </c>
      <c r="K520" t="s">
        <v>174</v>
      </c>
      <c r="M520">
        <f>L522</f>
        <v>9</v>
      </c>
      <c r="T520" t="s">
        <v>174</v>
      </c>
      <c r="V520">
        <f>U522</f>
        <v>4.5199999999999996</v>
      </c>
      <c r="AC520" t="s">
        <v>174</v>
      </c>
      <c r="AE520">
        <f>AD522</f>
        <v>9.77</v>
      </c>
      <c r="AL520" t="s">
        <v>358</v>
      </c>
      <c r="AM520">
        <v>64.006</v>
      </c>
    </row>
    <row r="521" spans="2:40">
      <c r="B521" t="s">
        <v>336</v>
      </c>
      <c r="C521">
        <v>17.091000000000001</v>
      </c>
      <c r="D521">
        <f>C525</f>
        <v>60.15</v>
      </c>
      <c r="K521" t="s">
        <v>351</v>
      </c>
      <c r="M521">
        <f>L525</f>
        <v>11</v>
      </c>
      <c r="T521" t="s">
        <v>336</v>
      </c>
      <c r="U521">
        <v>5.8090000000000002</v>
      </c>
      <c r="V521">
        <f>U525</f>
        <v>15.3</v>
      </c>
      <c r="AC521" t="s">
        <v>336</v>
      </c>
      <c r="AD521">
        <v>13.282999999999999</v>
      </c>
      <c r="AE521">
        <f>AD525</f>
        <v>15.61</v>
      </c>
      <c r="AL521" t="s">
        <v>359</v>
      </c>
      <c r="AM521">
        <v>64.010000000000005</v>
      </c>
    </row>
    <row r="522" spans="2:40">
      <c r="B522" t="s">
        <v>337</v>
      </c>
      <c r="C522">
        <v>14.36</v>
      </c>
      <c r="D522">
        <f>C528</f>
        <v>46.85</v>
      </c>
      <c r="K522" t="s">
        <v>339</v>
      </c>
      <c r="L522">
        <v>9</v>
      </c>
      <c r="M522">
        <f>L528</f>
        <v>10</v>
      </c>
      <c r="T522" t="s">
        <v>337</v>
      </c>
      <c r="U522">
        <v>4.5199999999999996</v>
      </c>
      <c r="V522">
        <f>U528</f>
        <v>9</v>
      </c>
      <c r="AC522" t="s">
        <v>337</v>
      </c>
      <c r="AD522">
        <v>9.77</v>
      </c>
      <c r="AE522">
        <f>AD528</f>
        <v>12.6</v>
      </c>
      <c r="AL522" t="s">
        <v>106</v>
      </c>
    </row>
    <row r="523" spans="2:40">
      <c r="B523" t="s">
        <v>175</v>
      </c>
      <c r="D523">
        <f>C531</f>
        <v>47.81</v>
      </c>
      <c r="K523" t="s">
        <v>175</v>
      </c>
      <c r="M523">
        <f>L531</f>
        <v>10</v>
      </c>
      <c r="T523" t="s">
        <v>175</v>
      </c>
      <c r="V523">
        <f>U531</f>
        <v>19.97</v>
      </c>
      <c r="AC523" t="s">
        <v>175</v>
      </c>
      <c r="AE523">
        <f>AD531</f>
        <v>13.47</v>
      </c>
      <c r="AL523" t="s">
        <v>336</v>
      </c>
      <c r="AM523">
        <v>6.484</v>
      </c>
    </row>
    <row r="524" spans="2:40">
      <c r="B524" t="s">
        <v>336</v>
      </c>
      <c r="C524">
        <v>65.650999999999996</v>
      </c>
      <c r="D524">
        <f>C534</f>
        <v>84.99</v>
      </c>
      <c r="K524" t="s">
        <v>351</v>
      </c>
      <c r="M524">
        <f>L534</f>
        <v>12</v>
      </c>
      <c r="T524" t="s">
        <v>336</v>
      </c>
      <c r="U524">
        <v>19.690000000000001</v>
      </c>
      <c r="V524">
        <f>U534</f>
        <v>40.380000000000003</v>
      </c>
      <c r="AC524" t="s">
        <v>336</v>
      </c>
      <c r="AD524">
        <v>16.916</v>
      </c>
      <c r="AE524">
        <f>AD534</f>
        <v>20.97</v>
      </c>
      <c r="AL524" t="s">
        <v>337</v>
      </c>
      <c r="AM524">
        <v>6.48</v>
      </c>
    </row>
    <row r="525" spans="2:40">
      <c r="B525" t="s">
        <v>337</v>
      </c>
      <c r="C525">
        <v>60.15</v>
      </c>
      <c r="D525">
        <f>C537</f>
        <v>67.25</v>
      </c>
      <c r="K525" t="s">
        <v>339</v>
      </c>
      <c r="L525">
        <v>11</v>
      </c>
      <c r="M525">
        <f>L537</f>
        <v>12</v>
      </c>
      <c r="T525" t="s">
        <v>337</v>
      </c>
      <c r="U525">
        <v>15.3</v>
      </c>
      <c r="V525">
        <f>U537</f>
        <v>37.79</v>
      </c>
      <c r="AC525" t="s">
        <v>337</v>
      </c>
      <c r="AD525">
        <v>15.61</v>
      </c>
      <c r="AE525">
        <f>AD537</f>
        <v>21.93</v>
      </c>
      <c r="AL525" t="s">
        <v>358</v>
      </c>
      <c r="AM525">
        <v>64.021000000000001</v>
      </c>
    </row>
    <row r="526" spans="2:40">
      <c r="B526" t="s">
        <v>176</v>
      </c>
      <c r="D526">
        <f>C540</f>
        <v>28.92</v>
      </c>
      <c r="K526" t="s">
        <v>176</v>
      </c>
      <c r="M526">
        <f>L540</f>
        <v>10</v>
      </c>
      <c r="T526" t="s">
        <v>176</v>
      </c>
      <c r="V526">
        <f>U540</f>
        <v>12.78</v>
      </c>
      <c r="AC526" t="s">
        <v>176</v>
      </c>
      <c r="AE526">
        <f>AD540</f>
        <v>12.47</v>
      </c>
      <c r="AL526" t="s">
        <v>359</v>
      </c>
      <c r="AM526">
        <v>64.010000000000005</v>
      </c>
    </row>
    <row r="527" spans="2:40">
      <c r="B527" t="s">
        <v>336</v>
      </c>
      <c r="C527">
        <v>46.906999999999996</v>
      </c>
      <c r="D527">
        <f>C543</f>
        <v>24.3</v>
      </c>
      <c r="K527" t="s">
        <v>352</v>
      </c>
      <c r="M527">
        <f>L543</f>
        <v>9</v>
      </c>
      <c r="T527" t="s">
        <v>336</v>
      </c>
      <c r="U527">
        <v>13.170999999999999</v>
      </c>
      <c r="V527">
        <f>U543</f>
        <v>2.77</v>
      </c>
      <c r="AC527" t="s">
        <v>336</v>
      </c>
      <c r="AD527">
        <v>13.882999999999999</v>
      </c>
      <c r="AE527">
        <f>AD543</f>
        <v>9.6999999999999993</v>
      </c>
      <c r="AL527" t="s">
        <v>107</v>
      </c>
    </row>
    <row r="528" spans="2:40">
      <c r="B528" t="s">
        <v>337</v>
      </c>
      <c r="C528">
        <v>46.85</v>
      </c>
      <c r="D528">
        <f>C546</f>
        <v>71.44</v>
      </c>
      <c r="K528" t="s">
        <v>339</v>
      </c>
      <c r="L528">
        <v>10</v>
      </c>
      <c r="M528">
        <f>L546</f>
        <v>12</v>
      </c>
      <c r="T528" t="s">
        <v>337</v>
      </c>
      <c r="U528">
        <v>9</v>
      </c>
      <c r="V528">
        <f>U546</f>
        <v>29.03</v>
      </c>
      <c r="AC528" t="s">
        <v>337</v>
      </c>
      <c r="AD528">
        <v>12.6</v>
      </c>
      <c r="AE528">
        <f>AD546</f>
        <v>20.079999999999998</v>
      </c>
      <c r="AL528" t="s">
        <v>336</v>
      </c>
      <c r="AM528">
        <v>3.0000000000000001E-3</v>
      </c>
    </row>
    <row r="529" spans="2:39">
      <c r="B529" t="s">
        <v>177</v>
      </c>
      <c r="K529" t="s">
        <v>177</v>
      </c>
      <c r="T529" t="s">
        <v>177</v>
      </c>
      <c r="AC529" t="s">
        <v>177</v>
      </c>
      <c r="AL529" t="s">
        <v>337</v>
      </c>
      <c r="AM529">
        <v>0.01</v>
      </c>
    </row>
    <row r="530" spans="2:39">
      <c r="B530" t="s">
        <v>336</v>
      </c>
      <c r="C530">
        <v>47.863999999999997</v>
      </c>
      <c r="K530" t="s">
        <v>351</v>
      </c>
      <c r="T530" t="s">
        <v>336</v>
      </c>
      <c r="U530">
        <v>23.777000000000001</v>
      </c>
      <c r="AC530" t="s">
        <v>336</v>
      </c>
      <c r="AD530">
        <v>15.654999999999999</v>
      </c>
      <c r="AL530" t="s">
        <v>358</v>
      </c>
      <c r="AM530">
        <v>12.48</v>
      </c>
    </row>
    <row r="531" spans="2:39">
      <c r="B531" t="s">
        <v>337</v>
      </c>
      <c r="C531">
        <v>47.81</v>
      </c>
      <c r="K531" t="s">
        <v>339</v>
      </c>
      <c r="L531">
        <v>10</v>
      </c>
      <c r="T531" t="s">
        <v>337</v>
      </c>
      <c r="U531">
        <v>19.97</v>
      </c>
      <c r="AC531" t="s">
        <v>337</v>
      </c>
      <c r="AD531">
        <v>13.47</v>
      </c>
      <c r="AL531" t="s">
        <v>359</v>
      </c>
      <c r="AM531">
        <v>12.47</v>
      </c>
    </row>
    <row r="532" spans="2:39">
      <c r="B532" t="s">
        <v>178</v>
      </c>
      <c r="K532" t="s">
        <v>178</v>
      </c>
      <c r="T532" t="s">
        <v>178</v>
      </c>
      <c r="AC532" t="s">
        <v>178</v>
      </c>
      <c r="AL532" t="s">
        <v>108</v>
      </c>
    </row>
    <row r="533" spans="2:39">
      <c r="B533" t="s">
        <v>336</v>
      </c>
      <c r="C533">
        <v>85.203999999999994</v>
      </c>
      <c r="K533" t="s">
        <v>351</v>
      </c>
      <c r="T533" t="s">
        <v>336</v>
      </c>
      <c r="U533">
        <v>46.585000000000001</v>
      </c>
      <c r="AC533" t="s">
        <v>336</v>
      </c>
      <c r="AD533">
        <v>24.024999999999999</v>
      </c>
      <c r="AL533" t="s">
        <v>336</v>
      </c>
      <c r="AM533">
        <v>3.0000000000000001E-3</v>
      </c>
    </row>
    <row r="534" spans="2:39">
      <c r="B534" t="s">
        <v>337</v>
      </c>
      <c r="C534">
        <v>84.99</v>
      </c>
      <c r="K534" t="s">
        <v>339</v>
      </c>
      <c r="L534">
        <v>12</v>
      </c>
      <c r="T534" t="s">
        <v>337</v>
      </c>
      <c r="U534">
        <v>40.380000000000003</v>
      </c>
      <c r="AC534" t="s">
        <v>337</v>
      </c>
      <c r="AD534">
        <v>20.97</v>
      </c>
      <c r="AL534" t="s">
        <v>337</v>
      </c>
      <c r="AM534">
        <v>0</v>
      </c>
    </row>
    <row r="535" spans="2:39">
      <c r="B535" t="s">
        <v>179</v>
      </c>
      <c r="K535" t="s">
        <v>179</v>
      </c>
      <c r="T535" t="s">
        <v>179</v>
      </c>
      <c r="AC535" t="s">
        <v>179</v>
      </c>
      <c r="AL535" t="s">
        <v>358</v>
      </c>
      <c r="AM535">
        <v>0.20399999999999999</v>
      </c>
    </row>
    <row r="536" spans="2:39">
      <c r="B536" t="s">
        <v>336</v>
      </c>
      <c r="C536">
        <v>67.317999999999998</v>
      </c>
      <c r="K536" t="s">
        <v>351</v>
      </c>
      <c r="T536" t="s">
        <v>336</v>
      </c>
      <c r="U536">
        <v>48.540999999999997</v>
      </c>
      <c r="AC536" t="s">
        <v>336</v>
      </c>
      <c r="AD536">
        <v>25.641999999999999</v>
      </c>
      <c r="AL536" t="s">
        <v>359</v>
      </c>
      <c r="AM536">
        <v>0.2</v>
      </c>
    </row>
    <row r="537" spans="2:39">
      <c r="B537" t="s">
        <v>337</v>
      </c>
      <c r="C537">
        <v>67.25</v>
      </c>
      <c r="K537" t="s">
        <v>339</v>
      </c>
      <c r="L537">
        <v>12</v>
      </c>
      <c r="T537" t="s">
        <v>337</v>
      </c>
      <c r="U537">
        <v>37.79</v>
      </c>
      <c r="AC537" t="s">
        <v>337</v>
      </c>
      <c r="AD537">
        <v>21.93</v>
      </c>
      <c r="AL537" t="s">
        <v>109</v>
      </c>
    </row>
    <row r="538" spans="2:39">
      <c r="B538" t="s">
        <v>180</v>
      </c>
      <c r="K538" t="s">
        <v>180</v>
      </c>
      <c r="T538" t="s">
        <v>180</v>
      </c>
      <c r="AC538" t="s">
        <v>180</v>
      </c>
      <c r="AL538" t="s">
        <v>336</v>
      </c>
      <c r="AM538">
        <v>3.0000000000000001E-3</v>
      </c>
    </row>
    <row r="539" spans="2:39">
      <c r="B539" t="s">
        <v>336</v>
      </c>
      <c r="C539">
        <v>28.975000000000001</v>
      </c>
      <c r="K539" t="s">
        <v>352</v>
      </c>
      <c r="T539" t="s">
        <v>336</v>
      </c>
      <c r="U539">
        <v>16.085999999999999</v>
      </c>
      <c r="AC539" t="s">
        <v>336</v>
      </c>
      <c r="AD539">
        <v>15.243</v>
      </c>
      <c r="AL539" t="s">
        <v>337</v>
      </c>
      <c r="AM539">
        <v>0</v>
      </c>
    </row>
    <row r="540" spans="2:39">
      <c r="B540" t="s">
        <v>337</v>
      </c>
      <c r="C540">
        <v>28.92</v>
      </c>
      <c r="K540" t="s">
        <v>339</v>
      </c>
      <c r="L540">
        <v>10</v>
      </c>
      <c r="T540" t="s">
        <v>337</v>
      </c>
      <c r="U540">
        <v>12.78</v>
      </c>
      <c r="AC540" t="s">
        <v>337</v>
      </c>
      <c r="AD540">
        <v>12.47</v>
      </c>
      <c r="AL540" t="s">
        <v>358</v>
      </c>
      <c r="AM540">
        <v>2.5000000000000001E-2</v>
      </c>
    </row>
    <row r="541" spans="2:39">
      <c r="B541" t="s">
        <v>181</v>
      </c>
      <c r="K541" t="s">
        <v>181</v>
      </c>
      <c r="T541" t="s">
        <v>181</v>
      </c>
      <c r="AC541" t="s">
        <v>181</v>
      </c>
      <c r="AL541" t="s">
        <v>359</v>
      </c>
      <c r="AM541">
        <v>0.02</v>
      </c>
    </row>
    <row r="542" spans="2:39">
      <c r="B542" t="s">
        <v>336</v>
      </c>
      <c r="C542">
        <v>24.352</v>
      </c>
      <c r="K542" t="s">
        <v>352</v>
      </c>
      <c r="T542" t="s">
        <v>336</v>
      </c>
      <c r="U542">
        <v>3.597</v>
      </c>
      <c r="AC542" t="s">
        <v>336</v>
      </c>
      <c r="AD542">
        <v>10.978</v>
      </c>
      <c r="AL542" t="s">
        <v>110</v>
      </c>
    </row>
    <row r="543" spans="2:39">
      <c r="B543" t="s">
        <v>337</v>
      </c>
      <c r="C543">
        <v>24.3</v>
      </c>
      <c r="K543" t="s">
        <v>339</v>
      </c>
      <c r="L543">
        <v>9</v>
      </c>
      <c r="T543" t="s">
        <v>337</v>
      </c>
      <c r="U543">
        <v>2.77</v>
      </c>
      <c r="AC543" t="s">
        <v>337</v>
      </c>
      <c r="AD543">
        <v>9.6999999999999993</v>
      </c>
      <c r="AL543" t="s">
        <v>336</v>
      </c>
      <c r="AM543">
        <v>1.8089999999999999</v>
      </c>
    </row>
    <row r="544" spans="2:39">
      <c r="B544" t="s">
        <v>182</v>
      </c>
      <c r="K544" t="s">
        <v>182</v>
      </c>
      <c r="T544" t="s">
        <v>182</v>
      </c>
      <c r="AC544" t="s">
        <v>182</v>
      </c>
      <c r="AL544" t="s">
        <v>337</v>
      </c>
      <c r="AM544">
        <v>1.8</v>
      </c>
    </row>
    <row r="545" spans="2:46">
      <c r="B545" t="s">
        <v>336</v>
      </c>
      <c r="C545">
        <v>71.631</v>
      </c>
      <c r="K545" t="s">
        <v>347</v>
      </c>
      <c r="T545" t="s">
        <v>336</v>
      </c>
      <c r="U545">
        <v>33.853000000000002</v>
      </c>
      <c r="AC545" t="s">
        <v>336</v>
      </c>
      <c r="AD545">
        <v>23.071000000000002</v>
      </c>
      <c r="AL545" t="s">
        <v>358</v>
      </c>
      <c r="AM545">
        <v>64.016999999999996</v>
      </c>
    </row>
    <row r="546" spans="2:46">
      <c r="B546" t="s">
        <v>337</v>
      </c>
      <c r="C546">
        <v>71.44</v>
      </c>
      <c r="K546" t="s">
        <v>339</v>
      </c>
      <c r="L546">
        <v>12</v>
      </c>
      <c r="T546" t="s">
        <v>337</v>
      </c>
      <c r="U546">
        <v>29.03</v>
      </c>
      <c r="AC546" t="s">
        <v>337</v>
      </c>
      <c r="AD546">
        <v>20.079999999999998</v>
      </c>
      <c r="AL546" t="s">
        <v>359</v>
      </c>
      <c r="AM546">
        <v>64.010000000000005</v>
      </c>
    </row>
    <row r="547" spans="2:46">
      <c r="B547" t="s">
        <v>183</v>
      </c>
      <c r="K547" t="s">
        <v>183</v>
      </c>
      <c r="T547" t="s">
        <v>183</v>
      </c>
      <c r="AC547" t="s">
        <v>183</v>
      </c>
      <c r="AL547" t="s">
        <v>111</v>
      </c>
    </row>
    <row r="548" spans="2:46">
      <c r="B548" t="s">
        <v>336</v>
      </c>
      <c r="C548">
        <v>68.167000000000002</v>
      </c>
      <c r="E548">
        <f>MIN(C549,C552,C555,C558,C561,C564,C567,C570,C573,C576)</f>
        <v>9.89</v>
      </c>
      <c r="F548">
        <f>QUARTILE(D549:D558,1)</f>
        <v>68.039999999999992</v>
      </c>
      <c r="G548">
        <f>MEDIAN(C549,C552,C555,C558,C561,C564,C567,C570,C573,C576)</f>
        <v>70.35499999999999</v>
      </c>
      <c r="H548">
        <f>QUARTILE(D549:D558,3)</f>
        <v>76.05</v>
      </c>
      <c r="I548">
        <f>MAX(C549,C552,C555,C558,C561,C564,C567,C570,C573,C576)</f>
        <v>122.17</v>
      </c>
      <c r="J548">
        <f>SUMIF(D549:D558,"&lt;64",D549:D558)/COUNTIF(D549:D558,"&lt;64")</f>
        <v>21.17</v>
      </c>
      <c r="K548" t="s">
        <v>351</v>
      </c>
      <c r="N548">
        <f>MIN(L549,L552,L555,L558,L561,L564,L567,L570,L573,L576)</f>
        <v>8</v>
      </c>
      <c r="O548">
        <f>QUARTILE(M549:M558,1)</f>
        <v>10.25</v>
      </c>
      <c r="P548">
        <f>MEDIAN(L549,L552,L555,L558,L561,L564,L567,L570,L573,L576)</f>
        <v>11.5</v>
      </c>
      <c r="Q548">
        <f>QUARTILE(M549:M558,3)</f>
        <v>12</v>
      </c>
      <c r="R548">
        <f>MAX(L549,L552,L555,L558,L561,L564,L567,L570,L573,L576)</f>
        <v>13</v>
      </c>
      <c r="S548">
        <f>SUM(M549:M558)/COUNTIF(M549:M558,"&gt;0")</f>
        <v>11.1</v>
      </c>
      <c r="T548" t="s">
        <v>336</v>
      </c>
      <c r="U548">
        <v>58.777999999999999</v>
      </c>
      <c r="W548">
        <f>MIN(U549,U552,U555,U558,U561,U564,U567,U570,U573,U576)</f>
        <v>5.14</v>
      </c>
      <c r="X548">
        <f>QUARTILE(V549:V558,1)</f>
        <v>17.739999999999998</v>
      </c>
      <c r="Y548">
        <f>MEDIAN(U549,U552,U555,U558,U561,U564,U567,U570,U573,U576)</f>
        <v>29.875</v>
      </c>
      <c r="Z548">
        <f>QUARTILE(V549:V558,3)</f>
        <v>45.137500000000003</v>
      </c>
      <c r="AA548">
        <f>MAX(U549,U552,U555,U558,U561,U564,U567,U570,U573,U576)</f>
        <v>77.3</v>
      </c>
      <c r="AB548">
        <f>SUMIF(V549:V558,"&lt;64",V549:V558)/COUNTIF(V549:V558,"&lt;64")</f>
        <v>28.745555555555558</v>
      </c>
      <c r="AC548" t="s">
        <v>336</v>
      </c>
      <c r="AD548">
        <v>26.693000000000001</v>
      </c>
      <c r="AF548">
        <f>MIN(AD549,AD552,AD555,AD558,AD561,AD564,AD567,AD570,AD573,AD576)</f>
        <v>8.06</v>
      </c>
      <c r="AG548">
        <f>QUARTILE(AE549:AE558,1)</f>
        <v>14.197500000000002</v>
      </c>
      <c r="AH548">
        <f>MEDIAN(AD549,AD552,AD555,AD558,AD561,AD564,AD567,AD570,AD573,AD576)</f>
        <v>20.524999999999999</v>
      </c>
      <c r="AI548">
        <f>QUARTILE(AE549:AE558,3)</f>
        <v>23.97</v>
      </c>
      <c r="AJ548">
        <f>MAX(AD549,AD552,AD555,AD558,AD561,AD564,AD567,AD570,AD573,AD576)</f>
        <v>27.93</v>
      </c>
      <c r="AK548">
        <f>SUMIF(AE549:AE558,"&lt;64",AE549:AE558)/COUNTIF(AE549:AE558,"&lt;64")</f>
        <v>19.232999999999997</v>
      </c>
      <c r="AL548" t="s">
        <v>336</v>
      </c>
      <c r="AM548">
        <v>3.0000000000000001E-3</v>
      </c>
    </row>
    <row r="549" spans="2:46">
      <c r="B549" t="s">
        <v>337</v>
      </c>
      <c r="C549">
        <v>67.959999999999994</v>
      </c>
      <c r="D549">
        <f>C549</f>
        <v>67.959999999999994</v>
      </c>
      <c r="K549" t="s">
        <v>339</v>
      </c>
      <c r="L549">
        <v>12</v>
      </c>
      <c r="M549">
        <f>L549</f>
        <v>12</v>
      </c>
      <c r="T549" t="s">
        <v>337</v>
      </c>
      <c r="U549">
        <v>47.24</v>
      </c>
      <c r="V549">
        <f>U549</f>
        <v>47.24</v>
      </c>
      <c r="AC549" t="s">
        <v>337</v>
      </c>
      <c r="AD549">
        <v>24.27</v>
      </c>
      <c r="AE549">
        <f>AD549</f>
        <v>24.27</v>
      </c>
      <c r="AL549" t="s">
        <v>337</v>
      </c>
      <c r="AM549">
        <v>0</v>
      </c>
    </row>
    <row r="550" spans="2:46">
      <c r="B550" t="s">
        <v>184</v>
      </c>
      <c r="D550">
        <f>C552</f>
        <v>68.28</v>
      </c>
      <c r="K550" t="s">
        <v>184</v>
      </c>
      <c r="M550">
        <f>L552</f>
        <v>11</v>
      </c>
      <c r="T550" t="s">
        <v>184</v>
      </c>
      <c r="V550">
        <f>U552</f>
        <v>31.26</v>
      </c>
      <c r="AC550" t="s">
        <v>184</v>
      </c>
      <c r="AE550">
        <f>AD552</f>
        <v>16.89</v>
      </c>
      <c r="AL550" t="s">
        <v>358</v>
      </c>
      <c r="AM550">
        <v>2.5999999999999999E-2</v>
      </c>
    </row>
    <row r="551" spans="2:46">
      <c r="B551" t="s">
        <v>336</v>
      </c>
      <c r="C551">
        <v>68.503</v>
      </c>
      <c r="D551">
        <f>C555</f>
        <v>122.17</v>
      </c>
      <c r="K551" t="s">
        <v>351</v>
      </c>
      <c r="M551">
        <f>L555</f>
        <v>13</v>
      </c>
      <c r="T551" t="s">
        <v>336</v>
      </c>
      <c r="U551">
        <v>38.506</v>
      </c>
      <c r="V551">
        <f>U555</f>
        <v>77.3</v>
      </c>
      <c r="AC551" t="s">
        <v>336</v>
      </c>
      <c r="AD551">
        <v>19.872</v>
      </c>
      <c r="AE551">
        <f>AD555</f>
        <v>27.75</v>
      </c>
      <c r="AL551" t="s">
        <v>359</v>
      </c>
      <c r="AM551">
        <v>0.02</v>
      </c>
    </row>
    <row r="552" spans="2:46">
      <c r="B552" t="s">
        <v>337</v>
      </c>
      <c r="C552">
        <v>68.28</v>
      </c>
      <c r="D552">
        <f>C558</f>
        <v>118.57</v>
      </c>
      <c r="K552" t="s">
        <v>339</v>
      </c>
      <c r="L552">
        <v>11</v>
      </c>
      <c r="M552">
        <f>L558</f>
        <v>13</v>
      </c>
      <c r="T552" t="s">
        <v>337</v>
      </c>
      <c r="U552">
        <v>31.26</v>
      </c>
      <c r="V552">
        <f>U558</f>
        <v>55.31</v>
      </c>
      <c r="AC552" t="s">
        <v>337</v>
      </c>
      <c r="AD552">
        <v>16.89</v>
      </c>
      <c r="AE552">
        <f>AD558</f>
        <v>27.93</v>
      </c>
      <c r="AL552" t="s">
        <v>112</v>
      </c>
    </row>
    <row r="553" spans="2:46">
      <c r="B553" t="s">
        <v>185</v>
      </c>
      <c r="D553">
        <f>C561</f>
        <v>9.89</v>
      </c>
      <c r="K553" t="s">
        <v>185</v>
      </c>
      <c r="M553">
        <f>L561</f>
        <v>8</v>
      </c>
      <c r="T553" t="s">
        <v>185</v>
      </c>
      <c r="V553">
        <f>U561</f>
        <v>5.14</v>
      </c>
      <c r="AC553" t="s">
        <v>185</v>
      </c>
      <c r="AE553">
        <f>AD561</f>
        <v>8.06</v>
      </c>
      <c r="AL553" t="s">
        <v>336</v>
      </c>
      <c r="AM553">
        <v>6.1269999999999998</v>
      </c>
    </row>
    <row r="554" spans="2:46">
      <c r="B554" t="s">
        <v>336</v>
      </c>
      <c r="C554">
        <v>122.40900000000001</v>
      </c>
      <c r="D554">
        <f>C564</f>
        <v>68.819999999999993</v>
      </c>
      <c r="K554" t="s">
        <v>351</v>
      </c>
      <c r="M554">
        <f>L564</f>
        <v>12</v>
      </c>
      <c r="T554" t="s">
        <v>336</v>
      </c>
      <c r="U554">
        <v>95.370999999999995</v>
      </c>
      <c r="V554">
        <f>U564</f>
        <v>28.49</v>
      </c>
      <c r="AC554" t="s">
        <v>336</v>
      </c>
      <c r="AD554">
        <v>32.095999999999997</v>
      </c>
      <c r="AE554">
        <f>AD564</f>
        <v>23.07</v>
      </c>
      <c r="AL554" t="s">
        <v>337</v>
      </c>
      <c r="AM554">
        <v>6.12</v>
      </c>
    </row>
    <row r="555" spans="2:46">
      <c r="B555" t="s">
        <v>337</v>
      </c>
      <c r="C555">
        <v>122.17</v>
      </c>
      <c r="D555">
        <f>C567</f>
        <v>32.450000000000003</v>
      </c>
      <c r="K555" t="s">
        <v>339</v>
      </c>
      <c r="L555">
        <v>13</v>
      </c>
      <c r="M555">
        <f>L567</f>
        <v>9</v>
      </c>
      <c r="T555" t="s">
        <v>337</v>
      </c>
      <c r="U555">
        <v>77.3</v>
      </c>
      <c r="V555">
        <f>U567</f>
        <v>12.46</v>
      </c>
      <c r="AC555" t="s">
        <v>337</v>
      </c>
      <c r="AD555">
        <v>27.75</v>
      </c>
      <c r="AE555">
        <f>AD567</f>
        <v>10.01</v>
      </c>
      <c r="AL555" t="s">
        <v>358</v>
      </c>
      <c r="AM555">
        <v>64.013000000000005</v>
      </c>
    </row>
    <row r="556" spans="2:46">
      <c r="B556" t="s">
        <v>186</v>
      </c>
      <c r="D556">
        <f>C570</f>
        <v>75.150000000000006</v>
      </c>
      <c r="K556" t="s">
        <v>186</v>
      </c>
      <c r="M556">
        <f>L570</f>
        <v>10</v>
      </c>
      <c r="T556" t="s">
        <v>186</v>
      </c>
      <c r="V556">
        <f>U570</f>
        <v>15.49</v>
      </c>
      <c r="AC556" t="s">
        <v>186</v>
      </c>
      <c r="AE556">
        <f>AD570</f>
        <v>13.3</v>
      </c>
      <c r="AL556" t="s">
        <v>359</v>
      </c>
      <c r="AM556">
        <v>64.010000000000005</v>
      </c>
    </row>
    <row r="557" spans="2:46">
      <c r="B557" t="s">
        <v>336</v>
      </c>
      <c r="C557">
        <v>118.803</v>
      </c>
      <c r="D557">
        <f>C573</f>
        <v>76.349999999999994</v>
      </c>
      <c r="K557" t="s">
        <v>343</v>
      </c>
      <c r="M557">
        <f>L573</f>
        <v>12</v>
      </c>
      <c r="T557" t="s">
        <v>336</v>
      </c>
      <c r="U557">
        <v>67.334000000000003</v>
      </c>
      <c r="V557">
        <f>U573</f>
        <v>24.49</v>
      </c>
      <c r="AC557" t="s">
        <v>336</v>
      </c>
      <c r="AD557">
        <v>32.616999999999997</v>
      </c>
      <c r="AE557">
        <f>AD573</f>
        <v>22.76</v>
      </c>
      <c r="AL557" t="s">
        <v>113</v>
      </c>
    </row>
    <row r="558" spans="2:46">
      <c r="B558" t="s">
        <v>337</v>
      </c>
      <c r="C558">
        <v>118.57</v>
      </c>
      <c r="D558">
        <f>C576</f>
        <v>71.89</v>
      </c>
      <c r="K558" t="s">
        <v>339</v>
      </c>
      <c r="L558">
        <v>13</v>
      </c>
      <c r="M558">
        <f>L576</f>
        <v>11</v>
      </c>
      <c r="T558" t="s">
        <v>337</v>
      </c>
      <c r="U558">
        <v>55.31</v>
      </c>
      <c r="V558">
        <f>U576</f>
        <v>38.83</v>
      </c>
      <c r="AC558" t="s">
        <v>337</v>
      </c>
      <c r="AD558">
        <v>27.93</v>
      </c>
      <c r="AE558">
        <f>AD576</f>
        <v>18.29</v>
      </c>
      <c r="AL558" t="s">
        <v>336</v>
      </c>
      <c r="AM558">
        <v>3.0000000000000001E-3</v>
      </c>
      <c r="AO558">
        <f>MIN(AN559:AN568)</f>
        <v>0.02</v>
      </c>
      <c r="AP558">
        <f>QUARTILE(AN559:AN568,1)</f>
        <v>0.02</v>
      </c>
      <c r="AQ558">
        <f>MEDIAN(AN559:AN568)</f>
        <v>1.2750000000000001</v>
      </c>
      <c r="AR558">
        <f>QUARTILE(AN559:AN568,3)</f>
        <v>48.64</v>
      </c>
      <c r="AS558">
        <f>MAX(AN559:AN568)</f>
        <v>64.010000000000005</v>
      </c>
      <c r="AT558">
        <f>SUMIF(AN559:AN568,"&lt;64",AN559:AN568)/COUNTIF(AN559:AN568,"&lt;64")</f>
        <v>0.73714285714285699</v>
      </c>
    </row>
    <row r="559" spans="2:46">
      <c r="B559" t="s">
        <v>187</v>
      </c>
      <c r="K559" t="s">
        <v>187</v>
      </c>
      <c r="T559" t="s">
        <v>187</v>
      </c>
      <c r="AC559" t="s">
        <v>187</v>
      </c>
      <c r="AL559" t="s">
        <v>337</v>
      </c>
      <c r="AM559">
        <v>0</v>
      </c>
      <c r="AN559">
        <f>AM561</f>
        <v>0.02</v>
      </c>
    </row>
    <row r="560" spans="2:46">
      <c r="B560" t="s">
        <v>336</v>
      </c>
      <c r="C560">
        <v>9.9359999999999999</v>
      </c>
      <c r="K560" t="s">
        <v>351</v>
      </c>
      <c r="T560" t="s">
        <v>336</v>
      </c>
      <c r="U560">
        <v>6.8239999999999998</v>
      </c>
      <c r="AC560" t="s">
        <v>336</v>
      </c>
      <c r="AD560">
        <v>10.14</v>
      </c>
      <c r="AL560" t="s">
        <v>358</v>
      </c>
      <c r="AM560">
        <v>2.8000000000000001E-2</v>
      </c>
      <c r="AN560">
        <f>AM566</f>
        <v>64.010000000000005</v>
      </c>
    </row>
    <row r="561" spans="2:40">
      <c r="B561" t="s">
        <v>337</v>
      </c>
      <c r="C561">
        <v>9.89</v>
      </c>
      <c r="K561" t="s">
        <v>339</v>
      </c>
      <c r="L561">
        <v>8</v>
      </c>
      <c r="T561" t="s">
        <v>337</v>
      </c>
      <c r="U561">
        <v>5.14</v>
      </c>
      <c r="AC561" t="s">
        <v>337</v>
      </c>
      <c r="AD561">
        <v>8.06</v>
      </c>
      <c r="AL561" t="s">
        <v>359</v>
      </c>
      <c r="AM561">
        <v>0.02</v>
      </c>
      <c r="AN561">
        <f>AM571</f>
        <v>0.31</v>
      </c>
    </row>
    <row r="562" spans="2:40">
      <c r="B562" t="s">
        <v>188</v>
      </c>
      <c r="K562" t="s">
        <v>188</v>
      </c>
      <c r="T562" t="s">
        <v>188</v>
      </c>
      <c r="AC562" t="s">
        <v>188</v>
      </c>
      <c r="AL562" t="s">
        <v>114</v>
      </c>
      <c r="AN562">
        <f>AM576</f>
        <v>2.2400000000000002</v>
      </c>
    </row>
    <row r="563" spans="2:40">
      <c r="B563" t="s">
        <v>336</v>
      </c>
      <c r="C563">
        <v>68.885999999999996</v>
      </c>
      <c r="K563" t="s">
        <v>351</v>
      </c>
      <c r="T563" t="s">
        <v>336</v>
      </c>
      <c r="U563">
        <v>32.604999999999997</v>
      </c>
      <c r="AC563" t="s">
        <v>336</v>
      </c>
      <c r="AD563">
        <v>25.148</v>
      </c>
      <c r="AL563" t="s">
        <v>336</v>
      </c>
      <c r="AM563">
        <v>5.2320000000000002</v>
      </c>
      <c r="AN563">
        <f>AM581</f>
        <v>0.02</v>
      </c>
    </row>
    <row r="564" spans="2:40">
      <c r="B564" t="s">
        <v>337</v>
      </c>
      <c r="C564">
        <v>68.819999999999993</v>
      </c>
      <c r="K564" t="s">
        <v>339</v>
      </c>
      <c r="L564">
        <v>12</v>
      </c>
      <c r="T564" t="s">
        <v>337</v>
      </c>
      <c r="U564">
        <v>28.49</v>
      </c>
      <c r="AC564" t="s">
        <v>337</v>
      </c>
      <c r="AD564">
        <v>23.07</v>
      </c>
      <c r="AL564" t="s">
        <v>337</v>
      </c>
      <c r="AM564">
        <v>5.22</v>
      </c>
      <c r="AN564">
        <f>AM586</f>
        <v>2.5299999999999998</v>
      </c>
    </row>
    <row r="565" spans="2:40">
      <c r="B565" t="s">
        <v>189</v>
      </c>
      <c r="K565" t="s">
        <v>189</v>
      </c>
      <c r="T565" t="s">
        <v>189</v>
      </c>
      <c r="AC565" t="s">
        <v>189</v>
      </c>
      <c r="AL565" t="s">
        <v>358</v>
      </c>
      <c r="AM565">
        <v>64.016999999999996</v>
      </c>
      <c r="AN565">
        <f>AM591</f>
        <v>0.02</v>
      </c>
    </row>
    <row r="566" spans="2:40">
      <c r="B566" t="s">
        <v>336</v>
      </c>
      <c r="C566">
        <v>32.503999999999998</v>
      </c>
      <c r="K566" t="s">
        <v>351</v>
      </c>
      <c r="T566" t="s">
        <v>336</v>
      </c>
      <c r="U566">
        <v>12.911</v>
      </c>
      <c r="AC566" t="s">
        <v>336</v>
      </c>
      <c r="AD566">
        <v>11.167</v>
      </c>
      <c r="AL566" t="s">
        <v>359</v>
      </c>
      <c r="AM566">
        <v>64.010000000000005</v>
      </c>
      <c r="AN566">
        <f>AM596</f>
        <v>64.010000000000005</v>
      </c>
    </row>
    <row r="567" spans="2:40">
      <c r="B567" t="s">
        <v>337</v>
      </c>
      <c r="C567">
        <v>32.450000000000003</v>
      </c>
      <c r="K567" t="s">
        <v>339</v>
      </c>
      <c r="L567">
        <v>9</v>
      </c>
      <c r="T567" t="s">
        <v>337</v>
      </c>
      <c r="U567">
        <v>12.46</v>
      </c>
      <c r="AC567" t="s">
        <v>337</v>
      </c>
      <c r="AD567">
        <v>10.01</v>
      </c>
      <c r="AL567" t="s">
        <v>115</v>
      </c>
      <c r="AN567">
        <f>AM601</f>
        <v>0.02</v>
      </c>
    </row>
    <row r="568" spans="2:40">
      <c r="B568" t="s">
        <v>190</v>
      </c>
      <c r="K568" t="s">
        <v>190</v>
      </c>
      <c r="T568" t="s">
        <v>190</v>
      </c>
      <c r="AC568" t="s">
        <v>190</v>
      </c>
      <c r="AL568" t="s">
        <v>336</v>
      </c>
      <c r="AM568">
        <v>5.0000000000000001E-3</v>
      </c>
      <c r="AN568">
        <f>AM606</f>
        <v>64.010000000000005</v>
      </c>
    </row>
    <row r="569" spans="2:40">
      <c r="B569" t="s">
        <v>336</v>
      </c>
      <c r="C569">
        <v>75.378</v>
      </c>
      <c r="K569" t="s">
        <v>352</v>
      </c>
      <c r="T569" t="s">
        <v>336</v>
      </c>
      <c r="U569">
        <v>17.760000000000002</v>
      </c>
      <c r="AC569" t="s">
        <v>336</v>
      </c>
      <c r="AD569">
        <v>15.635999999999999</v>
      </c>
      <c r="AL569" t="s">
        <v>337</v>
      </c>
      <c r="AM569">
        <v>0</v>
      </c>
    </row>
    <row r="570" spans="2:40">
      <c r="B570" t="s">
        <v>337</v>
      </c>
      <c r="C570">
        <v>75.150000000000006</v>
      </c>
      <c r="K570" t="s">
        <v>339</v>
      </c>
      <c r="L570">
        <v>10</v>
      </c>
      <c r="T570" t="s">
        <v>337</v>
      </c>
      <c r="U570">
        <v>15.49</v>
      </c>
      <c r="AC570" t="s">
        <v>337</v>
      </c>
      <c r="AD570">
        <v>13.3</v>
      </c>
      <c r="AL570" t="s">
        <v>358</v>
      </c>
      <c r="AM570">
        <v>0.316</v>
      </c>
    </row>
    <row r="571" spans="2:40">
      <c r="B571" t="s">
        <v>191</v>
      </c>
      <c r="K571" t="s">
        <v>191</v>
      </c>
      <c r="T571" t="s">
        <v>191</v>
      </c>
      <c r="AC571" t="s">
        <v>191</v>
      </c>
      <c r="AL571" t="s">
        <v>359</v>
      </c>
      <c r="AM571">
        <v>0.31</v>
      </c>
    </row>
    <row r="572" spans="2:40">
      <c r="B572" t="s">
        <v>336</v>
      </c>
      <c r="C572">
        <v>76.554000000000002</v>
      </c>
      <c r="K572" t="s">
        <v>349</v>
      </c>
      <c r="T572" t="s">
        <v>336</v>
      </c>
      <c r="U572">
        <v>27.798999999999999</v>
      </c>
      <c r="AC572" t="s">
        <v>336</v>
      </c>
      <c r="AD572">
        <v>25.635000000000002</v>
      </c>
      <c r="AL572" t="s">
        <v>116</v>
      </c>
    </row>
    <row r="573" spans="2:40">
      <c r="B573" t="s">
        <v>337</v>
      </c>
      <c r="C573">
        <v>76.349999999999994</v>
      </c>
      <c r="K573" t="s">
        <v>339</v>
      </c>
      <c r="L573">
        <v>12</v>
      </c>
      <c r="T573" t="s">
        <v>337</v>
      </c>
      <c r="U573">
        <v>24.49</v>
      </c>
      <c r="AC573" t="s">
        <v>337</v>
      </c>
      <c r="AD573">
        <v>22.76</v>
      </c>
      <c r="AL573" t="s">
        <v>336</v>
      </c>
      <c r="AM573">
        <v>7.0000000000000001E-3</v>
      </c>
    </row>
    <row r="574" spans="2:40">
      <c r="B574" t="s">
        <v>192</v>
      </c>
      <c r="K574" t="s">
        <v>192</v>
      </c>
      <c r="T574" t="s">
        <v>192</v>
      </c>
      <c r="AC574" t="s">
        <v>192</v>
      </c>
      <c r="AL574" t="s">
        <v>337</v>
      </c>
      <c r="AM574">
        <v>0.01</v>
      </c>
    </row>
    <row r="575" spans="2:40">
      <c r="B575" t="s">
        <v>336</v>
      </c>
      <c r="C575">
        <v>72.09</v>
      </c>
      <c r="K575" t="s">
        <v>354</v>
      </c>
      <c r="T575" t="s">
        <v>336</v>
      </c>
      <c r="U575">
        <v>46.006999999999998</v>
      </c>
      <c r="AC575" t="s">
        <v>336</v>
      </c>
      <c r="AD575">
        <v>19.911000000000001</v>
      </c>
      <c r="AL575" t="s">
        <v>358</v>
      </c>
      <c r="AM575">
        <v>2.25</v>
      </c>
    </row>
    <row r="576" spans="2:40">
      <c r="B576" t="s">
        <v>337</v>
      </c>
      <c r="C576">
        <v>71.89</v>
      </c>
      <c r="K576" t="s">
        <v>339</v>
      </c>
      <c r="L576">
        <v>11</v>
      </c>
      <c r="T576" t="s">
        <v>337</v>
      </c>
      <c r="U576">
        <v>38.83</v>
      </c>
      <c r="AC576" t="s">
        <v>337</v>
      </c>
      <c r="AD576">
        <v>18.29</v>
      </c>
      <c r="AL576" t="s">
        <v>359</v>
      </c>
      <c r="AM576">
        <v>2.2400000000000002</v>
      </c>
    </row>
    <row r="577" spans="2:39">
      <c r="B577" t="s">
        <v>193</v>
      </c>
      <c r="K577" t="s">
        <v>193</v>
      </c>
      <c r="T577" t="s">
        <v>193</v>
      </c>
      <c r="AC577" t="s">
        <v>193</v>
      </c>
      <c r="AL577" t="s">
        <v>117</v>
      </c>
    </row>
    <row r="578" spans="2:39">
      <c r="B578" t="s">
        <v>336</v>
      </c>
      <c r="C578">
        <v>68.468999999999994</v>
      </c>
      <c r="E578">
        <f>MIN(C579,C582,C585,C588,C591,C594,C597,C600,C603,C606)</f>
        <v>31.59</v>
      </c>
      <c r="F578">
        <f>QUARTILE(D579:D588,1)</f>
        <v>67.52</v>
      </c>
      <c r="G578">
        <f>MEDIAN(C579,C582,C585,C588,C591,C594,C597,C600,C603,C606)</f>
        <v>70.42</v>
      </c>
      <c r="H578">
        <f>QUARTILE(D579:D588,3)</f>
        <v>94.115000000000009</v>
      </c>
      <c r="I578">
        <f>MAX(C579,C582,C585,C588,C591,C594,C597,C600,C603,C606)</f>
        <v>116.3</v>
      </c>
      <c r="J578">
        <f>SUMIF(D579:D588,"&lt;64",D579:D588)/COUNTIF(D579:D588,"&lt;64")</f>
        <v>31.59</v>
      </c>
      <c r="K578" t="s">
        <v>351</v>
      </c>
      <c r="N578">
        <f>MIN(L579,L582,L585,L588,L591,L594,L597,L600,L603,L606)</f>
        <v>9</v>
      </c>
      <c r="O578">
        <f>QUARTILE(M579:M588,1)</f>
        <v>10.25</v>
      </c>
      <c r="P578">
        <f>MEDIAN(L579,L582,L585,L588,L591,L594,L597,L600,L603,L606)</f>
        <v>12</v>
      </c>
      <c r="Q578">
        <f>QUARTILE(M579:M588,3)</f>
        <v>12.75</v>
      </c>
      <c r="R578">
        <f>MAX(L579,L582,L585,L588,L591,L594,L597,L600,L603,L606)</f>
        <v>14</v>
      </c>
      <c r="S578">
        <f>SUM(M579:M588)/COUNTIF(M579:M588,"&gt;0")</f>
        <v>11.5</v>
      </c>
      <c r="T578" t="s">
        <v>336</v>
      </c>
      <c r="U578">
        <v>57.698999999999998</v>
      </c>
      <c r="W578">
        <f>MIN(U579,U582,U585,U588,U591,U594,U597,U600,U603,U606)</f>
        <v>9.32</v>
      </c>
      <c r="X578">
        <f>QUARTILE(V579:V588,1)</f>
        <v>21.225000000000001</v>
      </c>
      <c r="Y578">
        <f>MEDIAN(U579,U582,U585,U588,U591,U594,U597,U600,U603,U606)</f>
        <v>53.67</v>
      </c>
      <c r="Z578">
        <f>QUARTILE(V579:V588,3)</f>
        <v>67.347499999999997</v>
      </c>
      <c r="AA578">
        <f>MAX(U579,U582,U585,U588,U591,U594,U597,U600,U603,U606)</f>
        <v>68.17</v>
      </c>
      <c r="AB578">
        <f>SUMIF(V579:V588,"&lt;64",V579:V588)/COUNTIF(V579:V588,"&lt;64")</f>
        <v>31.126666666666665</v>
      </c>
      <c r="AC578" t="s">
        <v>336</v>
      </c>
      <c r="AD578">
        <v>24.132999999999999</v>
      </c>
      <c r="AF578">
        <f>MIN(AD579,AD582,AD585,AD588,AD591,AD594,AD597,AD600,AD603,AD606)</f>
        <v>11.51</v>
      </c>
      <c r="AG578">
        <f>QUARTILE(AE579:AE588,1)</f>
        <v>16.12</v>
      </c>
      <c r="AH578">
        <f>MEDIAN(AD579,AD582,AD585,AD588,AD591,AD594,AD597,AD600,AD603,AD606)</f>
        <v>23.740000000000002</v>
      </c>
      <c r="AI578">
        <f>QUARTILE(AE579:AE588,3)</f>
        <v>28.33</v>
      </c>
      <c r="AJ578">
        <f>MAX(AD579,AD582,AD585,AD588,AD591,AD594,AD597,AD600,AD603,AD606)</f>
        <v>36.89</v>
      </c>
      <c r="AK578">
        <f>SUMIF(AE579:AE588,"&lt;64",AE579:AE588)/COUNTIF(AE579:AE588,"&lt;64")</f>
        <v>22.852</v>
      </c>
      <c r="AL578" t="s">
        <v>336</v>
      </c>
      <c r="AM578">
        <v>3.0000000000000001E-3</v>
      </c>
    </row>
    <row r="579" spans="2:39">
      <c r="B579" t="s">
        <v>337</v>
      </c>
      <c r="C579">
        <v>68.27</v>
      </c>
      <c r="D579">
        <f>C579</f>
        <v>68.27</v>
      </c>
      <c r="K579" t="s">
        <v>339</v>
      </c>
      <c r="L579">
        <v>11</v>
      </c>
      <c r="M579">
        <f>L579</f>
        <v>11</v>
      </c>
      <c r="T579" t="s">
        <v>337</v>
      </c>
      <c r="U579">
        <v>52.99</v>
      </c>
      <c r="V579">
        <f>U579</f>
        <v>52.99</v>
      </c>
      <c r="AC579" t="s">
        <v>337</v>
      </c>
      <c r="AD579">
        <v>19.989999999999998</v>
      </c>
      <c r="AE579">
        <f>AD579</f>
        <v>19.989999999999998</v>
      </c>
      <c r="AL579" t="s">
        <v>337</v>
      </c>
      <c r="AM579">
        <v>0</v>
      </c>
    </row>
    <row r="580" spans="2:39">
      <c r="B580" t="s">
        <v>194</v>
      </c>
      <c r="D580">
        <f>C582</f>
        <v>116.3</v>
      </c>
      <c r="K580" t="s">
        <v>194</v>
      </c>
      <c r="M580">
        <f>L582</f>
        <v>12</v>
      </c>
      <c r="T580" t="s">
        <v>194</v>
      </c>
      <c r="V580">
        <f>U582</f>
        <v>68.17</v>
      </c>
      <c r="AC580" t="s">
        <v>194</v>
      </c>
      <c r="AE580">
        <f>AD582</f>
        <v>24.55</v>
      </c>
      <c r="AL580" t="s">
        <v>358</v>
      </c>
      <c r="AM580">
        <v>2.3E-2</v>
      </c>
    </row>
    <row r="581" spans="2:39">
      <c r="B581" t="s">
        <v>336</v>
      </c>
      <c r="C581">
        <v>116.565</v>
      </c>
      <c r="D581">
        <f>C585</f>
        <v>31.59</v>
      </c>
      <c r="K581" t="s">
        <v>351</v>
      </c>
      <c r="M581">
        <f>L585</f>
        <v>9</v>
      </c>
      <c r="T581" t="s">
        <v>336</v>
      </c>
      <c r="U581">
        <v>75.034999999999997</v>
      </c>
      <c r="V581">
        <f>U585</f>
        <v>12.88</v>
      </c>
      <c r="AC581" t="s">
        <v>336</v>
      </c>
      <c r="AD581">
        <v>27.422999999999998</v>
      </c>
      <c r="AE581">
        <f>AD585</f>
        <v>11.51</v>
      </c>
      <c r="AL581" t="s">
        <v>359</v>
      </c>
      <c r="AM581">
        <v>0.02</v>
      </c>
    </row>
    <row r="582" spans="2:39">
      <c r="B582" t="s">
        <v>337</v>
      </c>
      <c r="C582">
        <v>116.3</v>
      </c>
      <c r="D582">
        <f>C588</f>
        <v>69.3</v>
      </c>
      <c r="K582" t="s">
        <v>339</v>
      </c>
      <c r="L582">
        <v>12</v>
      </c>
      <c r="M582">
        <f>L588</f>
        <v>9</v>
      </c>
      <c r="T582" t="s">
        <v>337</v>
      </c>
      <c r="U582">
        <v>68.17</v>
      </c>
      <c r="V582">
        <f>U588</f>
        <v>9.32</v>
      </c>
      <c r="AC582" t="s">
        <v>337</v>
      </c>
      <c r="AD582">
        <v>24.55</v>
      </c>
      <c r="AE582">
        <f>AD588</f>
        <v>11.58</v>
      </c>
      <c r="AL582" t="s">
        <v>118</v>
      </c>
    </row>
    <row r="583" spans="2:39">
      <c r="B583" t="s">
        <v>195</v>
      </c>
      <c r="D583">
        <f>C591</f>
        <v>71.540000000000006</v>
      </c>
      <c r="K583" t="s">
        <v>195</v>
      </c>
      <c r="M583">
        <f>L591</f>
        <v>12</v>
      </c>
      <c r="T583" t="s">
        <v>195</v>
      </c>
      <c r="V583">
        <f>U591</f>
        <v>54.35</v>
      </c>
      <c r="AC583" t="s">
        <v>195</v>
      </c>
      <c r="AE583">
        <f>AD591</f>
        <v>26.95</v>
      </c>
      <c r="AL583" t="s">
        <v>336</v>
      </c>
      <c r="AM583">
        <v>1.2999999999999999E-2</v>
      </c>
    </row>
    <row r="584" spans="2:39">
      <c r="B584" t="s">
        <v>336</v>
      </c>
      <c r="C584">
        <v>31.635999999999999</v>
      </c>
      <c r="D584">
        <f>C594</f>
        <v>65.319999999999993</v>
      </c>
      <c r="K584" t="s">
        <v>351</v>
      </c>
      <c r="M584">
        <f>L594</f>
        <v>14</v>
      </c>
      <c r="T584" t="s">
        <v>336</v>
      </c>
      <c r="U584">
        <v>14.021000000000001</v>
      </c>
      <c r="V584">
        <f>U594</f>
        <v>67.8</v>
      </c>
      <c r="AC584" t="s">
        <v>336</v>
      </c>
      <c r="AD584">
        <v>12.186</v>
      </c>
      <c r="AE584">
        <f>AD594</f>
        <v>36.89</v>
      </c>
      <c r="AL584" t="s">
        <v>337</v>
      </c>
      <c r="AM584">
        <v>0.02</v>
      </c>
    </row>
    <row r="585" spans="2:39">
      <c r="B585" t="s">
        <v>337</v>
      </c>
      <c r="C585">
        <v>31.59</v>
      </c>
      <c r="D585">
        <f>C597</f>
        <v>67.27</v>
      </c>
      <c r="K585" t="s">
        <v>339</v>
      </c>
      <c r="L585">
        <v>9</v>
      </c>
      <c r="M585">
        <f>L597</f>
        <v>10</v>
      </c>
      <c r="T585" t="s">
        <v>337</v>
      </c>
      <c r="U585">
        <v>12.88</v>
      </c>
      <c r="V585">
        <f>U597</f>
        <v>13.84</v>
      </c>
      <c r="AC585" t="s">
        <v>337</v>
      </c>
      <c r="AD585">
        <v>11.51</v>
      </c>
      <c r="AE585">
        <f>AD597</f>
        <v>14.83</v>
      </c>
      <c r="AL585" t="s">
        <v>358</v>
      </c>
      <c r="AM585">
        <v>2.5419999999999998</v>
      </c>
    </row>
    <row r="586" spans="2:39">
      <c r="B586" t="s">
        <v>196</v>
      </c>
      <c r="D586">
        <f>C600</f>
        <v>84.62</v>
      </c>
      <c r="K586" t="s">
        <v>196</v>
      </c>
      <c r="M586">
        <f>L600</f>
        <v>13</v>
      </c>
      <c r="T586" t="s">
        <v>196</v>
      </c>
      <c r="V586">
        <f>U600</f>
        <v>67.16</v>
      </c>
      <c r="AC586" t="s">
        <v>196</v>
      </c>
      <c r="AE586">
        <f>AD600</f>
        <v>28.79</v>
      </c>
      <c r="AL586" t="s">
        <v>359</v>
      </c>
      <c r="AM586">
        <v>2.5299999999999998</v>
      </c>
    </row>
    <row r="587" spans="2:39">
      <c r="B587" t="s">
        <v>336</v>
      </c>
      <c r="C587">
        <v>69.463999999999999</v>
      </c>
      <c r="D587">
        <f>C603</f>
        <v>102.36</v>
      </c>
      <c r="K587" t="s">
        <v>349</v>
      </c>
      <c r="M587">
        <f>L603</f>
        <v>12</v>
      </c>
      <c r="T587" t="s">
        <v>336</v>
      </c>
      <c r="U587">
        <v>11.145</v>
      </c>
      <c r="V587">
        <f>U603</f>
        <v>43.38</v>
      </c>
      <c r="AC587" t="s">
        <v>336</v>
      </c>
      <c r="AD587">
        <v>13.276</v>
      </c>
      <c r="AE587">
        <f>AD603</f>
        <v>22.93</v>
      </c>
      <c r="AL587" t="s">
        <v>119</v>
      </c>
    </row>
    <row r="588" spans="2:39">
      <c r="B588" t="s">
        <v>337</v>
      </c>
      <c r="C588">
        <v>69.3</v>
      </c>
      <c r="D588">
        <f>C606</f>
        <v>97.28</v>
      </c>
      <c r="K588" t="s">
        <v>339</v>
      </c>
      <c r="L588">
        <v>9</v>
      </c>
      <c r="M588">
        <f>L606</f>
        <v>13</v>
      </c>
      <c r="T588" t="s">
        <v>337</v>
      </c>
      <c r="U588">
        <v>9.32</v>
      </c>
      <c r="V588">
        <f>U606</f>
        <v>67.41</v>
      </c>
      <c r="AC588" t="s">
        <v>337</v>
      </c>
      <c r="AD588">
        <v>11.58</v>
      </c>
      <c r="AE588">
        <f>AD606</f>
        <v>30.5</v>
      </c>
      <c r="AL588" t="s">
        <v>336</v>
      </c>
      <c r="AM588">
        <v>3.0000000000000001E-3</v>
      </c>
    </row>
    <row r="589" spans="2:39">
      <c r="B589" t="s">
        <v>197</v>
      </c>
      <c r="K589" t="s">
        <v>197</v>
      </c>
      <c r="T589" t="s">
        <v>197</v>
      </c>
      <c r="AC589" t="s">
        <v>197</v>
      </c>
      <c r="AL589" t="s">
        <v>337</v>
      </c>
      <c r="AM589">
        <v>0</v>
      </c>
    </row>
    <row r="590" spans="2:39">
      <c r="B590" t="s">
        <v>336</v>
      </c>
      <c r="C590">
        <v>71.724000000000004</v>
      </c>
      <c r="K590" t="s">
        <v>351</v>
      </c>
      <c r="T590" t="s">
        <v>336</v>
      </c>
      <c r="U590">
        <v>62.612000000000002</v>
      </c>
      <c r="AC590" t="s">
        <v>336</v>
      </c>
      <c r="AD590">
        <v>31.567</v>
      </c>
      <c r="AL590" t="s">
        <v>358</v>
      </c>
      <c r="AM590">
        <v>2.9000000000000001E-2</v>
      </c>
    </row>
    <row r="591" spans="2:39">
      <c r="B591" t="s">
        <v>337</v>
      </c>
      <c r="C591">
        <v>71.540000000000006</v>
      </c>
      <c r="K591" t="s">
        <v>339</v>
      </c>
      <c r="L591">
        <v>12</v>
      </c>
      <c r="T591" t="s">
        <v>337</v>
      </c>
      <c r="U591">
        <v>54.35</v>
      </c>
      <c r="AC591" t="s">
        <v>337</v>
      </c>
      <c r="AD591">
        <v>26.95</v>
      </c>
      <c r="AL591" t="s">
        <v>359</v>
      </c>
      <c r="AM591">
        <v>0.02</v>
      </c>
    </row>
    <row r="592" spans="2:39">
      <c r="B592" t="s">
        <v>198</v>
      </c>
      <c r="K592" t="s">
        <v>198</v>
      </c>
      <c r="T592" t="s">
        <v>198</v>
      </c>
      <c r="AC592" t="s">
        <v>198</v>
      </c>
      <c r="AL592" t="s">
        <v>120</v>
      </c>
    </row>
    <row r="593" spans="2:46">
      <c r="B593" t="s">
        <v>336</v>
      </c>
      <c r="C593">
        <v>65.522000000000006</v>
      </c>
      <c r="K593" t="s">
        <v>351</v>
      </c>
      <c r="T593" t="s">
        <v>336</v>
      </c>
      <c r="U593">
        <v>74.616</v>
      </c>
      <c r="AC593" t="s">
        <v>336</v>
      </c>
      <c r="AD593">
        <v>40.725000000000001</v>
      </c>
      <c r="AL593" t="s">
        <v>336</v>
      </c>
      <c r="AM593">
        <v>6.17</v>
      </c>
    </row>
    <row r="594" spans="2:46">
      <c r="B594" t="s">
        <v>337</v>
      </c>
      <c r="C594">
        <v>65.319999999999993</v>
      </c>
      <c r="K594" t="s">
        <v>339</v>
      </c>
      <c r="L594">
        <v>14</v>
      </c>
      <c r="T594" t="s">
        <v>337</v>
      </c>
      <c r="U594">
        <v>67.8</v>
      </c>
      <c r="AC594" t="s">
        <v>337</v>
      </c>
      <c r="AD594">
        <v>36.89</v>
      </c>
      <c r="AL594" t="s">
        <v>337</v>
      </c>
      <c r="AM594">
        <v>6.16</v>
      </c>
    </row>
    <row r="595" spans="2:46">
      <c r="B595" t="s">
        <v>199</v>
      </c>
      <c r="K595" t="s">
        <v>199</v>
      </c>
      <c r="T595" t="s">
        <v>199</v>
      </c>
      <c r="AC595" t="s">
        <v>199</v>
      </c>
      <c r="AL595" t="s">
        <v>358</v>
      </c>
      <c r="AM595">
        <v>64.010000000000005</v>
      </c>
    </row>
    <row r="596" spans="2:46">
      <c r="B596" t="s">
        <v>336</v>
      </c>
      <c r="C596">
        <v>67.453999999999994</v>
      </c>
      <c r="K596" t="s">
        <v>351</v>
      </c>
      <c r="T596" t="s">
        <v>336</v>
      </c>
      <c r="U596">
        <v>15.098000000000001</v>
      </c>
      <c r="AC596" t="s">
        <v>336</v>
      </c>
      <c r="AD596">
        <v>16.942</v>
      </c>
      <c r="AL596" t="s">
        <v>359</v>
      </c>
      <c r="AM596">
        <v>64.010000000000005</v>
      </c>
    </row>
    <row r="597" spans="2:46">
      <c r="B597" t="s">
        <v>337</v>
      </c>
      <c r="C597">
        <v>67.27</v>
      </c>
      <c r="K597" t="s">
        <v>339</v>
      </c>
      <c r="L597">
        <v>10</v>
      </c>
      <c r="T597" t="s">
        <v>337</v>
      </c>
      <c r="U597">
        <v>13.84</v>
      </c>
      <c r="AC597" t="s">
        <v>337</v>
      </c>
      <c r="AD597">
        <v>14.83</v>
      </c>
      <c r="AL597" t="s">
        <v>121</v>
      </c>
    </row>
    <row r="598" spans="2:46">
      <c r="B598" t="s">
        <v>200</v>
      </c>
      <c r="K598" t="s">
        <v>200</v>
      </c>
      <c r="T598" t="s">
        <v>200</v>
      </c>
      <c r="AC598" t="s">
        <v>200</v>
      </c>
      <c r="AL598" t="s">
        <v>336</v>
      </c>
      <c r="AM598">
        <v>3.0000000000000001E-3</v>
      </c>
    </row>
    <row r="599" spans="2:46">
      <c r="B599" t="s">
        <v>336</v>
      </c>
      <c r="C599">
        <v>84.801000000000002</v>
      </c>
      <c r="K599" t="s">
        <v>354</v>
      </c>
      <c r="T599" t="s">
        <v>336</v>
      </c>
      <c r="U599">
        <v>75.67</v>
      </c>
      <c r="AC599" t="s">
        <v>336</v>
      </c>
      <c r="AD599">
        <v>34.634999999999998</v>
      </c>
      <c r="AL599" t="s">
        <v>337</v>
      </c>
      <c r="AM599">
        <v>0</v>
      </c>
    </row>
    <row r="600" spans="2:46">
      <c r="B600" t="s">
        <v>337</v>
      </c>
      <c r="C600">
        <v>84.62</v>
      </c>
      <c r="K600" t="s">
        <v>339</v>
      </c>
      <c r="L600">
        <v>13</v>
      </c>
      <c r="T600" t="s">
        <v>337</v>
      </c>
      <c r="U600">
        <v>67.16</v>
      </c>
      <c r="AC600" t="s">
        <v>337</v>
      </c>
      <c r="AD600">
        <v>28.79</v>
      </c>
      <c r="AL600" t="s">
        <v>358</v>
      </c>
      <c r="AM600">
        <v>2.5999999999999999E-2</v>
      </c>
    </row>
    <row r="601" spans="2:46">
      <c r="B601" t="s">
        <v>201</v>
      </c>
      <c r="K601" t="s">
        <v>201</v>
      </c>
      <c r="T601" t="s">
        <v>201</v>
      </c>
      <c r="AC601" t="s">
        <v>201</v>
      </c>
      <c r="AL601" t="s">
        <v>359</v>
      </c>
      <c r="AM601">
        <v>0.02</v>
      </c>
    </row>
    <row r="602" spans="2:46">
      <c r="B602" t="s">
        <v>336</v>
      </c>
      <c r="C602">
        <v>102.593</v>
      </c>
      <c r="K602" t="s">
        <v>349</v>
      </c>
      <c r="T602" t="s">
        <v>336</v>
      </c>
      <c r="U602">
        <v>47.122999999999998</v>
      </c>
      <c r="AC602" t="s">
        <v>336</v>
      </c>
      <c r="AD602">
        <v>24.933</v>
      </c>
      <c r="AL602" t="s">
        <v>122</v>
      </c>
    </row>
    <row r="603" spans="2:46">
      <c r="B603" t="s">
        <v>337</v>
      </c>
      <c r="C603">
        <v>102.36</v>
      </c>
      <c r="K603" t="s">
        <v>339</v>
      </c>
      <c r="L603">
        <v>12</v>
      </c>
      <c r="T603" t="s">
        <v>337</v>
      </c>
      <c r="U603">
        <v>43.38</v>
      </c>
      <c r="AC603" t="s">
        <v>337</v>
      </c>
      <c r="AD603">
        <v>22.93</v>
      </c>
      <c r="AL603" t="s">
        <v>336</v>
      </c>
      <c r="AM603">
        <v>6.1950000000000003</v>
      </c>
    </row>
    <row r="604" spans="2:46">
      <c r="B604" t="s">
        <v>202</v>
      </c>
      <c r="K604" t="s">
        <v>202</v>
      </c>
      <c r="T604" t="s">
        <v>202</v>
      </c>
      <c r="AC604" t="s">
        <v>202</v>
      </c>
      <c r="AL604" t="s">
        <v>337</v>
      </c>
      <c r="AM604">
        <v>6.19</v>
      </c>
    </row>
    <row r="605" spans="2:46">
      <c r="B605" t="s">
        <v>336</v>
      </c>
      <c r="C605">
        <v>97.492999999999995</v>
      </c>
      <c r="K605" t="s">
        <v>347</v>
      </c>
      <c r="T605" t="s">
        <v>336</v>
      </c>
      <c r="U605">
        <v>73.435000000000002</v>
      </c>
      <c r="AC605" t="s">
        <v>336</v>
      </c>
      <c r="AD605">
        <v>35.097999999999999</v>
      </c>
      <c r="AL605" t="s">
        <v>358</v>
      </c>
      <c r="AM605">
        <v>64.009</v>
      </c>
    </row>
    <row r="606" spans="2:46">
      <c r="B606" t="s">
        <v>337</v>
      </c>
      <c r="C606">
        <v>97.28</v>
      </c>
      <c r="K606" t="s">
        <v>339</v>
      </c>
      <c r="L606">
        <v>13</v>
      </c>
      <c r="T606" t="s">
        <v>337</v>
      </c>
      <c r="U606">
        <v>67.41</v>
      </c>
      <c r="AC606" t="s">
        <v>337</v>
      </c>
      <c r="AD606">
        <v>30.5</v>
      </c>
      <c r="AL606" t="s">
        <v>359</v>
      </c>
      <c r="AM606">
        <v>64.010000000000005</v>
      </c>
    </row>
    <row r="607" spans="2:46">
      <c r="B607" t="s">
        <v>203</v>
      </c>
      <c r="K607" t="s">
        <v>203</v>
      </c>
      <c r="T607" t="s">
        <v>203</v>
      </c>
      <c r="AC607" t="s">
        <v>203</v>
      </c>
      <c r="AL607" t="s">
        <v>123</v>
      </c>
    </row>
    <row r="608" spans="2:46">
      <c r="B608" t="s">
        <v>336</v>
      </c>
      <c r="C608">
        <v>21.359000000000002</v>
      </c>
      <c r="E608">
        <f>MIN(C609,C612,C615,C618,C621,C624,C627,C630,C633,C636)</f>
        <v>12.78</v>
      </c>
      <c r="F608">
        <f>QUARTILE(D609:D618,1)</f>
        <v>34.397500000000001</v>
      </c>
      <c r="G608">
        <f>MEDIAN(C609,C612,C615,C618,C621,C624,C627,C630,C633,C636)</f>
        <v>64.305000000000007</v>
      </c>
      <c r="H608">
        <f>QUARTILE(D609:D618,3)</f>
        <v>70.155000000000001</v>
      </c>
      <c r="I608">
        <f>MAX(C609,C612,C615,C618,C621,C624,C627,C630,C633,C636)</f>
        <v>85.74</v>
      </c>
      <c r="J608">
        <f>SUMIF(D609:D618,"&lt;64",D609:D618)/COUNTIF(D609:D618,"&lt;64")</f>
        <v>35.637999999999998</v>
      </c>
      <c r="K608" t="s">
        <v>351</v>
      </c>
      <c r="N608">
        <f>MIN(L609,L612,L615,L618,L621,L624,L627,L630,L633,L636)</f>
        <v>8</v>
      </c>
      <c r="O608">
        <f>QUARTILE(M609:M618,1)</f>
        <v>9.25</v>
      </c>
      <c r="P608">
        <f>MEDIAN(L609,L612,L615,L618,L621,L624,L627,L630,L633,L636)</f>
        <v>10</v>
      </c>
      <c r="Q608">
        <f>QUARTILE(M609:M618,3)</f>
        <v>11</v>
      </c>
      <c r="R608">
        <f>MAX(L609,L612,L615,L618,L621,L624,L627,L630,L633,L636)</f>
        <v>13</v>
      </c>
      <c r="S608">
        <f>SUM(M609:M618)/COUNTIF(M609:M618,"&gt;0")</f>
        <v>10.4</v>
      </c>
      <c r="T608" t="s">
        <v>336</v>
      </c>
      <c r="U608">
        <v>12.628</v>
      </c>
      <c r="W608">
        <f>MIN(U609,U612,U615,U618,U621,U624,U627,U630,U633,U636)</f>
        <v>6.46</v>
      </c>
      <c r="X608">
        <f>QUARTILE(V609:V618,1)</f>
        <v>11.57</v>
      </c>
      <c r="Y608">
        <f>MEDIAN(U609,U612,U615,U618,U621,U624,U627,U630,U633,U636)</f>
        <v>18.285</v>
      </c>
      <c r="Z608">
        <f>QUARTILE(V609:V618,3)</f>
        <v>37.849999999999994</v>
      </c>
      <c r="AA608">
        <f>MAX(U609,U612,U615,U618,U621,U624,U627,U630,U633,U636)</f>
        <v>67.91</v>
      </c>
      <c r="AB608">
        <f>SUMIF(V609:V618,"&lt;64",V609:V618)/COUNTIF(V609:V618,"&lt;64")</f>
        <v>17.92625</v>
      </c>
      <c r="AC608" t="s">
        <v>336</v>
      </c>
      <c r="AD608">
        <v>14.54</v>
      </c>
      <c r="AF608">
        <f>MIN(AD609,AD612,AD615,AD618,AD621,AD624,AD627,AD630,AD633,AD636)</f>
        <v>8.6199999999999992</v>
      </c>
      <c r="AG608">
        <f>QUARTILE(AE609:AE618,1)</f>
        <v>12.815000000000001</v>
      </c>
      <c r="AH608">
        <f>MEDIAN(AD609,AD612,AD615,AD618,AD621,AD624,AD627,AD630,AD633,AD636)</f>
        <v>16.454999999999998</v>
      </c>
      <c r="AI608">
        <f>QUARTILE(AE609:AE618,3)</f>
        <v>20.332500000000003</v>
      </c>
      <c r="AJ608">
        <f>MAX(AD609,AD612,AD615,AD618,AD621,AD624,AD627,AD630,AD633,AD636)</f>
        <v>34.43</v>
      </c>
      <c r="AK608">
        <f>SUMIF(AE609:AE618,"&lt;64",AE609:AE618)/COUNTIF(AE609:AE618,"&lt;64")</f>
        <v>18.972000000000001</v>
      </c>
      <c r="AL608" t="s">
        <v>336</v>
      </c>
      <c r="AM608">
        <v>3.621</v>
      </c>
      <c r="AO608">
        <f>MIN(AN609:AN618)</f>
        <v>0.02</v>
      </c>
      <c r="AP608">
        <f>QUARTILE(AN609:AN618,1)</f>
        <v>16.107500000000002</v>
      </c>
      <c r="AQ608">
        <f>MEDIAN(AN609:AN618)</f>
        <v>64.010000000000005</v>
      </c>
      <c r="AR608">
        <f>QUARTILE(AN609:AN618,3)</f>
        <v>64.010000000000005</v>
      </c>
      <c r="AS608">
        <f>MAX(AN609:AN618)</f>
        <v>64.010000000000005</v>
      </c>
      <c r="AT608">
        <f>SUMIF(AN609:AN618,"&lt;64",AN609:AN618)/COUNTIF(AN609:AN618,"&lt;64")</f>
        <v>6.3333333333333339E-2</v>
      </c>
    </row>
    <row r="609" spans="2:40">
      <c r="B609" t="s">
        <v>337</v>
      </c>
      <c r="C609">
        <v>21.31</v>
      </c>
      <c r="D609">
        <f>C609</f>
        <v>21.31</v>
      </c>
      <c r="K609" t="s">
        <v>339</v>
      </c>
      <c r="L609">
        <v>9</v>
      </c>
      <c r="M609">
        <f>L609</f>
        <v>9</v>
      </c>
      <c r="T609" t="s">
        <v>337</v>
      </c>
      <c r="U609">
        <v>9.66</v>
      </c>
      <c r="V609">
        <f>U609</f>
        <v>9.66</v>
      </c>
      <c r="AC609" t="s">
        <v>337</v>
      </c>
      <c r="AD609">
        <v>11.81</v>
      </c>
      <c r="AE609">
        <f>AD609</f>
        <v>11.81</v>
      </c>
      <c r="AL609" t="s">
        <v>337</v>
      </c>
      <c r="AM609">
        <v>3.62</v>
      </c>
      <c r="AN609">
        <f>AM611</f>
        <v>64.010000000000005</v>
      </c>
    </row>
    <row r="610" spans="2:40">
      <c r="B610" t="s">
        <v>204</v>
      </c>
      <c r="D610">
        <f>C612</f>
        <v>27.33</v>
      </c>
      <c r="K610" t="s">
        <v>204</v>
      </c>
      <c r="M610">
        <f>L612</f>
        <v>9</v>
      </c>
      <c r="T610" t="s">
        <v>204</v>
      </c>
      <c r="V610">
        <f>U612</f>
        <v>10.68</v>
      </c>
      <c r="AC610" t="s">
        <v>204</v>
      </c>
      <c r="AE610">
        <f>AD612</f>
        <v>11.68</v>
      </c>
      <c r="AL610" t="s">
        <v>358</v>
      </c>
      <c r="AM610">
        <v>64.010000000000005</v>
      </c>
      <c r="AN610">
        <f>AM616</f>
        <v>64.010000000000005</v>
      </c>
    </row>
    <row r="611" spans="2:40">
      <c r="B611" t="s">
        <v>336</v>
      </c>
      <c r="C611">
        <v>27.391999999999999</v>
      </c>
      <c r="D611">
        <f>C615</f>
        <v>67.5</v>
      </c>
      <c r="K611" t="s">
        <v>351</v>
      </c>
      <c r="M611">
        <f>L615</f>
        <v>10</v>
      </c>
      <c r="T611" t="s">
        <v>336</v>
      </c>
      <c r="U611">
        <v>12.170999999999999</v>
      </c>
      <c r="V611">
        <f>U615</f>
        <v>14.24</v>
      </c>
      <c r="AC611" t="s">
        <v>336</v>
      </c>
      <c r="AD611">
        <v>12.114000000000001</v>
      </c>
      <c r="AE611">
        <f>AD615</f>
        <v>16.850000000000001</v>
      </c>
      <c r="AL611" t="s">
        <v>359</v>
      </c>
      <c r="AM611">
        <v>64.010000000000005</v>
      </c>
      <c r="AN611">
        <f>AM621</f>
        <v>64.010000000000005</v>
      </c>
    </row>
    <row r="612" spans="2:40">
      <c r="B612" t="s">
        <v>337</v>
      </c>
      <c r="C612">
        <v>27.33</v>
      </c>
      <c r="D612">
        <f>C618</f>
        <v>85.74</v>
      </c>
      <c r="K612" t="s">
        <v>339</v>
      </c>
      <c r="L612">
        <v>9</v>
      </c>
      <c r="M612">
        <f>L618</f>
        <v>13</v>
      </c>
      <c r="T612" t="s">
        <v>337</v>
      </c>
      <c r="U612">
        <v>10.68</v>
      </c>
      <c r="V612">
        <f>U618</f>
        <v>67.91</v>
      </c>
      <c r="AC612" t="s">
        <v>337</v>
      </c>
      <c r="AD612">
        <v>11.68</v>
      </c>
      <c r="AE612">
        <f>AD618</f>
        <v>33.99</v>
      </c>
      <c r="AL612" t="s">
        <v>124</v>
      </c>
      <c r="AN612">
        <f>AM626</f>
        <v>0.02</v>
      </c>
    </row>
    <row r="613" spans="2:40">
      <c r="B613" t="s">
        <v>205</v>
      </c>
      <c r="D613">
        <f>C621</f>
        <v>12.78</v>
      </c>
      <c r="K613" t="s">
        <v>205</v>
      </c>
      <c r="M613">
        <f>L621</f>
        <v>8</v>
      </c>
      <c r="T613" t="s">
        <v>205</v>
      </c>
      <c r="V613">
        <f>U621</f>
        <v>6.46</v>
      </c>
      <c r="AC613" t="s">
        <v>205</v>
      </c>
      <c r="AE613">
        <f>AD621</f>
        <v>8.6199999999999992</v>
      </c>
      <c r="AL613" t="s">
        <v>336</v>
      </c>
      <c r="AM613">
        <v>8.0329999999999995</v>
      </c>
      <c r="AN613">
        <f>AM631</f>
        <v>64.010000000000005</v>
      </c>
    </row>
    <row r="614" spans="2:40">
      <c r="B614" t="s">
        <v>336</v>
      </c>
      <c r="C614">
        <v>67.682000000000002</v>
      </c>
      <c r="D614">
        <f>C624</f>
        <v>71.040000000000006</v>
      </c>
      <c r="K614" t="s">
        <v>351</v>
      </c>
      <c r="M614">
        <f>L624</f>
        <v>11</v>
      </c>
      <c r="T614" t="s">
        <v>336</v>
      </c>
      <c r="U614">
        <v>15.276999999999999</v>
      </c>
      <c r="V614">
        <f>U624</f>
        <v>23</v>
      </c>
      <c r="AC614" t="s">
        <v>336</v>
      </c>
      <c r="AD614">
        <v>19.085999999999999</v>
      </c>
      <c r="AE614">
        <f>AD624</f>
        <v>20.010000000000002</v>
      </c>
      <c r="AL614" t="s">
        <v>337</v>
      </c>
      <c r="AM614">
        <v>8.02</v>
      </c>
      <c r="AN614">
        <f>AM636</f>
        <v>64.010000000000005</v>
      </c>
    </row>
    <row r="615" spans="2:40">
      <c r="B615" t="s">
        <v>337</v>
      </c>
      <c r="C615">
        <v>67.5</v>
      </c>
      <c r="D615">
        <f>C627</f>
        <v>55.6</v>
      </c>
      <c r="K615" t="s">
        <v>339</v>
      </c>
      <c r="L615">
        <v>10</v>
      </c>
      <c r="M615">
        <f>L627</f>
        <v>10</v>
      </c>
      <c r="T615" t="s">
        <v>337</v>
      </c>
      <c r="U615">
        <v>14.24</v>
      </c>
      <c r="V615">
        <f>U627</f>
        <v>20.62</v>
      </c>
      <c r="AC615" t="s">
        <v>337</v>
      </c>
      <c r="AD615">
        <v>16.850000000000001</v>
      </c>
      <c r="AE615">
        <f>AD627</f>
        <v>15.83</v>
      </c>
      <c r="AL615" t="s">
        <v>358</v>
      </c>
      <c r="AM615">
        <v>64.010000000000005</v>
      </c>
      <c r="AN615">
        <f>AM641</f>
        <v>64.010000000000005</v>
      </c>
    </row>
    <row r="616" spans="2:40">
      <c r="B616" t="s">
        <v>206</v>
      </c>
      <c r="D616">
        <f>C630</f>
        <v>67.44</v>
      </c>
      <c r="K616" t="s">
        <v>206</v>
      </c>
      <c r="M616">
        <f>L630</f>
        <v>11</v>
      </c>
      <c r="T616" t="s">
        <v>206</v>
      </c>
      <c r="V616">
        <f>U630</f>
        <v>42.8</v>
      </c>
      <c r="AC616" t="s">
        <v>206</v>
      </c>
      <c r="AE616">
        <f>AD630</f>
        <v>20.440000000000001</v>
      </c>
      <c r="AL616" t="s">
        <v>359</v>
      </c>
      <c r="AM616">
        <v>64.010000000000005</v>
      </c>
      <c r="AN616">
        <f>AM646</f>
        <v>0.14000000000000001</v>
      </c>
    </row>
    <row r="617" spans="2:40">
      <c r="B617" t="s">
        <v>336</v>
      </c>
      <c r="C617">
        <v>85.929000000000002</v>
      </c>
      <c r="D617">
        <f>C633</f>
        <v>61.17</v>
      </c>
      <c r="K617" t="s">
        <v>351</v>
      </c>
      <c r="M617">
        <f>L633</f>
        <v>10</v>
      </c>
      <c r="T617" t="s">
        <v>336</v>
      </c>
      <c r="U617">
        <v>74.796999999999997</v>
      </c>
      <c r="V617">
        <f>U633</f>
        <v>15.95</v>
      </c>
      <c r="AC617" t="s">
        <v>336</v>
      </c>
      <c r="AD617">
        <v>38.973999999999997</v>
      </c>
      <c r="AE617">
        <f>AD633</f>
        <v>16.059999999999999</v>
      </c>
      <c r="AL617" t="s">
        <v>125</v>
      </c>
      <c r="AN617">
        <f>AM651</f>
        <v>0.03</v>
      </c>
    </row>
    <row r="618" spans="2:40">
      <c r="B618" t="s">
        <v>337</v>
      </c>
      <c r="C618">
        <v>85.74</v>
      </c>
      <c r="D618">
        <f>C636</f>
        <v>73.73</v>
      </c>
      <c r="K618" t="s">
        <v>339</v>
      </c>
      <c r="L618">
        <v>13</v>
      </c>
      <c r="M618">
        <f>L636</f>
        <v>13</v>
      </c>
      <c r="T618" t="s">
        <v>337</v>
      </c>
      <c r="U618">
        <v>67.91</v>
      </c>
      <c r="V618">
        <f>U636</f>
        <v>67.75</v>
      </c>
      <c r="AC618" t="s">
        <v>337</v>
      </c>
      <c r="AD618">
        <v>33.99</v>
      </c>
      <c r="AE618">
        <f>AD636</f>
        <v>34.43</v>
      </c>
      <c r="AL618" t="s">
        <v>336</v>
      </c>
      <c r="AM618">
        <v>6.3040000000000003</v>
      </c>
      <c r="AN618">
        <f>AM656</f>
        <v>64.010000000000005</v>
      </c>
    </row>
    <row r="619" spans="2:40">
      <c r="B619" t="s">
        <v>207</v>
      </c>
      <c r="K619" t="s">
        <v>207</v>
      </c>
      <c r="T619" t="s">
        <v>207</v>
      </c>
      <c r="AC619" t="s">
        <v>207</v>
      </c>
      <c r="AL619" t="s">
        <v>337</v>
      </c>
      <c r="AM619">
        <v>6.31</v>
      </c>
    </row>
    <row r="620" spans="2:40">
      <c r="B620" t="s">
        <v>336</v>
      </c>
      <c r="C620">
        <v>12.824</v>
      </c>
      <c r="K620" t="s">
        <v>351</v>
      </c>
      <c r="T620" t="s">
        <v>336</v>
      </c>
      <c r="U620">
        <v>7.165</v>
      </c>
      <c r="AC620" t="s">
        <v>336</v>
      </c>
      <c r="AD620">
        <v>10.164</v>
      </c>
      <c r="AL620" t="s">
        <v>358</v>
      </c>
      <c r="AM620">
        <v>64.013000000000005</v>
      </c>
    </row>
    <row r="621" spans="2:40">
      <c r="B621" t="s">
        <v>337</v>
      </c>
      <c r="C621">
        <v>12.78</v>
      </c>
      <c r="K621" t="s">
        <v>339</v>
      </c>
      <c r="L621">
        <v>8</v>
      </c>
      <c r="T621" t="s">
        <v>337</v>
      </c>
      <c r="U621">
        <v>6.46</v>
      </c>
      <c r="AC621" t="s">
        <v>337</v>
      </c>
      <c r="AD621">
        <v>8.6199999999999992</v>
      </c>
      <c r="AL621" t="s">
        <v>359</v>
      </c>
      <c r="AM621">
        <v>64.010000000000005</v>
      </c>
    </row>
    <row r="622" spans="2:40">
      <c r="B622" t="s">
        <v>208</v>
      </c>
      <c r="K622" t="s">
        <v>208</v>
      </c>
      <c r="T622" t="s">
        <v>208</v>
      </c>
      <c r="AC622" t="s">
        <v>208</v>
      </c>
      <c r="AL622" t="s">
        <v>126</v>
      </c>
    </row>
    <row r="623" spans="2:40">
      <c r="B623" t="s">
        <v>336</v>
      </c>
      <c r="C623">
        <v>71.302999999999997</v>
      </c>
      <c r="K623" t="s">
        <v>351</v>
      </c>
      <c r="T623" t="s">
        <v>336</v>
      </c>
      <c r="U623">
        <v>26.65</v>
      </c>
      <c r="AC623" t="s">
        <v>336</v>
      </c>
      <c r="AD623">
        <v>22.545000000000002</v>
      </c>
      <c r="AL623" t="s">
        <v>336</v>
      </c>
      <c r="AM623">
        <v>3.0000000000000001E-3</v>
      </c>
    </row>
    <row r="624" spans="2:40">
      <c r="B624" t="s">
        <v>337</v>
      </c>
      <c r="C624">
        <v>71.040000000000006</v>
      </c>
      <c r="K624" t="s">
        <v>339</v>
      </c>
      <c r="L624">
        <v>11</v>
      </c>
      <c r="T624" t="s">
        <v>337</v>
      </c>
      <c r="U624">
        <v>23</v>
      </c>
      <c r="AC624" t="s">
        <v>337</v>
      </c>
      <c r="AD624">
        <v>20.010000000000002</v>
      </c>
      <c r="AL624" t="s">
        <v>337</v>
      </c>
      <c r="AM624">
        <v>0</v>
      </c>
    </row>
    <row r="625" spans="2:39">
      <c r="B625" t="s">
        <v>209</v>
      </c>
      <c r="K625" t="s">
        <v>209</v>
      </c>
      <c r="T625" t="s">
        <v>209</v>
      </c>
      <c r="AC625" t="s">
        <v>209</v>
      </c>
      <c r="AL625" t="s">
        <v>358</v>
      </c>
      <c r="AM625">
        <v>0.03</v>
      </c>
    </row>
    <row r="626" spans="2:39">
      <c r="B626" t="s">
        <v>336</v>
      </c>
      <c r="C626">
        <v>55.832000000000001</v>
      </c>
      <c r="K626" t="s">
        <v>351</v>
      </c>
      <c r="T626" t="s">
        <v>336</v>
      </c>
      <c r="U626">
        <v>25.064</v>
      </c>
      <c r="AC626" t="s">
        <v>336</v>
      </c>
      <c r="AD626">
        <v>16.443000000000001</v>
      </c>
      <c r="AL626" t="s">
        <v>359</v>
      </c>
      <c r="AM626">
        <v>0.02</v>
      </c>
    </row>
    <row r="627" spans="2:39">
      <c r="B627" t="s">
        <v>337</v>
      </c>
      <c r="C627">
        <v>55.6</v>
      </c>
      <c r="K627" t="s">
        <v>339</v>
      </c>
      <c r="L627">
        <v>10</v>
      </c>
      <c r="T627" t="s">
        <v>337</v>
      </c>
      <c r="U627">
        <v>20.62</v>
      </c>
      <c r="AC627" t="s">
        <v>337</v>
      </c>
      <c r="AD627">
        <v>15.83</v>
      </c>
      <c r="AL627" t="s">
        <v>127</v>
      </c>
    </row>
    <row r="628" spans="2:39">
      <c r="B628" t="s">
        <v>210</v>
      </c>
      <c r="K628" t="s">
        <v>210</v>
      </c>
      <c r="T628" t="s">
        <v>210</v>
      </c>
      <c r="AC628" t="s">
        <v>210</v>
      </c>
      <c r="AL628" t="s">
        <v>336</v>
      </c>
      <c r="AM628">
        <v>6.4480000000000004</v>
      </c>
    </row>
    <row r="629" spans="2:39">
      <c r="B629" t="s">
        <v>336</v>
      </c>
      <c r="C629">
        <v>67.683000000000007</v>
      </c>
      <c r="K629" t="s">
        <v>351</v>
      </c>
      <c r="T629" t="s">
        <v>336</v>
      </c>
      <c r="U629">
        <v>48.246000000000002</v>
      </c>
      <c r="AC629" t="s">
        <v>336</v>
      </c>
      <c r="AD629">
        <v>23.167000000000002</v>
      </c>
      <c r="AL629" t="s">
        <v>337</v>
      </c>
      <c r="AM629">
        <v>6.45</v>
      </c>
    </row>
    <row r="630" spans="2:39">
      <c r="B630" t="s">
        <v>337</v>
      </c>
      <c r="C630">
        <v>67.44</v>
      </c>
      <c r="K630" t="s">
        <v>339</v>
      </c>
      <c r="L630">
        <v>11</v>
      </c>
      <c r="T630" t="s">
        <v>337</v>
      </c>
      <c r="U630">
        <v>42.8</v>
      </c>
      <c r="AC630" t="s">
        <v>337</v>
      </c>
      <c r="AD630">
        <v>20.440000000000001</v>
      </c>
      <c r="AL630" t="s">
        <v>358</v>
      </c>
      <c r="AM630">
        <v>64.010000000000005</v>
      </c>
    </row>
    <row r="631" spans="2:39">
      <c r="B631" t="s">
        <v>211</v>
      </c>
      <c r="K631" t="s">
        <v>211</v>
      </c>
      <c r="T631" t="s">
        <v>211</v>
      </c>
      <c r="AC631" t="s">
        <v>211</v>
      </c>
      <c r="AL631" t="s">
        <v>359</v>
      </c>
      <c r="AM631">
        <v>64.010000000000005</v>
      </c>
    </row>
    <row r="632" spans="2:39">
      <c r="B632" t="s">
        <v>336</v>
      </c>
      <c r="C632">
        <v>61.231000000000002</v>
      </c>
      <c r="K632" t="s">
        <v>351</v>
      </c>
      <c r="T632" t="s">
        <v>336</v>
      </c>
      <c r="U632">
        <v>19.164000000000001</v>
      </c>
      <c r="AC632" t="s">
        <v>336</v>
      </c>
      <c r="AD632">
        <v>18.884</v>
      </c>
      <c r="AL632" t="s">
        <v>128</v>
      </c>
    </row>
    <row r="633" spans="2:39">
      <c r="B633" t="s">
        <v>337</v>
      </c>
      <c r="C633">
        <v>61.17</v>
      </c>
      <c r="K633" t="s">
        <v>339</v>
      </c>
      <c r="L633">
        <v>10</v>
      </c>
      <c r="T633" t="s">
        <v>337</v>
      </c>
      <c r="U633">
        <v>15.95</v>
      </c>
      <c r="AC633" t="s">
        <v>337</v>
      </c>
      <c r="AD633">
        <v>16.059999999999999</v>
      </c>
      <c r="AL633" t="s">
        <v>336</v>
      </c>
      <c r="AM633">
        <v>6.7370000000000001</v>
      </c>
    </row>
    <row r="634" spans="2:39">
      <c r="B634" t="s">
        <v>212</v>
      </c>
      <c r="K634" t="s">
        <v>212</v>
      </c>
      <c r="T634" t="s">
        <v>212</v>
      </c>
      <c r="AC634" t="s">
        <v>212</v>
      </c>
      <c r="AL634" t="s">
        <v>337</v>
      </c>
      <c r="AM634">
        <v>6.74</v>
      </c>
    </row>
    <row r="635" spans="2:39">
      <c r="B635" t="s">
        <v>336</v>
      </c>
      <c r="C635">
        <v>73.994</v>
      </c>
      <c r="K635" t="s">
        <v>354</v>
      </c>
      <c r="T635" t="s">
        <v>336</v>
      </c>
      <c r="U635">
        <v>77.924999999999997</v>
      </c>
      <c r="AC635" t="s">
        <v>336</v>
      </c>
      <c r="AD635">
        <v>40.11</v>
      </c>
      <c r="AL635" t="s">
        <v>358</v>
      </c>
      <c r="AM635">
        <v>64.013999999999996</v>
      </c>
    </row>
    <row r="636" spans="2:39">
      <c r="B636" t="s">
        <v>337</v>
      </c>
      <c r="C636">
        <v>73.73</v>
      </c>
      <c r="K636" t="s">
        <v>339</v>
      </c>
      <c r="L636">
        <v>13</v>
      </c>
      <c r="T636" t="s">
        <v>337</v>
      </c>
      <c r="U636">
        <v>67.75</v>
      </c>
      <c r="AC636" t="s">
        <v>337</v>
      </c>
      <c r="AD636">
        <v>34.43</v>
      </c>
      <c r="AL636" t="s">
        <v>359</v>
      </c>
      <c r="AM636">
        <v>64.010000000000005</v>
      </c>
    </row>
    <row r="637" spans="2:39">
      <c r="B637" t="s">
        <v>213</v>
      </c>
      <c r="K637" t="s">
        <v>213</v>
      </c>
      <c r="T637" t="s">
        <v>213</v>
      </c>
      <c r="AC637" t="s">
        <v>213</v>
      </c>
      <c r="AL637" t="s">
        <v>129</v>
      </c>
    </row>
    <row r="638" spans="2:39">
      <c r="B638" t="s">
        <v>336</v>
      </c>
      <c r="C638">
        <v>86.14</v>
      </c>
      <c r="E638">
        <f>MIN(C639,C642,C645,C648,C651,C654,C657,C660,C663,C666)</f>
        <v>66.819999999999993</v>
      </c>
      <c r="F638">
        <f>QUARTILE(D639:D648,1)</f>
        <v>68.75</v>
      </c>
      <c r="G638">
        <f>MEDIAN(C639,C642,C645,C648,C651,C654,C657,C660,C663,C666)</f>
        <v>75.625</v>
      </c>
      <c r="H638">
        <f>QUARTILE(D639:D648,3)</f>
        <v>85.982500000000002</v>
      </c>
      <c r="I638">
        <f>MAX(C639,C642,C645,C648,C651,C654,C657,C660,C663,C666)</f>
        <v>126.88</v>
      </c>
      <c r="J638" t="e">
        <f>SUMIF(D639:D648,"&lt;64",D639:D648)/COUNTIF(D639:D648,"&lt;64")</f>
        <v>#DIV/0!</v>
      </c>
      <c r="K638" t="s">
        <v>351</v>
      </c>
      <c r="N638">
        <f>MIN(L639,L642,L645,L648,L651,L654,L657,L660,L663,L666)</f>
        <v>10</v>
      </c>
      <c r="O638">
        <f>QUARTILE(M639:M648,1)</f>
        <v>11</v>
      </c>
      <c r="P638">
        <f>MEDIAN(L639,L642,L645,L648,L651,L654,L657,L660,L663,L666)</f>
        <v>11</v>
      </c>
      <c r="Q638">
        <f>QUARTILE(M639:M648,3)</f>
        <v>11.75</v>
      </c>
      <c r="R638">
        <f>MAX(L639,L642,L645,L648,L651,L654,L657,L660,L663,L666)</f>
        <v>13</v>
      </c>
      <c r="S638">
        <f>SUM(M639:M648)/COUNTIF(M639:M648,"&gt;0")</f>
        <v>11.2</v>
      </c>
      <c r="T638" t="s">
        <v>336</v>
      </c>
      <c r="U638">
        <v>55.281999999999996</v>
      </c>
      <c r="W638">
        <f>MIN(U639,U642,U645,U648,U651,U654,U657,U660,U663,U666)</f>
        <v>24.73</v>
      </c>
      <c r="X638">
        <f>QUARTILE(V639:V648,1)</f>
        <v>39.004999999999995</v>
      </c>
      <c r="Y638">
        <f>MEDIAN(U639,U642,U645,U648,U651,U654,U657,U660,U663,U666)</f>
        <v>46.33</v>
      </c>
      <c r="Z638">
        <f>QUARTILE(V639:V648,3)</f>
        <v>61.822500000000005</v>
      </c>
      <c r="AA638">
        <f>MAX(U639,U642,U645,U648,U651,U654,U657,U660,U663,U666)</f>
        <v>67.94</v>
      </c>
      <c r="AB638">
        <f>SUMIF(V639:V648,"&lt;64",V639:V648)/COUNTIF(V639:V648,"&lt;64")</f>
        <v>39.455714285714286</v>
      </c>
      <c r="AC638" t="s">
        <v>336</v>
      </c>
      <c r="AD638">
        <v>24.326000000000001</v>
      </c>
      <c r="AF638">
        <f>MIN(AD639,AD642,AD645,AD648,AD651,AD654,AD657,AD660,AD663,AD666)</f>
        <v>16.91</v>
      </c>
      <c r="AG638">
        <f>QUARTILE(AE639:AE648,1)</f>
        <v>20.6175</v>
      </c>
      <c r="AH638">
        <f>MEDIAN(AD639,AD642,AD645,AD648,AD651,AD654,AD657,AD660,AD663,AD666)</f>
        <v>21.895000000000003</v>
      </c>
      <c r="AI638">
        <f>QUARTILE(AE639:AE648,3)</f>
        <v>25.7075</v>
      </c>
      <c r="AJ638">
        <f>MAX(AD639,AD642,AD645,AD648,AD651,AD654,AD657,AD660,AD663,AD666)</f>
        <v>34.78</v>
      </c>
      <c r="AK638">
        <f>SUMIF(AE639:AE648,"&lt;64",AE639:AE648)/COUNTIF(AE639:AE648,"&lt;64")</f>
        <v>23.443000000000001</v>
      </c>
      <c r="AL638" t="s">
        <v>336</v>
      </c>
      <c r="AM638">
        <v>7.4580000000000002</v>
      </c>
    </row>
    <row r="639" spans="2:39">
      <c r="B639" t="s">
        <v>337</v>
      </c>
      <c r="C639">
        <v>85.81</v>
      </c>
      <c r="D639">
        <f>C639</f>
        <v>85.81</v>
      </c>
      <c r="K639" t="s">
        <v>339</v>
      </c>
      <c r="L639">
        <v>11</v>
      </c>
      <c r="M639">
        <f>L639</f>
        <v>11</v>
      </c>
      <c r="T639" t="s">
        <v>337</v>
      </c>
      <c r="U639">
        <v>48.46</v>
      </c>
      <c r="V639">
        <f>U639</f>
        <v>48.46</v>
      </c>
      <c r="AC639" t="s">
        <v>337</v>
      </c>
      <c r="AD639">
        <v>22.7</v>
      </c>
      <c r="AE639">
        <f>AD639</f>
        <v>22.7</v>
      </c>
      <c r="AL639" t="s">
        <v>337</v>
      </c>
      <c r="AM639">
        <v>7.46</v>
      </c>
    </row>
    <row r="640" spans="2:39">
      <c r="B640" t="s">
        <v>214</v>
      </c>
      <c r="D640">
        <f>C642</f>
        <v>69.349999999999994</v>
      </c>
      <c r="K640" t="s">
        <v>214</v>
      </c>
      <c r="M640">
        <f>L642</f>
        <v>11</v>
      </c>
      <c r="T640" t="s">
        <v>214</v>
      </c>
      <c r="V640">
        <f>U642</f>
        <v>38.43</v>
      </c>
      <c r="AC640" t="s">
        <v>214</v>
      </c>
      <c r="AE640">
        <f>AD642</f>
        <v>22.17</v>
      </c>
      <c r="AL640" t="s">
        <v>358</v>
      </c>
      <c r="AM640">
        <v>64.013999999999996</v>
      </c>
    </row>
    <row r="641" spans="2:39">
      <c r="B641" t="s">
        <v>336</v>
      </c>
      <c r="C641">
        <v>69.555999999999997</v>
      </c>
      <c r="D641">
        <f>C645</f>
        <v>76.58</v>
      </c>
      <c r="K641" t="s">
        <v>351</v>
      </c>
      <c r="M641">
        <f>L645</f>
        <v>11</v>
      </c>
      <c r="T641" t="s">
        <v>336</v>
      </c>
      <c r="U641">
        <v>44.078000000000003</v>
      </c>
      <c r="V641">
        <f>U645</f>
        <v>44.2</v>
      </c>
      <c r="AC641" t="s">
        <v>336</v>
      </c>
      <c r="AD641">
        <v>24.765999999999998</v>
      </c>
      <c r="AE641">
        <f>AD645</f>
        <v>21.6</v>
      </c>
      <c r="AL641" t="s">
        <v>359</v>
      </c>
      <c r="AM641">
        <v>64.010000000000005</v>
      </c>
    </row>
    <row r="642" spans="2:39">
      <c r="B642" t="s">
        <v>337</v>
      </c>
      <c r="C642">
        <v>69.349999999999994</v>
      </c>
      <c r="D642">
        <f>C648</f>
        <v>74.67</v>
      </c>
      <c r="K642" t="s">
        <v>339</v>
      </c>
      <c r="L642">
        <v>11</v>
      </c>
      <c r="M642">
        <f>L648</f>
        <v>11</v>
      </c>
      <c r="T642" t="s">
        <v>337</v>
      </c>
      <c r="U642">
        <v>38.43</v>
      </c>
      <c r="V642">
        <f>U648</f>
        <v>65.06</v>
      </c>
      <c r="AC642" t="s">
        <v>337</v>
      </c>
      <c r="AD642">
        <v>22.17</v>
      </c>
      <c r="AE642">
        <f>AD648</f>
        <v>21.62</v>
      </c>
      <c r="AL642" t="s">
        <v>130</v>
      </c>
    </row>
    <row r="643" spans="2:39">
      <c r="B643" t="s">
        <v>215</v>
      </c>
      <c r="D643">
        <f>C651</f>
        <v>86.04</v>
      </c>
      <c r="K643" t="s">
        <v>215</v>
      </c>
      <c r="M643">
        <f>L651</f>
        <v>11</v>
      </c>
      <c r="T643" t="s">
        <v>215</v>
      </c>
      <c r="V643">
        <f>U651</f>
        <v>52.11</v>
      </c>
      <c r="AC643" t="s">
        <v>215</v>
      </c>
      <c r="AE643">
        <f>AD651</f>
        <v>20.29</v>
      </c>
      <c r="AL643" t="s">
        <v>336</v>
      </c>
      <c r="AM643">
        <v>4.0000000000000001E-3</v>
      </c>
    </row>
    <row r="644" spans="2:39">
      <c r="B644" t="s">
        <v>336</v>
      </c>
      <c r="C644">
        <v>76.790999999999997</v>
      </c>
      <c r="D644">
        <f>C654</f>
        <v>67.72</v>
      </c>
      <c r="K644" t="s">
        <v>351</v>
      </c>
      <c r="M644">
        <f>L654</f>
        <v>12</v>
      </c>
      <c r="T644" t="s">
        <v>336</v>
      </c>
      <c r="U644">
        <v>51.889000000000003</v>
      </c>
      <c r="V644">
        <f>U654</f>
        <v>27.53</v>
      </c>
      <c r="AC644" t="s">
        <v>336</v>
      </c>
      <c r="AD644">
        <v>25.061</v>
      </c>
      <c r="AE644">
        <f>AD654</f>
        <v>30.36</v>
      </c>
      <c r="AL644" t="s">
        <v>337</v>
      </c>
      <c r="AM644">
        <v>0.01</v>
      </c>
    </row>
    <row r="645" spans="2:39">
      <c r="B645" t="s">
        <v>337</v>
      </c>
      <c r="C645">
        <v>76.58</v>
      </c>
      <c r="D645">
        <f>C657</f>
        <v>115.26</v>
      </c>
      <c r="K645" t="s">
        <v>339</v>
      </c>
      <c r="L645">
        <v>11</v>
      </c>
      <c r="M645">
        <f>L657</f>
        <v>12</v>
      </c>
      <c r="T645" t="s">
        <v>337</v>
      </c>
      <c r="U645">
        <v>44.2</v>
      </c>
      <c r="V645">
        <f>U657</f>
        <v>67.08</v>
      </c>
      <c r="AC645" t="s">
        <v>337</v>
      </c>
      <c r="AD645">
        <v>21.6</v>
      </c>
      <c r="AE645">
        <f>AD657</f>
        <v>26.71</v>
      </c>
      <c r="AL645" t="s">
        <v>358</v>
      </c>
      <c r="AM645">
        <v>0.14799999999999999</v>
      </c>
    </row>
    <row r="646" spans="2:39">
      <c r="B646" t="s">
        <v>216</v>
      </c>
      <c r="D646">
        <f>C660</f>
        <v>126.88</v>
      </c>
      <c r="K646" t="s">
        <v>216</v>
      </c>
      <c r="M646">
        <f>L660</f>
        <v>13</v>
      </c>
      <c r="T646" t="s">
        <v>216</v>
      </c>
      <c r="V646">
        <f>U660</f>
        <v>67.94</v>
      </c>
      <c r="AC646" t="s">
        <v>216</v>
      </c>
      <c r="AE646">
        <f>AD660</f>
        <v>34.78</v>
      </c>
      <c r="AL646" t="s">
        <v>359</v>
      </c>
      <c r="AM646">
        <v>0.14000000000000001</v>
      </c>
    </row>
    <row r="647" spans="2:39">
      <c r="B647" t="s">
        <v>336</v>
      </c>
      <c r="C647">
        <v>74.884</v>
      </c>
      <c r="D647">
        <f>C663</f>
        <v>66.819999999999993</v>
      </c>
      <c r="K647" t="s">
        <v>351</v>
      </c>
      <c r="M647">
        <f>L663</f>
        <v>10</v>
      </c>
      <c r="T647" t="s">
        <v>336</v>
      </c>
      <c r="U647">
        <v>75.801000000000002</v>
      </c>
      <c r="V647">
        <f>U663</f>
        <v>40.729999999999997</v>
      </c>
      <c r="AC647" t="s">
        <v>336</v>
      </c>
      <c r="AD647">
        <v>25.81</v>
      </c>
      <c r="AE647">
        <f>AD663</f>
        <v>16.91</v>
      </c>
      <c r="AL647" t="s">
        <v>131</v>
      </c>
    </row>
    <row r="648" spans="2:39">
      <c r="B648" t="s">
        <v>337</v>
      </c>
      <c r="C648">
        <v>74.67</v>
      </c>
      <c r="D648">
        <f>C666</f>
        <v>68.55</v>
      </c>
      <c r="K648" t="s">
        <v>339</v>
      </c>
      <c r="L648">
        <v>11</v>
      </c>
      <c r="M648">
        <f>L666</f>
        <v>10</v>
      </c>
      <c r="T648" t="s">
        <v>337</v>
      </c>
      <c r="U648">
        <v>65.06</v>
      </c>
      <c r="V648">
        <f>U666</f>
        <v>24.73</v>
      </c>
      <c r="AC648" t="s">
        <v>337</v>
      </c>
      <c r="AD648">
        <v>21.62</v>
      </c>
      <c r="AE648">
        <f>AD666</f>
        <v>17.29</v>
      </c>
      <c r="AL648" t="s">
        <v>336</v>
      </c>
      <c r="AM648">
        <v>3.0000000000000001E-3</v>
      </c>
    </row>
    <row r="649" spans="2:39">
      <c r="B649" t="s">
        <v>217</v>
      </c>
      <c r="K649" t="s">
        <v>217</v>
      </c>
      <c r="T649" t="s">
        <v>217</v>
      </c>
      <c r="AC649" t="s">
        <v>217</v>
      </c>
      <c r="AL649" t="s">
        <v>337</v>
      </c>
      <c r="AM649">
        <v>0</v>
      </c>
    </row>
    <row r="650" spans="2:39">
      <c r="B650" t="s">
        <v>336</v>
      </c>
      <c r="C650">
        <v>86.241</v>
      </c>
      <c r="K650" t="s">
        <v>351</v>
      </c>
      <c r="T650" t="s">
        <v>336</v>
      </c>
      <c r="U650">
        <v>55.326000000000001</v>
      </c>
      <c r="AC650" t="s">
        <v>336</v>
      </c>
      <c r="AD650">
        <v>21.588999999999999</v>
      </c>
      <c r="AL650" t="s">
        <v>358</v>
      </c>
      <c r="AM650">
        <v>3.4000000000000002E-2</v>
      </c>
    </row>
    <row r="651" spans="2:39">
      <c r="B651" t="s">
        <v>337</v>
      </c>
      <c r="C651">
        <v>86.04</v>
      </c>
      <c r="K651" t="s">
        <v>339</v>
      </c>
      <c r="L651">
        <v>11</v>
      </c>
      <c r="T651" t="s">
        <v>337</v>
      </c>
      <c r="U651">
        <v>52.11</v>
      </c>
      <c r="AC651" t="s">
        <v>337</v>
      </c>
      <c r="AD651">
        <v>20.29</v>
      </c>
      <c r="AL651" t="s">
        <v>359</v>
      </c>
      <c r="AM651">
        <v>0.03</v>
      </c>
    </row>
    <row r="652" spans="2:39">
      <c r="B652" t="s">
        <v>218</v>
      </c>
      <c r="K652" t="s">
        <v>218</v>
      </c>
      <c r="T652" t="s">
        <v>218</v>
      </c>
      <c r="AC652" t="s">
        <v>218</v>
      </c>
      <c r="AL652" t="s">
        <v>132</v>
      </c>
    </row>
    <row r="653" spans="2:39">
      <c r="B653" t="s">
        <v>336</v>
      </c>
      <c r="C653">
        <v>67.921000000000006</v>
      </c>
      <c r="K653" t="s">
        <v>351</v>
      </c>
      <c r="T653" t="s">
        <v>336</v>
      </c>
      <c r="U653">
        <v>30.829000000000001</v>
      </c>
      <c r="AC653" t="s">
        <v>336</v>
      </c>
      <c r="AD653">
        <v>37.887999999999998</v>
      </c>
      <c r="AL653" t="s">
        <v>336</v>
      </c>
      <c r="AM653">
        <v>1.9330000000000001</v>
      </c>
    </row>
    <row r="654" spans="2:39">
      <c r="B654" t="s">
        <v>337</v>
      </c>
      <c r="C654">
        <v>67.72</v>
      </c>
      <c r="K654" t="s">
        <v>339</v>
      </c>
      <c r="L654">
        <v>12</v>
      </c>
      <c r="T654" t="s">
        <v>337</v>
      </c>
      <c r="U654">
        <v>27.53</v>
      </c>
      <c r="AC654" t="s">
        <v>337</v>
      </c>
      <c r="AD654">
        <v>30.36</v>
      </c>
      <c r="AL654" t="s">
        <v>337</v>
      </c>
      <c r="AM654">
        <v>1.92</v>
      </c>
    </row>
    <row r="655" spans="2:39">
      <c r="B655" t="s">
        <v>219</v>
      </c>
      <c r="K655" t="s">
        <v>219</v>
      </c>
      <c r="T655" t="s">
        <v>219</v>
      </c>
      <c r="AC655" t="s">
        <v>219</v>
      </c>
      <c r="AL655" t="s">
        <v>358</v>
      </c>
      <c r="AM655">
        <v>64.010000000000005</v>
      </c>
    </row>
    <row r="656" spans="2:39">
      <c r="B656" t="s">
        <v>336</v>
      </c>
      <c r="C656">
        <v>115.535</v>
      </c>
      <c r="K656" t="s">
        <v>351</v>
      </c>
      <c r="T656" t="s">
        <v>336</v>
      </c>
      <c r="U656">
        <v>69.293000000000006</v>
      </c>
      <c r="AC656" t="s">
        <v>336</v>
      </c>
      <c r="AD656">
        <v>28.657</v>
      </c>
      <c r="AL656" t="s">
        <v>359</v>
      </c>
      <c r="AM656">
        <v>64.010000000000005</v>
      </c>
    </row>
    <row r="657" spans="2:46">
      <c r="B657" t="s">
        <v>337</v>
      </c>
      <c r="C657">
        <v>115.26</v>
      </c>
      <c r="K657" t="s">
        <v>339</v>
      </c>
      <c r="L657">
        <v>12</v>
      </c>
      <c r="T657" t="s">
        <v>337</v>
      </c>
      <c r="U657">
        <v>67.08</v>
      </c>
      <c r="AC657" t="s">
        <v>337</v>
      </c>
      <c r="AD657">
        <v>26.71</v>
      </c>
      <c r="AL657" t="s">
        <v>133</v>
      </c>
    </row>
    <row r="658" spans="2:46">
      <c r="B658" t="s">
        <v>220</v>
      </c>
      <c r="K658" t="s">
        <v>220</v>
      </c>
      <c r="T658" t="s">
        <v>220</v>
      </c>
      <c r="AC658" t="s">
        <v>220</v>
      </c>
      <c r="AL658" t="s">
        <v>336</v>
      </c>
      <c r="AM658">
        <v>3.0000000000000001E-3</v>
      </c>
      <c r="AO658">
        <f>MIN(AN659:AN668)</f>
        <v>0.03</v>
      </c>
      <c r="AP658">
        <f>QUARTILE(AN659:AN668,1)</f>
        <v>7.0000000000000007E-2</v>
      </c>
      <c r="AQ658">
        <f>MEDIAN(AN659:AN668)</f>
        <v>58.665000000000006</v>
      </c>
      <c r="AR658">
        <f>QUARTILE(AN659:AN668,3)</f>
        <v>64.010000000000005</v>
      </c>
      <c r="AS658">
        <f>MAX(AN659:AN668)</f>
        <v>64.010000000000005</v>
      </c>
      <c r="AT658">
        <f>SUMIF(AN659:AN668,"&lt;64",AN659:AN668)/COUNTIF(AN659:AN668,"&lt;64")</f>
        <v>10.715999999999999</v>
      </c>
    </row>
    <row r="659" spans="2:46">
      <c r="B659" t="s">
        <v>336</v>
      </c>
      <c r="C659">
        <v>127.16</v>
      </c>
      <c r="K659" t="s">
        <v>351</v>
      </c>
      <c r="T659" t="s">
        <v>336</v>
      </c>
      <c r="U659">
        <v>68.180000000000007</v>
      </c>
      <c r="AC659" t="s">
        <v>336</v>
      </c>
      <c r="AD659">
        <v>42.670999999999999</v>
      </c>
      <c r="AL659" t="s">
        <v>337</v>
      </c>
      <c r="AM659">
        <v>0</v>
      </c>
      <c r="AN659">
        <f>AM661</f>
        <v>53.32</v>
      </c>
    </row>
    <row r="660" spans="2:46">
      <c r="B660" t="s">
        <v>337</v>
      </c>
      <c r="C660">
        <v>126.88</v>
      </c>
      <c r="K660" t="s">
        <v>339</v>
      </c>
      <c r="L660">
        <v>13</v>
      </c>
      <c r="T660" t="s">
        <v>337</v>
      </c>
      <c r="U660">
        <v>67.94</v>
      </c>
      <c r="AC660" t="s">
        <v>337</v>
      </c>
      <c r="AD660">
        <v>34.78</v>
      </c>
      <c r="AL660" t="s">
        <v>358</v>
      </c>
      <c r="AM660">
        <v>53.323</v>
      </c>
      <c r="AN660">
        <f>AM666</f>
        <v>0.16</v>
      </c>
    </row>
    <row r="661" spans="2:46">
      <c r="B661" t="s">
        <v>221</v>
      </c>
      <c r="K661" t="s">
        <v>221</v>
      </c>
      <c r="T661" t="s">
        <v>221</v>
      </c>
      <c r="AC661" t="s">
        <v>221</v>
      </c>
      <c r="AL661" t="s">
        <v>359</v>
      </c>
      <c r="AM661">
        <v>53.32</v>
      </c>
      <c r="AN661">
        <f>AM671</f>
        <v>64.010000000000005</v>
      </c>
    </row>
    <row r="662" spans="2:46">
      <c r="B662" t="s">
        <v>336</v>
      </c>
      <c r="C662">
        <v>67.046000000000006</v>
      </c>
      <c r="K662" t="s">
        <v>347</v>
      </c>
      <c r="T662" t="s">
        <v>336</v>
      </c>
      <c r="U662">
        <v>40.801000000000002</v>
      </c>
      <c r="AC662" t="s">
        <v>336</v>
      </c>
      <c r="AD662">
        <v>17.686</v>
      </c>
      <c r="AL662" t="s">
        <v>134</v>
      </c>
      <c r="AN662">
        <f>AM676</f>
        <v>0.03</v>
      </c>
    </row>
    <row r="663" spans="2:46">
      <c r="B663" t="s">
        <v>337</v>
      </c>
      <c r="C663">
        <v>66.819999999999993</v>
      </c>
      <c r="K663" t="s">
        <v>339</v>
      </c>
      <c r="L663">
        <v>10</v>
      </c>
      <c r="T663" t="s">
        <v>337</v>
      </c>
      <c r="U663">
        <v>40.729999999999997</v>
      </c>
      <c r="AC663" t="s">
        <v>337</v>
      </c>
      <c r="AD663">
        <v>16.91</v>
      </c>
      <c r="AL663" t="s">
        <v>336</v>
      </c>
      <c r="AM663">
        <v>4.0000000000000001E-3</v>
      </c>
      <c r="AN663">
        <f>AM681</f>
        <v>0.03</v>
      </c>
    </row>
    <row r="664" spans="2:46">
      <c r="B664" t="s">
        <v>222</v>
      </c>
      <c r="K664" t="s">
        <v>222</v>
      </c>
      <c r="T664" t="s">
        <v>222</v>
      </c>
      <c r="AC664" t="s">
        <v>222</v>
      </c>
      <c r="AL664" t="s">
        <v>337</v>
      </c>
      <c r="AM664">
        <v>0</v>
      </c>
      <c r="AN664">
        <f>AM686</f>
        <v>64.010000000000005</v>
      </c>
    </row>
    <row r="665" spans="2:46">
      <c r="B665" t="s">
        <v>336</v>
      </c>
      <c r="C665">
        <v>68.819000000000003</v>
      </c>
      <c r="K665" t="s">
        <v>347</v>
      </c>
      <c r="T665" t="s">
        <v>336</v>
      </c>
      <c r="U665">
        <v>24.792999999999999</v>
      </c>
      <c r="AC665" t="s">
        <v>336</v>
      </c>
      <c r="AD665">
        <v>17.922999999999998</v>
      </c>
      <c r="AL665" t="s">
        <v>358</v>
      </c>
      <c r="AM665">
        <v>0.16800000000000001</v>
      </c>
      <c r="AN665">
        <f>AM691</f>
        <v>64.010000000000005</v>
      </c>
    </row>
    <row r="666" spans="2:46">
      <c r="B666" t="s">
        <v>337</v>
      </c>
      <c r="C666">
        <v>68.55</v>
      </c>
      <c r="K666" t="s">
        <v>339</v>
      </c>
      <c r="L666">
        <v>10</v>
      </c>
      <c r="T666" t="s">
        <v>337</v>
      </c>
      <c r="U666">
        <v>24.73</v>
      </c>
      <c r="AC666" t="s">
        <v>337</v>
      </c>
      <c r="AD666">
        <v>17.29</v>
      </c>
      <c r="AL666" t="s">
        <v>359</v>
      </c>
      <c r="AM666">
        <v>0.16</v>
      </c>
      <c r="AN666">
        <f>AM696</f>
        <v>0.04</v>
      </c>
    </row>
    <row r="667" spans="2:46">
      <c r="B667" t="s">
        <v>223</v>
      </c>
      <c r="K667" t="s">
        <v>223</v>
      </c>
      <c r="T667" t="s">
        <v>223</v>
      </c>
      <c r="AC667" t="s">
        <v>223</v>
      </c>
      <c r="AL667" t="s">
        <v>135</v>
      </c>
      <c r="AN667">
        <f>AM701</f>
        <v>64.010000000000005</v>
      </c>
    </row>
    <row r="668" spans="2:46">
      <c r="B668" t="s">
        <v>336</v>
      </c>
      <c r="C668">
        <v>68.623999999999995</v>
      </c>
      <c r="E668">
        <f>MIN(C669,C672,C675,C678,C681,C684,C687,C690,C693,C696)</f>
        <v>65.16</v>
      </c>
      <c r="F668">
        <f>QUARTILE(D669:D678,1)</f>
        <v>68.805000000000007</v>
      </c>
      <c r="G668">
        <f>MEDIAN(C669,C672,C675,C678,C681,C684,C687,C690,C693,C696)</f>
        <v>70.78</v>
      </c>
      <c r="H668">
        <f>QUARTILE(D669:D678,3)</f>
        <v>80.385000000000005</v>
      </c>
      <c r="I668">
        <f>MAX(C669,C672,C675,C678,C681,C684,C687,C690,C693,C696)</f>
        <v>87.04</v>
      </c>
      <c r="J668" t="e">
        <f>SUMIF(D669:D678,"&lt;64",D669:D678)/COUNTIF(D669:D678,"&lt;64")</f>
        <v>#DIV/0!</v>
      </c>
      <c r="K668" t="s">
        <v>351</v>
      </c>
      <c r="N668">
        <f>MIN(L669,L672,L675,L678,L681,L684,L687,L690,L693,L696)</f>
        <v>9</v>
      </c>
      <c r="O668">
        <f>QUARTILE(M669:M678,1)</f>
        <v>10.25</v>
      </c>
      <c r="P668">
        <f>MEDIAN(L669,L672,L675,L678,L681,L684,L687,L690,L693,L696)</f>
        <v>12</v>
      </c>
      <c r="Q668">
        <f>QUARTILE(M669:M678,3)</f>
        <v>12</v>
      </c>
      <c r="R668">
        <f>MAX(L669,L672,L675,L678,L681,L684,L687,L690,L693,L696)</f>
        <v>13</v>
      </c>
      <c r="S668">
        <f>SUM(M669:M678)/COUNTIF(M669:M678,"&gt;0")</f>
        <v>11.3</v>
      </c>
      <c r="T668" t="s">
        <v>336</v>
      </c>
      <c r="U668">
        <v>46.536000000000001</v>
      </c>
      <c r="W668">
        <f>MIN(U669,U672,U675,U678,U681,U684,U687,U690,U693,U696)</f>
        <v>17.23</v>
      </c>
      <c r="X668">
        <f>QUARTILE(V669:V678,1)</f>
        <v>51.552499999999995</v>
      </c>
      <c r="Y668">
        <f>MEDIAN(U669,U672,U675,U678,U681,U684,U687,U690,U693,U696)</f>
        <v>67.414999999999992</v>
      </c>
      <c r="Z668">
        <f>QUARTILE(V669:V678,3)</f>
        <v>67.86</v>
      </c>
      <c r="AA668">
        <f>MAX(U669,U672,U675,U678,U681,U684,U687,U690,U693,U696)</f>
        <v>110.87</v>
      </c>
      <c r="AB668">
        <f>SUMIF(V669:V678,"&lt;64",V669:V678)/COUNTIF(V669:V678,"&lt;64")</f>
        <v>35.293333333333329</v>
      </c>
      <c r="AC668" t="s">
        <v>336</v>
      </c>
      <c r="AD668">
        <v>19.417999999999999</v>
      </c>
      <c r="AF668">
        <f>MIN(AD669,AD672,AD675,AD678,AD681,AD684,AD687,AD690,AD693,AD696)</f>
        <v>13.53</v>
      </c>
      <c r="AG668">
        <f>QUARTILE(AE669:AE678,1)</f>
        <v>19.817500000000003</v>
      </c>
      <c r="AH668">
        <f>MEDIAN(AD669,AD672,AD675,AD678,AD681,AD684,AD687,AD690,AD693,AD696)</f>
        <v>29.68</v>
      </c>
      <c r="AI668">
        <f>QUARTILE(AE669:AE678,3)</f>
        <v>30.797499999999999</v>
      </c>
      <c r="AJ668">
        <f>MAX(AD669,AD672,AD675,AD678,AD681,AD684,AD687,AD690,AD693,AD696)</f>
        <v>37.93</v>
      </c>
      <c r="AK668">
        <f>SUMIF(AE669:AE678,"&lt;64",AE669:AE678)/COUNTIF(AE669:AE678,"&lt;64")</f>
        <v>26.431999999999999</v>
      </c>
      <c r="AL668" t="s">
        <v>336</v>
      </c>
      <c r="AM668">
        <v>6.5759999999999996</v>
      </c>
      <c r="AN668">
        <f>AM706</f>
        <v>64.010000000000005</v>
      </c>
    </row>
    <row r="669" spans="2:46">
      <c r="B669" t="s">
        <v>337</v>
      </c>
      <c r="C669">
        <v>68.400000000000006</v>
      </c>
      <c r="D669">
        <f>C669</f>
        <v>68.400000000000006</v>
      </c>
      <c r="K669" t="s">
        <v>339</v>
      </c>
      <c r="L669">
        <v>10</v>
      </c>
      <c r="M669">
        <f>L669</f>
        <v>10</v>
      </c>
      <c r="T669" t="s">
        <v>337</v>
      </c>
      <c r="U669">
        <v>46.48</v>
      </c>
      <c r="V669">
        <f>U669</f>
        <v>46.48</v>
      </c>
      <c r="AC669" t="s">
        <v>337</v>
      </c>
      <c r="AD669">
        <v>17.32</v>
      </c>
      <c r="AE669">
        <f>AD669</f>
        <v>17.32</v>
      </c>
      <c r="AL669" t="s">
        <v>337</v>
      </c>
      <c r="AM669">
        <v>6.57</v>
      </c>
    </row>
    <row r="670" spans="2:46">
      <c r="B670" t="s">
        <v>224</v>
      </c>
      <c r="D670">
        <f>C672</f>
        <v>65.16</v>
      </c>
      <c r="K670" t="s">
        <v>224</v>
      </c>
      <c r="M670">
        <f>L672</f>
        <v>13</v>
      </c>
      <c r="T670" t="s">
        <v>224</v>
      </c>
      <c r="V670">
        <f>U672</f>
        <v>67.95</v>
      </c>
      <c r="AC670" t="s">
        <v>224</v>
      </c>
      <c r="AE670">
        <f>AD672</f>
        <v>37.93</v>
      </c>
      <c r="AL670" t="s">
        <v>358</v>
      </c>
      <c r="AM670">
        <v>64.010000000000005</v>
      </c>
    </row>
    <row r="671" spans="2:46">
      <c r="B671" t="s">
        <v>336</v>
      </c>
      <c r="C671">
        <v>65.38</v>
      </c>
      <c r="D671">
        <f>C675</f>
        <v>70.180000000000007</v>
      </c>
      <c r="K671" t="s">
        <v>351</v>
      </c>
      <c r="M671">
        <f>L675</f>
        <v>12</v>
      </c>
      <c r="T671" t="s">
        <v>336</v>
      </c>
      <c r="U671">
        <v>68.198999999999998</v>
      </c>
      <c r="V671">
        <f>U675</f>
        <v>110.87</v>
      </c>
      <c r="AC671" t="s">
        <v>336</v>
      </c>
      <c r="AD671">
        <v>42.212000000000003</v>
      </c>
      <c r="AE671">
        <f>AD675</f>
        <v>31.74</v>
      </c>
      <c r="AL671" t="s">
        <v>359</v>
      </c>
      <c r="AM671">
        <v>64.010000000000005</v>
      </c>
    </row>
    <row r="672" spans="2:46">
      <c r="B672" t="s">
        <v>337</v>
      </c>
      <c r="C672">
        <v>65.16</v>
      </c>
      <c r="D672">
        <f>C678</f>
        <v>71.38</v>
      </c>
      <c r="K672" t="s">
        <v>339</v>
      </c>
      <c r="L672">
        <v>13</v>
      </c>
      <c r="M672">
        <f>L678</f>
        <v>12</v>
      </c>
      <c r="T672" t="s">
        <v>337</v>
      </c>
      <c r="U672">
        <v>67.95</v>
      </c>
      <c r="V672">
        <f>U678</f>
        <v>67.47</v>
      </c>
      <c r="AC672" t="s">
        <v>337</v>
      </c>
      <c r="AD672">
        <v>37.93</v>
      </c>
      <c r="AE672">
        <f>AD678</f>
        <v>29.52</v>
      </c>
      <c r="AL672" t="s">
        <v>136</v>
      </c>
    </row>
    <row r="673" spans="2:39">
      <c r="B673" t="s">
        <v>225</v>
      </c>
      <c r="D673">
        <f>C681</f>
        <v>81.510000000000005</v>
      </c>
      <c r="K673" t="s">
        <v>225</v>
      </c>
      <c r="M673">
        <f>L681</f>
        <v>12</v>
      </c>
      <c r="T673" t="s">
        <v>225</v>
      </c>
      <c r="V673">
        <f>U681</f>
        <v>67.36</v>
      </c>
      <c r="AC673" t="s">
        <v>225</v>
      </c>
      <c r="AE673">
        <f>AD681</f>
        <v>30.79</v>
      </c>
      <c r="AL673" t="s">
        <v>336</v>
      </c>
      <c r="AM673">
        <v>3.0000000000000001E-3</v>
      </c>
    </row>
    <row r="674" spans="2:39">
      <c r="B674" t="s">
        <v>336</v>
      </c>
      <c r="C674">
        <v>70.415999999999997</v>
      </c>
      <c r="D674">
        <f>C684</f>
        <v>87.04</v>
      </c>
      <c r="K674" t="s">
        <v>351</v>
      </c>
      <c r="M674">
        <f>L684</f>
        <v>12</v>
      </c>
      <c r="T674" t="s">
        <v>336</v>
      </c>
      <c r="U674">
        <v>111.126</v>
      </c>
      <c r="V674">
        <f>U684</f>
        <v>67.59</v>
      </c>
      <c r="AC674" t="s">
        <v>336</v>
      </c>
      <c r="AD674">
        <v>35.417000000000002</v>
      </c>
      <c r="AE674">
        <f>AD684</f>
        <v>30.8</v>
      </c>
      <c r="AL674" t="s">
        <v>337</v>
      </c>
      <c r="AM674">
        <v>0</v>
      </c>
    </row>
    <row r="675" spans="2:39">
      <c r="B675" t="s">
        <v>337</v>
      </c>
      <c r="C675">
        <v>70.180000000000007</v>
      </c>
      <c r="D675">
        <f>C687</f>
        <v>83.04</v>
      </c>
      <c r="K675" t="s">
        <v>339</v>
      </c>
      <c r="L675">
        <v>12</v>
      </c>
      <c r="M675">
        <f>L687</f>
        <v>11</v>
      </c>
      <c r="T675" t="s">
        <v>337</v>
      </c>
      <c r="U675">
        <v>110.87</v>
      </c>
      <c r="V675">
        <f>U687</f>
        <v>66.77</v>
      </c>
      <c r="AC675" t="s">
        <v>337</v>
      </c>
      <c r="AD675">
        <v>31.74</v>
      </c>
      <c r="AE675">
        <f>AD687</f>
        <v>24.64</v>
      </c>
      <c r="AL675" t="s">
        <v>358</v>
      </c>
      <c r="AM675">
        <v>3.4000000000000002E-2</v>
      </c>
    </row>
    <row r="676" spans="2:39">
      <c r="B676" t="s">
        <v>226</v>
      </c>
      <c r="D676">
        <f>C690</f>
        <v>70.02</v>
      </c>
      <c r="K676" t="s">
        <v>226</v>
      </c>
      <c r="M676">
        <f>L690</f>
        <v>12</v>
      </c>
      <c r="T676" t="s">
        <v>226</v>
      </c>
      <c r="V676">
        <f>U690</f>
        <v>68.09</v>
      </c>
      <c r="AC676" t="s">
        <v>226</v>
      </c>
      <c r="AE676">
        <f>AD690</f>
        <v>29.84</v>
      </c>
      <c r="AL676" t="s">
        <v>359</v>
      </c>
      <c r="AM676">
        <v>0.03</v>
      </c>
    </row>
    <row r="677" spans="2:39">
      <c r="B677" t="s">
        <v>336</v>
      </c>
      <c r="C677">
        <v>71.602999999999994</v>
      </c>
      <c r="D677">
        <f>C693</f>
        <v>77.010000000000005</v>
      </c>
      <c r="K677" t="s">
        <v>351</v>
      </c>
      <c r="M677">
        <f>L693</f>
        <v>9</v>
      </c>
      <c r="T677" t="s">
        <v>336</v>
      </c>
      <c r="U677">
        <v>67.701999999999998</v>
      </c>
      <c r="V677">
        <f>U693</f>
        <v>17.23</v>
      </c>
      <c r="AC677" t="s">
        <v>336</v>
      </c>
      <c r="AD677">
        <v>32.530999999999999</v>
      </c>
      <c r="AE677">
        <f>AD693</f>
        <v>13.53</v>
      </c>
      <c r="AL677" t="s">
        <v>137</v>
      </c>
    </row>
    <row r="678" spans="2:39">
      <c r="B678" t="s">
        <v>337</v>
      </c>
      <c r="C678">
        <v>71.38</v>
      </c>
      <c r="D678">
        <f>C696</f>
        <v>66.86</v>
      </c>
      <c r="K678" t="s">
        <v>339</v>
      </c>
      <c r="L678">
        <v>12</v>
      </c>
      <c r="M678">
        <f>L696</f>
        <v>10</v>
      </c>
      <c r="T678" t="s">
        <v>337</v>
      </c>
      <c r="U678">
        <v>67.47</v>
      </c>
      <c r="V678">
        <f>U696</f>
        <v>42.17</v>
      </c>
      <c r="AC678" t="s">
        <v>337</v>
      </c>
      <c r="AD678">
        <v>29.52</v>
      </c>
      <c r="AE678">
        <f>AD696</f>
        <v>18.21</v>
      </c>
      <c r="AL678" t="s">
        <v>336</v>
      </c>
      <c r="AM678">
        <v>3.0000000000000001E-3</v>
      </c>
    </row>
    <row r="679" spans="2:39">
      <c r="B679" t="s">
        <v>227</v>
      </c>
      <c r="K679" t="s">
        <v>227</v>
      </c>
      <c r="T679" t="s">
        <v>227</v>
      </c>
      <c r="AC679" t="s">
        <v>227</v>
      </c>
      <c r="AL679" t="s">
        <v>337</v>
      </c>
      <c r="AM679">
        <v>0</v>
      </c>
    </row>
    <row r="680" spans="2:39">
      <c r="B680" t="s">
        <v>336</v>
      </c>
      <c r="C680">
        <v>81.715999999999994</v>
      </c>
      <c r="K680" t="s">
        <v>351</v>
      </c>
      <c r="T680" t="s">
        <v>336</v>
      </c>
      <c r="U680">
        <v>67.587999999999994</v>
      </c>
      <c r="AC680" t="s">
        <v>336</v>
      </c>
      <c r="AD680">
        <v>34.438000000000002</v>
      </c>
      <c r="AL680" t="s">
        <v>358</v>
      </c>
      <c r="AM680">
        <v>3.5000000000000003E-2</v>
      </c>
    </row>
    <row r="681" spans="2:39">
      <c r="B681" t="s">
        <v>337</v>
      </c>
      <c r="C681">
        <v>81.510000000000005</v>
      </c>
      <c r="K681" t="s">
        <v>339</v>
      </c>
      <c r="L681">
        <v>12</v>
      </c>
      <c r="T681" t="s">
        <v>337</v>
      </c>
      <c r="U681">
        <v>67.36</v>
      </c>
      <c r="AC681" t="s">
        <v>337</v>
      </c>
      <c r="AD681">
        <v>30.79</v>
      </c>
      <c r="AL681" t="s">
        <v>359</v>
      </c>
      <c r="AM681">
        <v>0.03</v>
      </c>
    </row>
    <row r="682" spans="2:39">
      <c r="B682" t="s">
        <v>228</v>
      </c>
      <c r="K682" t="s">
        <v>228</v>
      </c>
      <c r="T682" t="s">
        <v>228</v>
      </c>
      <c r="AC682" t="s">
        <v>228</v>
      </c>
      <c r="AL682" t="s">
        <v>138</v>
      </c>
    </row>
    <row r="683" spans="2:39">
      <c r="B683" t="s">
        <v>336</v>
      </c>
      <c r="C683">
        <v>87.278000000000006</v>
      </c>
      <c r="K683" t="s">
        <v>351</v>
      </c>
      <c r="T683" t="s">
        <v>336</v>
      </c>
      <c r="U683">
        <v>67.781999999999996</v>
      </c>
      <c r="AC683" t="s">
        <v>336</v>
      </c>
      <c r="AD683">
        <v>33.198</v>
      </c>
      <c r="AL683" t="s">
        <v>336</v>
      </c>
      <c r="AM683">
        <v>6.5430000000000001</v>
      </c>
    </row>
    <row r="684" spans="2:39">
      <c r="B684" t="s">
        <v>337</v>
      </c>
      <c r="C684">
        <v>87.04</v>
      </c>
      <c r="K684" t="s">
        <v>339</v>
      </c>
      <c r="L684">
        <v>12</v>
      </c>
      <c r="T684" t="s">
        <v>337</v>
      </c>
      <c r="U684">
        <v>67.59</v>
      </c>
      <c r="AC684" t="s">
        <v>337</v>
      </c>
      <c r="AD684">
        <v>30.8</v>
      </c>
      <c r="AL684" t="s">
        <v>337</v>
      </c>
      <c r="AM684">
        <v>6.54</v>
      </c>
    </row>
    <row r="685" spans="2:39">
      <c r="B685" t="s">
        <v>229</v>
      </c>
      <c r="K685" t="s">
        <v>229</v>
      </c>
      <c r="T685" t="s">
        <v>229</v>
      </c>
      <c r="AC685" t="s">
        <v>229</v>
      </c>
      <c r="AL685" t="s">
        <v>358</v>
      </c>
      <c r="AM685">
        <v>64.010000000000005</v>
      </c>
    </row>
    <row r="686" spans="2:39">
      <c r="B686" t="s">
        <v>336</v>
      </c>
      <c r="C686">
        <v>83.284999999999997</v>
      </c>
      <c r="K686" t="s">
        <v>351</v>
      </c>
      <c r="T686" t="s">
        <v>336</v>
      </c>
      <c r="U686">
        <v>66.991</v>
      </c>
      <c r="AC686" t="s">
        <v>336</v>
      </c>
      <c r="AD686">
        <v>24.71</v>
      </c>
      <c r="AL686" t="s">
        <v>359</v>
      </c>
      <c r="AM686">
        <v>64.010000000000005</v>
      </c>
    </row>
    <row r="687" spans="2:39">
      <c r="B687" t="s">
        <v>337</v>
      </c>
      <c r="C687">
        <v>83.04</v>
      </c>
      <c r="K687" t="s">
        <v>339</v>
      </c>
      <c r="L687">
        <v>11</v>
      </c>
      <c r="T687" t="s">
        <v>337</v>
      </c>
      <c r="U687">
        <v>66.77</v>
      </c>
      <c r="AC687" t="s">
        <v>337</v>
      </c>
      <c r="AD687">
        <v>24.64</v>
      </c>
      <c r="AL687" t="s">
        <v>139</v>
      </c>
    </row>
    <row r="688" spans="2:39">
      <c r="B688" t="s">
        <v>230</v>
      </c>
      <c r="K688" t="s">
        <v>230</v>
      </c>
      <c r="T688" t="s">
        <v>230</v>
      </c>
      <c r="AC688" t="s">
        <v>230</v>
      </c>
      <c r="AL688" t="s">
        <v>336</v>
      </c>
      <c r="AM688">
        <v>6.3049999999999997</v>
      </c>
    </row>
    <row r="689" spans="2:39">
      <c r="B689" t="s">
        <v>336</v>
      </c>
      <c r="C689">
        <v>70.254999999999995</v>
      </c>
      <c r="K689" t="s">
        <v>351</v>
      </c>
      <c r="T689" t="s">
        <v>336</v>
      </c>
      <c r="U689">
        <v>68.319000000000003</v>
      </c>
      <c r="AC689" t="s">
        <v>336</v>
      </c>
      <c r="AD689">
        <v>29.898</v>
      </c>
      <c r="AL689" t="s">
        <v>337</v>
      </c>
      <c r="AM689">
        <v>6.31</v>
      </c>
    </row>
    <row r="690" spans="2:39">
      <c r="B690" t="s">
        <v>337</v>
      </c>
      <c r="C690">
        <v>70.02</v>
      </c>
      <c r="K690" t="s">
        <v>339</v>
      </c>
      <c r="L690">
        <v>12</v>
      </c>
      <c r="T690" t="s">
        <v>337</v>
      </c>
      <c r="U690">
        <v>68.09</v>
      </c>
      <c r="AC690" t="s">
        <v>337</v>
      </c>
      <c r="AD690">
        <v>29.84</v>
      </c>
      <c r="AL690" t="s">
        <v>358</v>
      </c>
      <c r="AM690">
        <v>64.013999999999996</v>
      </c>
    </row>
    <row r="691" spans="2:39">
      <c r="B691" t="s">
        <v>231</v>
      </c>
      <c r="K691" t="s">
        <v>231</v>
      </c>
      <c r="T691" t="s">
        <v>231</v>
      </c>
      <c r="AC691" t="s">
        <v>231</v>
      </c>
      <c r="AL691" t="s">
        <v>359</v>
      </c>
      <c r="AM691">
        <v>64.010000000000005</v>
      </c>
    </row>
    <row r="692" spans="2:39">
      <c r="B692" t="s">
        <v>336</v>
      </c>
      <c r="C692">
        <v>77.216999999999999</v>
      </c>
      <c r="K692" t="s">
        <v>351</v>
      </c>
      <c r="T692" t="s">
        <v>336</v>
      </c>
      <c r="U692">
        <v>17.292999999999999</v>
      </c>
      <c r="AC692" t="s">
        <v>336</v>
      </c>
      <c r="AD692">
        <v>13.577999999999999</v>
      </c>
      <c r="AL692" t="s">
        <v>140</v>
      </c>
    </row>
    <row r="693" spans="2:39">
      <c r="B693" t="s">
        <v>337</v>
      </c>
      <c r="C693">
        <v>77.010000000000005</v>
      </c>
      <c r="K693" t="s">
        <v>339</v>
      </c>
      <c r="L693">
        <v>9</v>
      </c>
      <c r="T693" t="s">
        <v>337</v>
      </c>
      <c r="U693">
        <v>17.23</v>
      </c>
      <c r="AC693" t="s">
        <v>337</v>
      </c>
      <c r="AD693">
        <v>13.53</v>
      </c>
      <c r="AL693" t="s">
        <v>336</v>
      </c>
      <c r="AM693">
        <v>3.0000000000000001E-3</v>
      </c>
    </row>
    <row r="694" spans="2:39">
      <c r="B694" t="s">
        <v>232</v>
      </c>
      <c r="K694" t="s">
        <v>232</v>
      </c>
      <c r="T694" t="s">
        <v>232</v>
      </c>
      <c r="AC694" t="s">
        <v>232</v>
      </c>
      <c r="AL694" t="s">
        <v>337</v>
      </c>
      <c r="AM694">
        <v>0</v>
      </c>
    </row>
    <row r="695" spans="2:39">
      <c r="B695" t="s">
        <v>336</v>
      </c>
      <c r="C695">
        <v>67.069999999999993</v>
      </c>
      <c r="K695" t="s">
        <v>351</v>
      </c>
      <c r="T695" t="s">
        <v>336</v>
      </c>
      <c r="U695">
        <v>42.244</v>
      </c>
      <c r="AC695" t="s">
        <v>336</v>
      </c>
      <c r="AD695">
        <v>18.279</v>
      </c>
      <c r="AL695" t="s">
        <v>358</v>
      </c>
      <c r="AM695">
        <v>4.2000000000000003E-2</v>
      </c>
    </row>
    <row r="696" spans="2:39">
      <c r="B696" t="s">
        <v>337</v>
      </c>
      <c r="C696">
        <v>66.86</v>
      </c>
      <c r="K696" t="s">
        <v>339</v>
      </c>
      <c r="L696">
        <v>10</v>
      </c>
      <c r="T696" t="s">
        <v>337</v>
      </c>
      <c r="U696">
        <v>42.17</v>
      </c>
      <c r="AC696" t="s">
        <v>337</v>
      </c>
      <c r="AD696">
        <v>18.21</v>
      </c>
      <c r="AL696" t="s">
        <v>359</v>
      </c>
      <c r="AM696">
        <v>0.04</v>
      </c>
    </row>
    <row r="697" spans="2:39">
      <c r="B697" t="s">
        <v>233</v>
      </c>
      <c r="K697" t="s">
        <v>233</v>
      </c>
      <c r="T697" t="s">
        <v>233</v>
      </c>
      <c r="AC697" t="s">
        <v>233</v>
      </c>
      <c r="AL697" t="s">
        <v>141</v>
      </c>
    </row>
    <row r="698" spans="2:39">
      <c r="B698" t="s">
        <v>336</v>
      </c>
      <c r="C698">
        <v>67.521000000000001</v>
      </c>
      <c r="E698">
        <f>MIN(C699,C702,C705,C708,C711,C714,C717,C720,C723,C726)</f>
        <v>65.010000000000005</v>
      </c>
      <c r="F698">
        <f>QUARTILE(D699:D708,1)</f>
        <v>67.837500000000006</v>
      </c>
      <c r="G698">
        <f>MEDIAN(C699,C702,C705,C708,C711,C714,C717,C720,C723,C726)</f>
        <v>74.835000000000008</v>
      </c>
      <c r="H698">
        <f>QUARTILE(D699:D708,3)</f>
        <v>92.082499999999996</v>
      </c>
      <c r="I698">
        <f>MAX(C699,C702,C705,C708,C711,C714,C717,C720,C723,C726)</f>
        <v>119.98</v>
      </c>
      <c r="J698" t="e">
        <f>SUMIF(D699:D708,"&lt;64",D699:D708)/COUNTIF(D699:D708,"&lt;64")</f>
        <v>#DIV/0!</v>
      </c>
      <c r="K698" t="s">
        <v>351</v>
      </c>
      <c r="N698">
        <f>MIN(L699,L702,L705,L708,L711,L714,L717,L720,L723,L726)</f>
        <v>10</v>
      </c>
      <c r="O698">
        <f>QUARTILE(M699:M708,1)</f>
        <v>11</v>
      </c>
      <c r="P698">
        <f>MEDIAN(L699,L702,L705,L708,L711,L714,L717,L720,L723,L726)</f>
        <v>11</v>
      </c>
      <c r="Q698">
        <f>QUARTILE(M699:M708,3)</f>
        <v>12</v>
      </c>
      <c r="R698">
        <f>MAX(L699,L702,L705,L708,L711,L714,L717,L720,L723,L726)</f>
        <v>13</v>
      </c>
      <c r="S698">
        <f>SUM(M699:M708)/COUNTIF(M699:M708,"&gt;0")</f>
        <v>11.5</v>
      </c>
      <c r="T698" t="s">
        <v>336</v>
      </c>
      <c r="U698">
        <v>67.28</v>
      </c>
      <c r="W698">
        <f>MIN(U699,U702,U705,U708,U711,U714,U717,U720,U723,U726)</f>
        <v>66.489999999999995</v>
      </c>
      <c r="X698">
        <f>QUARTILE(V699:V708,1)</f>
        <v>67.03</v>
      </c>
      <c r="Y698">
        <f>MEDIAN(U699,U702,U705,U708,U711,U714,U717,U720,U723,U726)</f>
        <v>67.5</v>
      </c>
      <c r="Z698">
        <f>QUARTILE(V699:V708,3)</f>
        <v>68.67</v>
      </c>
      <c r="AA698">
        <f>MAX(U699,U702,U705,U708,U711,U714,U717,U720,U723,U726)</f>
        <v>105.38</v>
      </c>
      <c r="AB698" t="e">
        <f>SUMIF(V699:V708,"&lt;64",V699:V708)/COUNTIF(V699:V708,"&lt;64")</f>
        <v>#DIV/0!</v>
      </c>
      <c r="AC698" t="s">
        <v>336</v>
      </c>
      <c r="AD698">
        <v>26.091000000000001</v>
      </c>
      <c r="AF698">
        <f>MIN(AD699,AD702,AD705,AD708,AD711,AD714,AD717,AD720,AD723,AD726)</f>
        <v>21.15</v>
      </c>
      <c r="AG698">
        <f>QUARTILE(AE699:AE708,1)</f>
        <v>24.577500000000001</v>
      </c>
      <c r="AH698">
        <f>MEDIAN(AD699,AD702,AD705,AD708,AD711,AD714,AD717,AD720,AD723,AD726)</f>
        <v>25.939999999999998</v>
      </c>
      <c r="AI698">
        <f>QUARTILE(AE699:AE708,3)</f>
        <v>33.625</v>
      </c>
      <c r="AJ698">
        <f>MAX(AD699,AD702,AD705,AD708,AD711,AD714,AD717,AD720,AD723,AD726)</f>
        <v>44.4</v>
      </c>
      <c r="AK698">
        <f>SUMIF(AE699:AE708,"&lt;64",AE699:AE708)/COUNTIF(AE699:AE708,"&lt;64")</f>
        <v>29.727000000000004</v>
      </c>
      <c r="AL698" t="s">
        <v>336</v>
      </c>
      <c r="AM698">
        <v>6.5110000000000001</v>
      </c>
    </row>
    <row r="699" spans="2:39">
      <c r="B699" t="s">
        <v>337</v>
      </c>
      <c r="C699">
        <v>67.31</v>
      </c>
      <c r="D699">
        <f>C699</f>
        <v>67.31</v>
      </c>
      <c r="K699" t="s">
        <v>339</v>
      </c>
      <c r="L699">
        <v>11</v>
      </c>
      <c r="M699">
        <f>L699</f>
        <v>11</v>
      </c>
      <c r="T699" t="s">
        <v>337</v>
      </c>
      <c r="U699">
        <v>67.06</v>
      </c>
      <c r="V699">
        <f>U699</f>
        <v>67.06</v>
      </c>
      <c r="AC699" t="s">
        <v>337</v>
      </c>
      <c r="AD699">
        <v>26.02</v>
      </c>
      <c r="AE699">
        <f>AD699</f>
        <v>26.02</v>
      </c>
      <c r="AL699" t="s">
        <v>337</v>
      </c>
      <c r="AM699">
        <v>6.5</v>
      </c>
    </row>
    <row r="700" spans="2:39">
      <c r="B700" t="s">
        <v>234</v>
      </c>
      <c r="D700">
        <f>C702</f>
        <v>119.98</v>
      </c>
      <c r="K700" t="s">
        <v>234</v>
      </c>
      <c r="M700">
        <f>L702</f>
        <v>11</v>
      </c>
      <c r="T700" t="s">
        <v>234</v>
      </c>
      <c r="V700">
        <f>U702</f>
        <v>67.02</v>
      </c>
      <c r="AC700" t="s">
        <v>234</v>
      </c>
      <c r="AE700">
        <f>AD702</f>
        <v>25.86</v>
      </c>
      <c r="AL700" t="s">
        <v>358</v>
      </c>
      <c r="AM700">
        <v>64.010000000000005</v>
      </c>
    </row>
    <row r="701" spans="2:39">
      <c r="B701" t="s">
        <v>336</v>
      </c>
      <c r="C701">
        <v>120.209</v>
      </c>
      <c r="D701">
        <f>C705</f>
        <v>78.34</v>
      </c>
      <c r="K701" t="s">
        <v>351</v>
      </c>
      <c r="M701">
        <f>L705</f>
        <v>11</v>
      </c>
      <c r="T701" t="s">
        <v>336</v>
      </c>
      <c r="U701">
        <v>67.25</v>
      </c>
      <c r="V701">
        <f>U705</f>
        <v>74.78</v>
      </c>
      <c r="AC701" t="s">
        <v>336</v>
      </c>
      <c r="AD701">
        <v>25.933</v>
      </c>
      <c r="AE701">
        <f>AD705</f>
        <v>24.49</v>
      </c>
      <c r="AL701" t="s">
        <v>359</v>
      </c>
      <c r="AM701">
        <v>64.010000000000005</v>
      </c>
    </row>
    <row r="702" spans="2:39">
      <c r="B702" t="s">
        <v>337</v>
      </c>
      <c r="C702">
        <v>119.98</v>
      </c>
      <c r="D702">
        <f>C708</f>
        <v>65.19</v>
      </c>
      <c r="K702" t="s">
        <v>339</v>
      </c>
      <c r="L702">
        <v>11</v>
      </c>
      <c r="M702">
        <f>L708</f>
        <v>13</v>
      </c>
      <c r="T702" t="s">
        <v>337</v>
      </c>
      <c r="U702">
        <v>67.02</v>
      </c>
      <c r="V702">
        <f>U708</f>
        <v>68.73</v>
      </c>
      <c r="AC702" t="s">
        <v>337</v>
      </c>
      <c r="AD702">
        <v>25.86</v>
      </c>
      <c r="AE702">
        <f>AD708</f>
        <v>44.4</v>
      </c>
      <c r="AL702" t="s">
        <v>142</v>
      </c>
    </row>
    <row r="703" spans="2:39">
      <c r="B703" t="s">
        <v>235</v>
      </c>
      <c r="D703">
        <f>C711</f>
        <v>65.010000000000005</v>
      </c>
      <c r="K703" t="s">
        <v>235</v>
      </c>
      <c r="M703">
        <f>L711</f>
        <v>12</v>
      </c>
      <c r="T703" t="s">
        <v>235</v>
      </c>
      <c r="V703">
        <f>U711</f>
        <v>67.7</v>
      </c>
      <c r="AC703" t="s">
        <v>235</v>
      </c>
      <c r="AE703">
        <f>AD711</f>
        <v>34.17</v>
      </c>
      <c r="AL703" t="s">
        <v>336</v>
      </c>
      <c r="AM703">
        <v>10.734</v>
      </c>
    </row>
    <row r="704" spans="2:39">
      <c r="B704" t="s">
        <v>336</v>
      </c>
      <c r="C704">
        <v>78.558000000000007</v>
      </c>
      <c r="D704">
        <f>C714</f>
        <v>71.33</v>
      </c>
      <c r="K704" t="s">
        <v>351</v>
      </c>
      <c r="M704">
        <f>L714</f>
        <v>11</v>
      </c>
      <c r="T704" t="s">
        <v>336</v>
      </c>
      <c r="U704">
        <v>74.983000000000004</v>
      </c>
      <c r="V704">
        <f>U714</f>
        <v>67.3</v>
      </c>
      <c r="AC704" t="s">
        <v>336</v>
      </c>
      <c r="AD704">
        <v>24.556000000000001</v>
      </c>
      <c r="AE704">
        <f>AD714</f>
        <v>24.3</v>
      </c>
      <c r="AL704" t="s">
        <v>337</v>
      </c>
      <c r="AM704">
        <v>10.73</v>
      </c>
    </row>
    <row r="705" spans="2:46">
      <c r="B705" t="s">
        <v>337</v>
      </c>
      <c r="C705">
        <v>78.34</v>
      </c>
      <c r="D705">
        <f>C717</f>
        <v>69.42</v>
      </c>
      <c r="K705" t="s">
        <v>339</v>
      </c>
      <c r="L705">
        <v>11</v>
      </c>
      <c r="M705">
        <f>L717</f>
        <v>10</v>
      </c>
      <c r="T705" t="s">
        <v>337</v>
      </c>
      <c r="U705">
        <v>74.78</v>
      </c>
      <c r="V705">
        <f>U717</f>
        <v>66.489999999999995</v>
      </c>
      <c r="AC705" t="s">
        <v>337</v>
      </c>
      <c r="AD705">
        <v>24.49</v>
      </c>
      <c r="AE705">
        <f>AD717</f>
        <v>21.15</v>
      </c>
      <c r="AL705" t="s">
        <v>358</v>
      </c>
      <c r="AM705">
        <v>64.013999999999996</v>
      </c>
    </row>
    <row r="706" spans="2:46">
      <c r="B706" t="s">
        <v>236</v>
      </c>
      <c r="D706">
        <f>C720</f>
        <v>94.49</v>
      </c>
      <c r="K706" t="s">
        <v>236</v>
      </c>
      <c r="M706">
        <f>L720</f>
        <v>12</v>
      </c>
      <c r="T706" t="s">
        <v>236</v>
      </c>
      <c r="V706">
        <f>U720</f>
        <v>105.38</v>
      </c>
      <c r="AC706" t="s">
        <v>236</v>
      </c>
      <c r="AE706">
        <f>AD720</f>
        <v>31.99</v>
      </c>
      <c r="AL706" t="s">
        <v>359</v>
      </c>
      <c r="AM706">
        <v>64.010000000000005</v>
      </c>
    </row>
    <row r="707" spans="2:46">
      <c r="B707" t="s">
        <v>336</v>
      </c>
      <c r="C707">
        <v>65.387</v>
      </c>
      <c r="D707">
        <f>C723</f>
        <v>84.86</v>
      </c>
      <c r="K707" t="s">
        <v>351</v>
      </c>
      <c r="M707">
        <f>L723</f>
        <v>11</v>
      </c>
      <c r="T707" t="s">
        <v>336</v>
      </c>
      <c r="U707">
        <v>68.941999999999993</v>
      </c>
      <c r="V707">
        <f>U723</f>
        <v>66.98</v>
      </c>
      <c r="AC707" t="s">
        <v>336</v>
      </c>
      <c r="AD707">
        <v>44.485999999999997</v>
      </c>
      <c r="AE707">
        <f>AD723</f>
        <v>24.84</v>
      </c>
      <c r="AL707" t="s">
        <v>143</v>
      </c>
    </row>
    <row r="708" spans="2:46">
      <c r="B708" t="s">
        <v>337</v>
      </c>
      <c r="C708">
        <v>65.19</v>
      </c>
      <c r="D708">
        <f>C726</f>
        <v>109.32</v>
      </c>
      <c r="K708" t="s">
        <v>339</v>
      </c>
      <c r="L708">
        <v>13</v>
      </c>
      <c r="M708">
        <f>L726</f>
        <v>13</v>
      </c>
      <c r="T708" t="s">
        <v>337</v>
      </c>
      <c r="U708">
        <v>68.73</v>
      </c>
      <c r="V708">
        <f>U726</f>
        <v>68.489999999999995</v>
      </c>
      <c r="AC708" t="s">
        <v>337</v>
      </c>
      <c r="AD708">
        <v>44.4</v>
      </c>
      <c r="AE708">
        <f>AD726</f>
        <v>40.049999999999997</v>
      </c>
      <c r="AL708" t="s">
        <v>336</v>
      </c>
      <c r="AM708">
        <v>6.79</v>
      </c>
      <c r="AO708">
        <f>MIN(AN709:AN718)</f>
        <v>7.0000000000000007E-2</v>
      </c>
      <c r="AP708">
        <f>QUARTILE(AN709:AN718,1)</f>
        <v>16.100000000000001</v>
      </c>
      <c r="AQ708">
        <f>MEDIAN(AN709:AN718)</f>
        <v>64.010000000000005</v>
      </c>
      <c r="AR708">
        <f>QUARTILE(AN709:AN718,3)</f>
        <v>64.010000000000005</v>
      </c>
      <c r="AS708">
        <f>MAX(AN709:AN718)</f>
        <v>64.010000000000005</v>
      </c>
      <c r="AT708">
        <f>SUMIF(AN709:AN718,"&lt;64",AN709:AN718)/COUNTIF(AN709:AN718,"&lt;64")</f>
        <v>9.6666666666666679E-2</v>
      </c>
    </row>
    <row r="709" spans="2:46">
      <c r="B709" t="s">
        <v>237</v>
      </c>
      <c r="K709" t="s">
        <v>237</v>
      </c>
      <c r="T709" t="s">
        <v>237</v>
      </c>
      <c r="AC709" t="s">
        <v>237</v>
      </c>
      <c r="AL709" t="s">
        <v>337</v>
      </c>
      <c r="AM709">
        <v>6.79</v>
      </c>
      <c r="AN709">
        <f>AM711</f>
        <v>64.010000000000005</v>
      </c>
    </row>
    <row r="710" spans="2:46">
      <c r="B710" t="s">
        <v>336</v>
      </c>
      <c r="C710">
        <v>65.224000000000004</v>
      </c>
      <c r="K710" t="s">
        <v>351</v>
      </c>
      <c r="T710" t="s">
        <v>336</v>
      </c>
      <c r="U710">
        <v>67.905000000000001</v>
      </c>
      <c r="AC710" t="s">
        <v>336</v>
      </c>
      <c r="AD710">
        <v>34.225000000000001</v>
      </c>
      <c r="AL710" t="s">
        <v>358</v>
      </c>
      <c r="AM710">
        <v>64.006</v>
      </c>
      <c r="AN710">
        <f>AM716</f>
        <v>64.010000000000005</v>
      </c>
    </row>
    <row r="711" spans="2:46">
      <c r="B711" t="s">
        <v>337</v>
      </c>
      <c r="C711">
        <v>65.010000000000005</v>
      </c>
      <c r="K711" t="s">
        <v>339</v>
      </c>
      <c r="L711">
        <v>12</v>
      </c>
      <c r="T711" t="s">
        <v>337</v>
      </c>
      <c r="U711">
        <v>67.7</v>
      </c>
      <c r="AC711" t="s">
        <v>337</v>
      </c>
      <c r="AD711">
        <v>34.17</v>
      </c>
      <c r="AL711" t="s">
        <v>359</v>
      </c>
      <c r="AM711">
        <v>64.010000000000005</v>
      </c>
      <c r="AN711">
        <f>AM721</f>
        <v>64.010000000000005</v>
      </c>
    </row>
    <row r="712" spans="2:46">
      <c r="B712" t="s">
        <v>238</v>
      </c>
      <c r="K712" t="s">
        <v>238</v>
      </c>
      <c r="T712" t="s">
        <v>238</v>
      </c>
      <c r="AC712" t="s">
        <v>238</v>
      </c>
      <c r="AL712" t="s">
        <v>144</v>
      </c>
      <c r="AN712">
        <f>AM726</f>
        <v>64.010000000000005</v>
      </c>
    </row>
    <row r="713" spans="2:46">
      <c r="B713" t="s">
        <v>336</v>
      </c>
      <c r="C713">
        <v>71.519000000000005</v>
      </c>
      <c r="K713" t="s">
        <v>351</v>
      </c>
      <c r="T713" t="s">
        <v>336</v>
      </c>
      <c r="U713">
        <v>67.534999999999997</v>
      </c>
      <c r="AC713" t="s">
        <v>336</v>
      </c>
      <c r="AD713">
        <v>24.350999999999999</v>
      </c>
      <c r="AL713" t="s">
        <v>336</v>
      </c>
      <c r="AM713">
        <v>6.7590000000000003</v>
      </c>
      <c r="AN713">
        <f>AM731</f>
        <v>0.13</v>
      </c>
    </row>
    <row r="714" spans="2:46">
      <c r="B714" t="s">
        <v>337</v>
      </c>
      <c r="C714">
        <v>71.33</v>
      </c>
      <c r="K714" t="s">
        <v>339</v>
      </c>
      <c r="L714">
        <v>11</v>
      </c>
      <c r="T714" t="s">
        <v>337</v>
      </c>
      <c r="U714">
        <v>67.3</v>
      </c>
      <c r="AC714" t="s">
        <v>337</v>
      </c>
      <c r="AD714">
        <v>24.3</v>
      </c>
      <c r="AL714" t="s">
        <v>337</v>
      </c>
      <c r="AM714">
        <v>6.75</v>
      </c>
      <c r="AN714">
        <f>AM736</f>
        <v>64.010000000000005</v>
      </c>
    </row>
    <row r="715" spans="2:46">
      <c r="B715" t="s">
        <v>239</v>
      </c>
      <c r="K715" t="s">
        <v>239</v>
      </c>
      <c r="T715" t="s">
        <v>239</v>
      </c>
      <c r="AC715" t="s">
        <v>239</v>
      </c>
      <c r="AL715" t="s">
        <v>358</v>
      </c>
      <c r="AM715">
        <v>64.006</v>
      </c>
      <c r="AN715">
        <f>AM741</f>
        <v>64.010000000000005</v>
      </c>
    </row>
    <row r="716" spans="2:46">
      <c r="B716" t="s">
        <v>336</v>
      </c>
      <c r="C716">
        <v>69.596000000000004</v>
      </c>
      <c r="K716" t="s">
        <v>351</v>
      </c>
      <c r="T716" t="s">
        <v>336</v>
      </c>
      <c r="U716">
        <v>66.706000000000003</v>
      </c>
      <c r="AC716" t="s">
        <v>336</v>
      </c>
      <c r="AD716">
        <v>21.198</v>
      </c>
      <c r="AL716" t="s">
        <v>359</v>
      </c>
      <c r="AM716">
        <v>64.010000000000005</v>
      </c>
      <c r="AN716">
        <f>AM746</f>
        <v>64.010000000000005</v>
      </c>
    </row>
    <row r="717" spans="2:46">
      <c r="B717" t="s">
        <v>337</v>
      </c>
      <c r="C717">
        <v>69.42</v>
      </c>
      <c r="K717" t="s">
        <v>339</v>
      </c>
      <c r="L717">
        <v>10</v>
      </c>
      <c r="T717" t="s">
        <v>337</v>
      </c>
      <c r="U717">
        <v>66.489999999999995</v>
      </c>
      <c r="AC717" t="s">
        <v>337</v>
      </c>
      <c r="AD717">
        <v>21.15</v>
      </c>
      <c r="AL717" t="s">
        <v>145</v>
      </c>
      <c r="AN717">
        <f>AM751</f>
        <v>7.0000000000000007E-2</v>
      </c>
    </row>
    <row r="718" spans="2:46">
      <c r="B718" t="s">
        <v>240</v>
      </c>
      <c r="K718" t="s">
        <v>240</v>
      </c>
      <c r="T718" t="s">
        <v>240</v>
      </c>
      <c r="AC718" t="s">
        <v>240</v>
      </c>
      <c r="AL718" t="s">
        <v>336</v>
      </c>
      <c r="AM718">
        <v>5.9749999999999996</v>
      </c>
      <c r="AN718">
        <f>AM756</f>
        <v>0.09</v>
      </c>
    </row>
    <row r="719" spans="2:46">
      <c r="B719" t="s">
        <v>336</v>
      </c>
      <c r="C719">
        <v>94.686999999999998</v>
      </c>
      <c r="K719" t="s">
        <v>351</v>
      </c>
      <c r="T719" t="s">
        <v>336</v>
      </c>
      <c r="U719">
        <v>105.60599999999999</v>
      </c>
      <c r="AC719" t="s">
        <v>336</v>
      </c>
      <c r="AD719">
        <v>32.051000000000002</v>
      </c>
      <c r="AL719" t="s">
        <v>337</v>
      </c>
      <c r="AM719">
        <v>5.98</v>
      </c>
    </row>
    <row r="720" spans="2:46">
      <c r="B720" t="s">
        <v>337</v>
      </c>
      <c r="C720">
        <v>94.49</v>
      </c>
      <c r="K720" t="s">
        <v>339</v>
      </c>
      <c r="L720">
        <v>12</v>
      </c>
      <c r="T720" t="s">
        <v>337</v>
      </c>
      <c r="U720">
        <v>105.38</v>
      </c>
      <c r="AC720" t="s">
        <v>337</v>
      </c>
      <c r="AD720">
        <v>31.99</v>
      </c>
      <c r="AL720" t="s">
        <v>358</v>
      </c>
      <c r="AM720">
        <v>64.013999999999996</v>
      </c>
    </row>
    <row r="721" spans="2:39">
      <c r="B721" t="s">
        <v>241</v>
      </c>
      <c r="K721" t="s">
        <v>241</v>
      </c>
      <c r="T721" t="s">
        <v>241</v>
      </c>
      <c r="AC721" t="s">
        <v>241</v>
      </c>
      <c r="AL721" t="s">
        <v>359</v>
      </c>
      <c r="AM721">
        <v>64.010000000000005</v>
      </c>
    </row>
    <row r="722" spans="2:39">
      <c r="B722" t="s">
        <v>336</v>
      </c>
      <c r="C722">
        <v>85.06</v>
      </c>
      <c r="K722" t="s">
        <v>351</v>
      </c>
      <c r="T722" t="s">
        <v>336</v>
      </c>
      <c r="U722">
        <v>67.2</v>
      </c>
      <c r="AC722" t="s">
        <v>336</v>
      </c>
      <c r="AD722">
        <v>24.898</v>
      </c>
      <c r="AL722" t="s">
        <v>146</v>
      </c>
    </row>
    <row r="723" spans="2:39">
      <c r="B723" t="s">
        <v>337</v>
      </c>
      <c r="C723">
        <v>84.86</v>
      </c>
      <c r="K723" t="s">
        <v>339</v>
      </c>
      <c r="L723">
        <v>11</v>
      </c>
      <c r="T723" t="s">
        <v>337</v>
      </c>
      <c r="U723">
        <v>66.98</v>
      </c>
      <c r="AC723" t="s">
        <v>337</v>
      </c>
      <c r="AD723">
        <v>24.84</v>
      </c>
      <c r="AL723" t="s">
        <v>336</v>
      </c>
      <c r="AM723">
        <v>5.87</v>
      </c>
    </row>
    <row r="724" spans="2:39">
      <c r="B724" t="s">
        <v>242</v>
      </c>
      <c r="K724" t="s">
        <v>242</v>
      </c>
      <c r="T724" t="s">
        <v>242</v>
      </c>
      <c r="AC724" t="s">
        <v>242</v>
      </c>
      <c r="AL724" t="s">
        <v>337</v>
      </c>
      <c r="AM724">
        <v>5.86</v>
      </c>
    </row>
    <row r="725" spans="2:39">
      <c r="B725" t="s">
        <v>336</v>
      </c>
      <c r="C725">
        <v>109.553</v>
      </c>
      <c r="K725" t="s">
        <v>351</v>
      </c>
      <c r="T725" t="s">
        <v>336</v>
      </c>
      <c r="U725">
        <v>68.72</v>
      </c>
      <c r="AC725" t="s">
        <v>336</v>
      </c>
      <c r="AD725">
        <v>40.107999999999997</v>
      </c>
      <c r="AL725" t="s">
        <v>358</v>
      </c>
      <c r="AM725">
        <v>64.010000000000005</v>
      </c>
    </row>
    <row r="726" spans="2:39">
      <c r="B726" t="s">
        <v>337</v>
      </c>
      <c r="C726">
        <v>109.32</v>
      </c>
      <c r="K726" t="s">
        <v>339</v>
      </c>
      <c r="L726">
        <v>13</v>
      </c>
      <c r="T726" t="s">
        <v>337</v>
      </c>
      <c r="U726">
        <v>68.489999999999995</v>
      </c>
      <c r="AC726" t="s">
        <v>337</v>
      </c>
      <c r="AD726">
        <v>40.049999999999997</v>
      </c>
      <c r="AL726" t="s">
        <v>359</v>
      </c>
      <c r="AM726">
        <v>64.010000000000005</v>
      </c>
    </row>
    <row r="727" spans="2:39">
      <c r="B727" t="s">
        <v>243</v>
      </c>
      <c r="K727" t="s">
        <v>243</v>
      </c>
      <c r="T727" t="s">
        <v>243</v>
      </c>
      <c r="AC727" t="s">
        <v>243</v>
      </c>
      <c r="AL727" t="s">
        <v>147</v>
      </c>
    </row>
    <row r="728" spans="2:39">
      <c r="B728" t="s">
        <v>336</v>
      </c>
      <c r="C728">
        <v>67.2</v>
      </c>
      <c r="E728">
        <f>MIN(C729,C732,C735,C738,C741,C744,C747,C750,C753,C756)</f>
        <v>58.8</v>
      </c>
      <c r="F728">
        <f>QUARTILE(D729:D738,1)</f>
        <v>65.492500000000007</v>
      </c>
      <c r="G728">
        <f>MEDIAN(C729,C732,C735,C738,C741,C744,C747,C750,C753,C756)</f>
        <v>71.22</v>
      </c>
      <c r="H728">
        <f>QUARTILE(D729:D738,3)</f>
        <v>87.797499999999999</v>
      </c>
      <c r="I728">
        <f>MAX(C729,C732,C735,C738,C741,C744,C747,C750,C753,C756)</f>
        <v>116.21</v>
      </c>
      <c r="J728">
        <f>SUMIF(D729:D738,"&lt;64",D729:D738)/COUNTIF(D729:D738,"&lt;64")</f>
        <v>58.8</v>
      </c>
      <c r="K728" t="s">
        <v>351</v>
      </c>
      <c r="N728">
        <f>MIN(L729,L732,L735,L738,L741,L744,L747,L750,L753,L756)</f>
        <v>9</v>
      </c>
      <c r="O728">
        <f>QUARTILE(M729:M738,1)</f>
        <v>10</v>
      </c>
      <c r="P728">
        <f>MEDIAN(L729,L732,L735,L738,L741,L744,L747,L750,L753,L756)</f>
        <v>11</v>
      </c>
      <c r="Q728">
        <f>QUARTILE(M729:M738,3)</f>
        <v>11.75</v>
      </c>
      <c r="R728">
        <f>MAX(L729,L732,L735,L738,L741,L744,L747,L750,L753,L756)</f>
        <v>12</v>
      </c>
      <c r="S728">
        <f>SUM(M729:M738)/COUNTIF(M729:M738,"&gt;0")</f>
        <v>10.7</v>
      </c>
      <c r="T728" t="s">
        <v>336</v>
      </c>
      <c r="U728">
        <v>67.399000000000001</v>
      </c>
      <c r="W728">
        <f>MIN(U729,U732,U735,U738,U741,U744,U747,U750,U753,U756)</f>
        <v>21.97</v>
      </c>
      <c r="X728">
        <f>QUARTILE(V729:V738,1)</f>
        <v>66.490000000000009</v>
      </c>
      <c r="Y728">
        <f>MEDIAN(U729,U732,U735,U738,U741,U744,U747,U750,U753,U756)</f>
        <v>67.300000000000011</v>
      </c>
      <c r="Z728">
        <f>QUARTILE(V729:V738,3)</f>
        <v>67.872500000000002</v>
      </c>
      <c r="AA728">
        <f>MAX(U729,U732,U735,U738,U741,U744,U747,U750,U753,U756)</f>
        <v>80.61</v>
      </c>
      <c r="AB728">
        <f>SUMIF(V729:V738,"&lt;64",V729:V738)/COUNTIF(V729:V738,"&lt;64")</f>
        <v>23.189999999999998</v>
      </c>
      <c r="AC728" t="s">
        <v>336</v>
      </c>
      <c r="AD728">
        <v>26.114000000000001</v>
      </c>
      <c r="AF728">
        <f>MIN(AD729,AD732,AD735,AD738,AD741,AD744,AD747,AD750,AD753,AD756)</f>
        <v>14.85</v>
      </c>
      <c r="AG728">
        <f>QUARTILE(AE729:AE738,1)</f>
        <v>19.565000000000001</v>
      </c>
      <c r="AH728">
        <f>MEDIAN(AD729,AD732,AD735,AD738,AD741,AD744,AD747,AD750,AD753,AD756)</f>
        <v>25.475000000000001</v>
      </c>
      <c r="AI728">
        <f>QUARTILE(AE729:AE738,3)</f>
        <v>31.700000000000003</v>
      </c>
      <c r="AJ728">
        <f>MAX(AD729,AD732,AD735,AD738,AD741,AD744,AD747,AD750,AD753,AD756)</f>
        <v>35.520000000000003</v>
      </c>
      <c r="AK728">
        <f>SUMIF(AE729:AE738,"&lt;64",AE729:AE738)/COUNTIF(AE729:AE738,"&lt;64")</f>
        <v>24.964999999999996</v>
      </c>
      <c r="AL728" t="s">
        <v>336</v>
      </c>
      <c r="AM728">
        <v>3.0000000000000001E-3</v>
      </c>
    </row>
    <row r="729" spans="2:39">
      <c r="B729" t="s">
        <v>337</v>
      </c>
      <c r="C729">
        <v>67.03</v>
      </c>
      <c r="D729">
        <f>C729</f>
        <v>67.03</v>
      </c>
      <c r="K729" t="s">
        <v>339</v>
      </c>
      <c r="L729">
        <v>11</v>
      </c>
      <c r="M729">
        <f>L729</f>
        <v>11</v>
      </c>
      <c r="T729" t="s">
        <v>337</v>
      </c>
      <c r="U729">
        <v>67.17</v>
      </c>
      <c r="V729">
        <f>U729</f>
        <v>67.17</v>
      </c>
      <c r="AC729" t="s">
        <v>337</v>
      </c>
      <c r="AD729">
        <v>26.06</v>
      </c>
      <c r="AE729">
        <f>AD729</f>
        <v>26.06</v>
      </c>
      <c r="AL729" t="s">
        <v>337</v>
      </c>
      <c r="AM729">
        <v>0</v>
      </c>
    </row>
    <row r="730" spans="2:39">
      <c r="B730" t="s">
        <v>244</v>
      </c>
      <c r="D730">
        <f>C732</f>
        <v>99.06</v>
      </c>
      <c r="K730" t="s">
        <v>244</v>
      </c>
      <c r="M730">
        <f>L732</f>
        <v>10</v>
      </c>
      <c r="T730" t="s">
        <v>244</v>
      </c>
      <c r="V730">
        <f>U732</f>
        <v>66.52</v>
      </c>
      <c r="AC730" t="s">
        <v>244</v>
      </c>
      <c r="AE730">
        <f>AD732</f>
        <v>19.5</v>
      </c>
      <c r="AL730" t="s">
        <v>358</v>
      </c>
      <c r="AM730">
        <v>0.13600000000000001</v>
      </c>
    </row>
    <row r="731" spans="2:39">
      <c r="B731" t="s">
        <v>336</v>
      </c>
      <c r="C731">
        <v>99.277000000000001</v>
      </c>
      <c r="D731">
        <f>C735</f>
        <v>58.8</v>
      </c>
      <c r="K731" t="s">
        <v>351</v>
      </c>
      <c r="M731">
        <f>L735</f>
        <v>9</v>
      </c>
      <c r="T731" t="s">
        <v>336</v>
      </c>
      <c r="U731">
        <v>66.742999999999995</v>
      </c>
      <c r="V731">
        <f>U735</f>
        <v>24.41</v>
      </c>
      <c r="AC731" t="s">
        <v>336</v>
      </c>
      <c r="AD731">
        <v>19.542999999999999</v>
      </c>
      <c r="AE731">
        <f>AD735</f>
        <v>14.85</v>
      </c>
      <c r="AL731" t="s">
        <v>359</v>
      </c>
      <c r="AM731">
        <v>0.13</v>
      </c>
    </row>
    <row r="732" spans="2:39">
      <c r="B732" t="s">
        <v>337</v>
      </c>
      <c r="C732">
        <v>99.06</v>
      </c>
      <c r="D732">
        <f>C738</f>
        <v>71.52</v>
      </c>
      <c r="K732" t="s">
        <v>339</v>
      </c>
      <c r="L732">
        <v>10</v>
      </c>
      <c r="M732">
        <f>L738</f>
        <v>9</v>
      </c>
      <c r="T732" t="s">
        <v>337</v>
      </c>
      <c r="U732">
        <v>66.52</v>
      </c>
      <c r="V732">
        <f>U738</f>
        <v>21.97</v>
      </c>
      <c r="AC732" t="s">
        <v>337</v>
      </c>
      <c r="AD732">
        <v>19.5</v>
      </c>
      <c r="AE732">
        <f>AD738</f>
        <v>15.29</v>
      </c>
      <c r="AL732" t="s">
        <v>148</v>
      </c>
    </row>
    <row r="733" spans="2:39">
      <c r="B733" t="s">
        <v>245</v>
      </c>
      <c r="D733">
        <f>C741</f>
        <v>90.75</v>
      </c>
      <c r="K733" t="s">
        <v>245</v>
      </c>
      <c r="M733">
        <f>L741</f>
        <v>12</v>
      </c>
      <c r="T733" t="s">
        <v>245</v>
      </c>
      <c r="V733">
        <f>U741</f>
        <v>67.88</v>
      </c>
      <c r="AC733" t="s">
        <v>245</v>
      </c>
      <c r="AE733">
        <f>AD741</f>
        <v>35.520000000000003</v>
      </c>
      <c r="AL733" t="s">
        <v>336</v>
      </c>
      <c r="AM733">
        <v>7.5570000000000004</v>
      </c>
    </row>
    <row r="734" spans="2:39">
      <c r="B734" t="s">
        <v>336</v>
      </c>
      <c r="C734">
        <v>58.889000000000003</v>
      </c>
      <c r="D734">
        <f>C744</f>
        <v>116.21</v>
      </c>
      <c r="K734" t="s">
        <v>351</v>
      </c>
      <c r="M734">
        <f>L744</f>
        <v>12</v>
      </c>
      <c r="T734" t="s">
        <v>336</v>
      </c>
      <c r="U734">
        <v>24.48</v>
      </c>
      <c r="V734">
        <f>U744</f>
        <v>67.849999999999994</v>
      </c>
      <c r="AC734" t="s">
        <v>336</v>
      </c>
      <c r="AD734">
        <v>14.885</v>
      </c>
      <c r="AE734">
        <f>AD744</f>
        <v>33.1</v>
      </c>
      <c r="AL734" t="s">
        <v>337</v>
      </c>
      <c r="AM734">
        <v>7.55</v>
      </c>
    </row>
    <row r="735" spans="2:39">
      <c r="B735" t="s">
        <v>337</v>
      </c>
      <c r="C735">
        <v>58.8</v>
      </c>
      <c r="D735">
        <f>C747</f>
        <v>64.98</v>
      </c>
      <c r="K735" t="s">
        <v>339</v>
      </c>
      <c r="L735">
        <v>9</v>
      </c>
      <c r="M735">
        <f>L747</f>
        <v>12</v>
      </c>
      <c r="T735" t="s">
        <v>337</v>
      </c>
      <c r="U735">
        <v>24.41</v>
      </c>
      <c r="V735">
        <f>U747</f>
        <v>68.150000000000006</v>
      </c>
      <c r="AC735" t="s">
        <v>337</v>
      </c>
      <c r="AD735">
        <v>14.85</v>
      </c>
      <c r="AE735">
        <f>AD747</f>
        <v>33.18</v>
      </c>
      <c r="AL735" t="s">
        <v>358</v>
      </c>
      <c r="AM735">
        <v>64.010000000000005</v>
      </c>
    </row>
    <row r="736" spans="2:39">
      <c r="B736" t="s">
        <v>246</v>
      </c>
      <c r="D736">
        <f>C750</f>
        <v>64.67</v>
      </c>
      <c r="K736" t="s">
        <v>246</v>
      </c>
      <c r="M736">
        <f>L750</f>
        <v>10</v>
      </c>
      <c r="T736" t="s">
        <v>246</v>
      </c>
      <c r="V736">
        <f>U750</f>
        <v>66.48</v>
      </c>
      <c r="AC736" t="s">
        <v>246</v>
      </c>
      <c r="AE736">
        <f>AD750</f>
        <v>19.760000000000002</v>
      </c>
      <c r="AL736" t="s">
        <v>359</v>
      </c>
      <c r="AM736">
        <v>64.010000000000005</v>
      </c>
    </row>
    <row r="737" spans="2:39">
      <c r="B737" t="s">
        <v>336</v>
      </c>
      <c r="C737">
        <v>71.685000000000002</v>
      </c>
      <c r="D737">
        <f>C753</f>
        <v>78.94</v>
      </c>
      <c r="K737" t="s">
        <v>351</v>
      </c>
      <c r="M737">
        <f>L753</f>
        <v>11</v>
      </c>
      <c r="T737" t="s">
        <v>336</v>
      </c>
      <c r="U737">
        <v>22.024999999999999</v>
      </c>
      <c r="V737">
        <f>U753</f>
        <v>80.61</v>
      </c>
      <c r="AC737" t="s">
        <v>336</v>
      </c>
      <c r="AD737">
        <v>15.332000000000001</v>
      </c>
      <c r="AE737">
        <f>AD753</f>
        <v>24.89</v>
      </c>
      <c r="AL737" t="s">
        <v>149</v>
      </c>
    </row>
    <row r="738" spans="2:39">
      <c r="B738" t="s">
        <v>337</v>
      </c>
      <c r="C738">
        <v>71.52</v>
      </c>
      <c r="D738">
        <f>C756</f>
        <v>70.92</v>
      </c>
      <c r="K738" t="s">
        <v>339</v>
      </c>
      <c r="L738">
        <v>9</v>
      </c>
      <c r="M738">
        <f>L756</f>
        <v>11</v>
      </c>
      <c r="T738" t="s">
        <v>337</v>
      </c>
      <c r="U738">
        <v>21.97</v>
      </c>
      <c r="V738">
        <f>U756</f>
        <v>67.430000000000007</v>
      </c>
      <c r="AC738" t="s">
        <v>337</v>
      </c>
      <c r="AD738">
        <v>15.29</v>
      </c>
      <c r="AE738">
        <f>AD756</f>
        <v>27.5</v>
      </c>
      <c r="AL738" t="s">
        <v>336</v>
      </c>
      <c r="AM738">
        <v>4.9880000000000004</v>
      </c>
    </row>
    <row r="739" spans="2:39">
      <c r="B739" t="s">
        <v>247</v>
      </c>
      <c r="K739" t="s">
        <v>247</v>
      </c>
      <c r="T739" t="s">
        <v>247</v>
      </c>
      <c r="AC739" t="s">
        <v>247</v>
      </c>
      <c r="AL739" t="s">
        <v>337</v>
      </c>
      <c r="AM739">
        <v>4.9800000000000004</v>
      </c>
    </row>
    <row r="740" spans="2:39">
      <c r="B740" t="s">
        <v>336</v>
      </c>
      <c r="C740">
        <v>90.975999999999999</v>
      </c>
      <c r="K740" t="s">
        <v>351</v>
      </c>
      <c r="T740" t="s">
        <v>336</v>
      </c>
      <c r="U740">
        <v>68.09</v>
      </c>
      <c r="AC740" t="s">
        <v>336</v>
      </c>
      <c r="AD740">
        <v>35.570999999999998</v>
      </c>
      <c r="AL740" t="s">
        <v>358</v>
      </c>
      <c r="AM740">
        <v>64.006</v>
      </c>
    </row>
    <row r="741" spans="2:39">
      <c r="B741" t="s">
        <v>337</v>
      </c>
      <c r="C741">
        <v>90.75</v>
      </c>
      <c r="K741" t="s">
        <v>339</v>
      </c>
      <c r="L741">
        <v>12</v>
      </c>
      <c r="T741" t="s">
        <v>337</v>
      </c>
      <c r="U741">
        <v>67.88</v>
      </c>
      <c r="AC741" t="s">
        <v>337</v>
      </c>
      <c r="AD741">
        <v>35.520000000000003</v>
      </c>
      <c r="AL741" t="s">
        <v>359</v>
      </c>
      <c r="AM741">
        <v>64.010000000000005</v>
      </c>
    </row>
    <row r="742" spans="2:39">
      <c r="B742" t="s">
        <v>248</v>
      </c>
      <c r="K742" t="s">
        <v>248</v>
      </c>
      <c r="T742" t="s">
        <v>248</v>
      </c>
      <c r="AC742" t="s">
        <v>248</v>
      </c>
      <c r="AL742" t="s">
        <v>150</v>
      </c>
    </row>
    <row r="743" spans="2:39">
      <c r="B743" t="s">
        <v>336</v>
      </c>
      <c r="C743">
        <v>116.42700000000001</v>
      </c>
      <c r="K743" t="s">
        <v>351</v>
      </c>
      <c r="T743" t="s">
        <v>336</v>
      </c>
      <c r="U743">
        <v>68.072000000000003</v>
      </c>
      <c r="AC743" t="s">
        <v>336</v>
      </c>
      <c r="AD743">
        <v>33.143999999999998</v>
      </c>
      <c r="AL743" t="s">
        <v>336</v>
      </c>
      <c r="AM743">
        <v>6.2729999999999997</v>
      </c>
    </row>
    <row r="744" spans="2:39">
      <c r="B744" t="s">
        <v>337</v>
      </c>
      <c r="C744">
        <v>116.21</v>
      </c>
      <c r="K744" t="s">
        <v>339</v>
      </c>
      <c r="L744">
        <v>12</v>
      </c>
      <c r="T744" t="s">
        <v>337</v>
      </c>
      <c r="U744">
        <v>67.849999999999994</v>
      </c>
      <c r="AC744" t="s">
        <v>337</v>
      </c>
      <c r="AD744">
        <v>33.1</v>
      </c>
      <c r="AL744" t="s">
        <v>337</v>
      </c>
      <c r="AM744">
        <v>6.27</v>
      </c>
    </row>
    <row r="745" spans="2:39">
      <c r="B745" t="s">
        <v>249</v>
      </c>
      <c r="K745" t="s">
        <v>249</v>
      </c>
      <c r="T745" t="s">
        <v>249</v>
      </c>
      <c r="AC745" t="s">
        <v>249</v>
      </c>
      <c r="AL745" t="s">
        <v>358</v>
      </c>
      <c r="AM745">
        <v>64.013999999999996</v>
      </c>
    </row>
    <row r="746" spans="2:39">
      <c r="B746" t="s">
        <v>336</v>
      </c>
      <c r="C746">
        <v>65.138000000000005</v>
      </c>
      <c r="K746" t="s">
        <v>351</v>
      </c>
      <c r="T746" t="s">
        <v>336</v>
      </c>
      <c r="U746">
        <v>68.391000000000005</v>
      </c>
      <c r="AC746" t="s">
        <v>336</v>
      </c>
      <c r="AD746">
        <v>33.258000000000003</v>
      </c>
      <c r="AL746" t="s">
        <v>359</v>
      </c>
      <c r="AM746">
        <v>64.010000000000005</v>
      </c>
    </row>
    <row r="747" spans="2:39">
      <c r="B747" t="s">
        <v>337</v>
      </c>
      <c r="C747">
        <v>64.98</v>
      </c>
      <c r="K747" t="s">
        <v>339</v>
      </c>
      <c r="L747">
        <v>12</v>
      </c>
      <c r="T747" t="s">
        <v>337</v>
      </c>
      <c r="U747">
        <v>68.150000000000006</v>
      </c>
      <c r="AC747" t="s">
        <v>337</v>
      </c>
      <c r="AD747">
        <v>33.18</v>
      </c>
      <c r="AL747" t="s">
        <v>151</v>
      </c>
    </row>
    <row r="748" spans="2:39">
      <c r="B748" t="s">
        <v>250</v>
      </c>
      <c r="K748" t="s">
        <v>250</v>
      </c>
      <c r="T748" t="s">
        <v>250</v>
      </c>
      <c r="AC748" t="s">
        <v>250</v>
      </c>
      <c r="AL748" t="s">
        <v>336</v>
      </c>
      <c r="AM748">
        <v>3.0000000000000001E-3</v>
      </c>
    </row>
    <row r="749" spans="2:39">
      <c r="B749" t="s">
        <v>336</v>
      </c>
      <c r="C749">
        <v>64.872</v>
      </c>
      <c r="K749" t="s">
        <v>351</v>
      </c>
      <c r="T749" t="s">
        <v>336</v>
      </c>
      <c r="U749">
        <v>66.709000000000003</v>
      </c>
      <c r="AC749" t="s">
        <v>336</v>
      </c>
      <c r="AD749">
        <v>19.821000000000002</v>
      </c>
      <c r="AL749" t="s">
        <v>337</v>
      </c>
      <c r="AM749">
        <v>0</v>
      </c>
    </row>
    <row r="750" spans="2:39">
      <c r="B750" t="s">
        <v>337</v>
      </c>
      <c r="C750">
        <v>64.67</v>
      </c>
      <c r="K750" t="s">
        <v>339</v>
      </c>
      <c r="L750">
        <v>10</v>
      </c>
      <c r="T750" t="s">
        <v>337</v>
      </c>
      <c r="U750">
        <v>66.48</v>
      </c>
      <c r="AC750" t="s">
        <v>337</v>
      </c>
      <c r="AD750">
        <v>19.760000000000002</v>
      </c>
      <c r="AL750" t="s">
        <v>358</v>
      </c>
      <c r="AM750">
        <v>7.2999999999999995E-2</v>
      </c>
    </row>
    <row r="751" spans="2:39">
      <c r="B751" t="s">
        <v>251</v>
      </c>
      <c r="K751" t="s">
        <v>251</v>
      </c>
      <c r="T751" t="s">
        <v>251</v>
      </c>
      <c r="AC751" t="s">
        <v>251</v>
      </c>
      <c r="AL751" t="s">
        <v>359</v>
      </c>
      <c r="AM751">
        <v>7.0000000000000007E-2</v>
      </c>
    </row>
    <row r="752" spans="2:39">
      <c r="B752" t="s">
        <v>336</v>
      </c>
      <c r="C752">
        <v>79.150999999999996</v>
      </c>
      <c r="K752" t="s">
        <v>351</v>
      </c>
      <c r="T752" t="s">
        <v>336</v>
      </c>
      <c r="U752">
        <v>80.843999999999994</v>
      </c>
      <c r="AC752" t="s">
        <v>336</v>
      </c>
      <c r="AD752">
        <v>24.957000000000001</v>
      </c>
      <c r="AL752" t="s">
        <v>152</v>
      </c>
    </row>
    <row r="753" spans="2:46">
      <c r="B753" t="s">
        <v>337</v>
      </c>
      <c r="C753">
        <v>78.94</v>
      </c>
      <c r="K753" t="s">
        <v>339</v>
      </c>
      <c r="L753">
        <v>11</v>
      </c>
      <c r="T753" t="s">
        <v>337</v>
      </c>
      <c r="U753">
        <v>80.61</v>
      </c>
      <c r="AC753" t="s">
        <v>337</v>
      </c>
      <c r="AD753">
        <v>24.89</v>
      </c>
      <c r="AL753" t="s">
        <v>336</v>
      </c>
      <c r="AM753">
        <v>3.0000000000000001E-3</v>
      </c>
    </row>
    <row r="754" spans="2:46">
      <c r="B754" t="s">
        <v>252</v>
      </c>
      <c r="K754" t="s">
        <v>252</v>
      </c>
      <c r="T754" t="s">
        <v>252</v>
      </c>
      <c r="AC754" t="s">
        <v>252</v>
      </c>
      <c r="AL754" t="s">
        <v>337</v>
      </c>
      <c r="AM754">
        <v>0</v>
      </c>
    </row>
    <row r="755" spans="2:46">
      <c r="B755" t="s">
        <v>336</v>
      </c>
      <c r="C755">
        <v>71.106999999999999</v>
      </c>
      <c r="K755" t="s">
        <v>351</v>
      </c>
      <c r="T755" t="s">
        <v>336</v>
      </c>
      <c r="U755">
        <v>67.662999999999997</v>
      </c>
      <c r="AC755" t="s">
        <v>336</v>
      </c>
      <c r="AD755">
        <v>27.561</v>
      </c>
      <c r="AL755" t="s">
        <v>358</v>
      </c>
      <c r="AM755">
        <v>0.10199999999999999</v>
      </c>
    </row>
    <row r="756" spans="2:46">
      <c r="B756" t="s">
        <v>337</v>
      </c>
      <c r="C756">
        <v>70.92</v>
      </c>
      <c r="K756" t="s">
        <v>339</v>
      </c>
      <c r="L756">
        <v>11</v>
      </c>
      <c r="T756" t="s">
        <v>337</v>
      </c>
      <c r="U756">
        <v>67.430000000000007</v>
      </c>
      <c r="AC756" t="s">
        <v>337</v>
      </c>
      <c r="AD756">
        <v>27.5</v>
      </c>
      <c r="AL756" t="s">
        <v>359</v>
      </c>
      <c r="AM756">
        <v>0.09</v>
      </c>
    </row>
    <row r="757" spans="2:46">
      <c r="B757" t="s">
        <v>253</v>
      </c>
      <c r="K757" t="s">
        <v>253</v>
      </c>
      <c r="T757" t="s">
        <v>253</v>
      </c>
      <c r="AC757" t="s">
        <v>253</v>
      </c>
      <c r="AL757" t="s">
        <v>153</v>
      </c>
    </row>
    <row r="758" spans="2:46">
      <c r="B758" t="s">
        <v>336</v>
      </c>
      <c r="C758">
        <v>69.534999999999997</v>
      </c>
      <c r="E758">
        <f>MIN(C759,C762,C765,C768,C771,C774,C777,C780,C783,C786)</f>
        <v>64.97</v>
      </c>
      <c r="F758">
        <f>QUARTILE(D759:D768,1)</f>
        <v>66.67</v>
      </c>
      <c r="G758">
        <f>MEDIAN(C759,C762,C765,C768,C771,C774,C777,C780,C783,C786)</f>
        <v>70.89</v>
      </c>
      <c r="H758">
        <f>QUARTILE(D759:D768,3)</f>
        <v>89.02</v>
      </c>
      <c r="I758">
        <f>MAX(C759,C762,C765,C768,C771,C774,C777,C780,C783,C786)</f>
        <v>114.11</v>
      </c>
      <c r="J758" t="e">
        <f>SUMIF(D759:D768,"&lt;64",D759:D768)/COUNTIF(D759:D768,"&lt;64")</f>
        <v>#DIV/0!</v>
      </c>
      <c r="K758" t="s">
        <v>351</v>
      </c>
      <c r="N758">
        <f>MIN(L759,L762,L765,L768,L771,L774,L777,L780,L783,L786)</f>
        <v>10</v>
      </c>
      <c r="O758">
        <f>QUARTILE(M759:M768,1)</f>
        <v>11</v>
      </c>
      <c r="P758">
        <f>MEDIAN(L759,L762,L765,L768,L771,L774,L777,L780,L783,L786)</f>
        <v>12</v>
      </c>
      <c r="Q758">
        <f>QUARTILE(M759:M768,3)</f>
        <v>13</v>
      </c>
      <c r="R758">
        <f>MAX(L759,L762,L765,L768,L771,L774,L777,L780,L783,L786)</f>
        <v>14</v>
      </c>
      <c r="S758">
        <f>SUM(M759:M768)/COUNTIF(M759:M768,"&gt;0")</f>
        <v>11.9</v>
      </c>
      <c r="T758" t="s">
        <v>336</v>
      </c>
      <c r="U758">
        <v>66.933000000000007</v>
      </c>
      <c r="W758">
        <f>MIN(U759,U762,U765,U768,U771,U774,U777,U780,U783,U786)</f>
        <v>66.73</v>
      </c>
      <c r="X758">
        <f>QUARTILE(V759:V768,1)</f>
        <v>68.149999999999991</v>
      </c>
      <c r="Y758">
        <f>MEDIAN(U759,U762,U765,U768,U771,U774,U777,U780,U783,U786)</f>
        <v>68.53</v>
      </c>
      <c r="Z758">
        <f>QUARTILE(V759:V768,3)</f>
        <v>69.204999999999998</v>
      </c>
      <c r="AA758">
        <f>MAX(U759,U762,U765,U768,U771,U774,U777,U780,U783,U786)</f>
        <v>94.91</v>
      </c>
      <c r="AB758" t="e">
        <f>SUMIF(V759:V768,"&lt;64",V759:V768)/COUNTIF(V759:V768,"&lt;64")</f>
        <v>#DIV/0!</v>
      </c>
      <c r="AC758" t="s">
        <v>336</v>
      </c>
      <c r="AD758">
        <v>22.035</v>
      </c>
      <c r="AF758">
        <f>MIN(AD759,AD762,AD765,AD768,AD771,AD774,AD777,AD780,AD783,AD786)</f>
        <v>21.38</v>
      </c>
      <c r="AG758">
        <f>QUARTILE(AE759:AE768,1)</f>
        <v>27.54</v>
      </c>
      <c r="AH758">
        <f>MEDIAN(AD759,AD762,AD765,AD768,AD771,AD774,AD777,AD780,AD783,AD786)</f>
        <v>36.569999999999993</v>
      </c>
      <c r="AI758">
        <f>QUARTILE(AE759:AE768,3)</f>
        <v>45.747500000000002</v>
      </c>
      <c r="AJ758">
        <f>MAX(AD759,AD762,AD765,AD768,AD771,AD774,AD777,AD780,AD783,AD786)</f>
        <v>60.8</v>
      </c>
      <c r="AK758">
        <f>SUMIF(AE759:AE768,"&lt;64",AE759:AE768)/COUNTIF(AE759:AE768,"&lt;64")</f>
        <v>37.199000000000005</v>
      </c>
      <c r="AL758" t="s">
        <v>336</v>
      </c>
      <c r="AM758">
        <v>4.9610000000000003</v>
      </c>
      <c r="AO758">
        <f>MIN(AN759:AN768)</f>
        <v>6.95</v>
      </c>
      <c r="AP758">
        <f>QUARTILE(AN759:AN768,1)</f>
        <v>64.010000000000005</v>
      </c>
      <c r="AQ758">
        <f>MEDIAN(AN759:AN768)</f>
        <v>64.010000000000005</v>
      </c>
      <c r="AR758">
        <f>QUARTILE(AN759:AN768,3)</f>
        <v>64.010000000000005</v>
      </c>
      <c r="AS758">
        <f>MAX(AN759:AN768)</f>
        <v>64.010000000000005</v>
      </c>
      <c r="AT758">
        <f>SUMIF(AN759:AN768,"&lt;64",AN759:AN768)/COUNTIF(AN759:AN768,"&lt;64")</f>
        <v>6.95</v>
      </c>
    </row>
    <row r="759" spans="2:46">
      <c r="B759" t="s">
        <v>337</v>
      </c>
      <c r="C759">
        <v>69.349999999999994</v>
      </c>
      <c r="D759">
        <f>C759</f>
        <v>69.349999999999994</v>
      </c>
      <c r="K759" t="s">
        <v>339</v>
      </c>
      <c r="L759">
        <v>10</v>
      </c>
      <c r="M759">
        <f>L759</f>
        <v>10</v>
      </c>
      <c r="T759" t="s">
        <v>337</v>
      </c>
      <c r="U759">
        <v>66.73</v>
      </c>
      <c r="V759">
        <f>U759</f>
        <v>66.73</v>
      </c>
      <c r="AC759" t="s">
        <v>337</v>
      </c>
      <c r="AD759">
        <v>21.98</v>
      </c>
      <c r="AE759">
        <f>AD759</f>
        <v>21.98</v>
      </c>
      <c r="AL759" t="s">
        <v>337</v>
      </c>
      <c r="AM759">
        <v>4.96</v>
      </c>
      <c r="AN759">
        <f>AM761</f>
        <v>64.010000000000005</v>
      </c>
    </row>
    <row r="760" spans="2:46">
      <c r="B760" t="s">
        <v>254</v>
      </c>
      <c r="D760">
        <f>C762</f>
        <v>66.48</v>
      </c>
      <c r="K760" t="s">
        <v>254</v>
      </c>
      <c r="M760">
        <f>L762</f>
        <v>11</v>
      </c>
      <c r="T760" t="s">
        <v>254</v>
      </c>
      <c r="V760">
        <f>U762</f>
        <v>77.680000000000007</v>
      </c>
      <c r="AC760" t="s">
        <v>254</v>
      </c>
      <c r="AE760">
        <f>AD762</f>
        <v>28.65</v>
      </c>
      <c r="AL760" t="s">
        <v>358</v>
      </c>
      <c r="AM760">
        <v>64.013999999999996</v>
      </c>
      <c r="AN760">
        <f>AM766</f>
        <v>64.010000000000005</v>
      </c>
    </row>
    <row r="761" spans="2:46">
      <c r="B761" t="s">
        <v>336</v>
      </c>
      <c r="C761">
        <v>66.674000000000007</v>
      </c>
      <c r="D761">
        <f>C765</f>
        <v>67.239999999999995</v>
      </c>
      <c r="K761" t="s">
        <v>351</v>
      </c>
      <c r="M761">
        <f>L765</f>
        <v>10</v>
      </c>
      <c r="T761" t="s">
        <v>336</v>
      </c>
      <c r="U761">
        <v>77.971000000000004</v>
      </c>
      <c r="V761">
        <f>U765</f>
        <v>94.91</v>
      </c>
      <c r="AC761" t="s">
        <v>336</v>
      </c>
      <c r="AD761">
        <v>28.693000000000001</v>
      </c>
      <c r="AE761">
        <f>AD765</f>
        <v>21.38</v>
      </c>
      <c r="AL761" t="s">
        <v>359</v>
      </c>
      <c r="AM761">
        <v>64.010000000000005</v>
      </c>
      <c r="AN761">
        <f>AM771</f>
        <v>64.010000000000005</v>
      </c>
    </row>
    <row r="762" spans="2:46">
      <c r="B762" t="s">
        <v>337</v>
      </c>
      <c r="C762">
        <v>66.48</v>
      </c>
      <c r="D762">
        <f>C768</f>
        <v>65.14</v>
      </c>
      <c r="K762" t="s">
        <v>339</v>
      </c>
      <c r="L762">
        <v>11</v>
      </c>
      <c r="M762">
        <f>L768</f>
        <v>13</v>
      </c>
      <c r="T762" t="s">
        <v>337</v>
      </c>
      <c r="U762">
        <v>77.680000000000007</v>
      </c>
      <c r="V762">
        <f>U768</f>
        <v>68.8</v>
      </c>
      <c r="AC762" t="s">
        <v>337</v>
      </c>
      <c r="AD762">
        <v>28.65</v>
      </c>
      <c r="AE762">
        <f>AD768</f>
        <v>47.64</v>
      </c>
      <c r="AL762" t="s">
        <v>154</v>
      </c>
      <c r="AN762">
        <f>AM776</f>
        <v>64.010000000000005</v>
      </c>
    </row>
    <row r="763" spans="2:46">
      <c r="B763" t="s">
        <v>255</v>
      </c>
      <c r="D763">
        <f>C771</f>
        <v>90.61</v>
      </c>
      <c r="K763" t="s">
        <v>255</v>
      </c>
      <c r="M763">
        <f>L771</f>
        <v>14</v>
      </c>
      <c r="T763" t="s">
        <v>255</v>
      </c>
      <c r="V763">
        <f>U771</f>
        <v>68.209999999999994</v>
      </c>
      <c r="AC763" t="s">
        <v>255</v>
      </c>
      <c r="AE763">
        <f>AD771</f>
        <v>60.8</v>
      </c>
      <c r="AL763" t="s">
        <v>336</v>
      </c>
      <c r="AM763">
        <v>7.742</v>
      </c>
      <c r="AN763">
        <f>AM781</f>
        <v>64.010000000000005</v>
      </c>
    </row>
    <row r="764" spans="2:46">
      <c r="B764" t="s">
        <v>336</v>
      </c>
      <c r="C764">
        <v>67.436999999999998</v>
      </c>
      <c r="D764">
        <f>C774</f>
        <v>101.21</v>
      </c>
      <c r="K764" t="s">
        <v>351</v>
      </c>
      <c r="M764">
        <f>L774</f>
        <v>13</v>
      </c>
      <c r="T764" t="s">
        <v>336</v>
      </c>
      <c r="U764">
        <v>95.207999999999998</v>
      </c>
      <c r="V764">
        <f>U774</f>
        <v>69.25</v>
      </c>
      <c r="AC764" t="s">
        <v>336</v>
      </c>
      <c r="AD764">
        <v>21.420999999999999</v>
      </c>
      <c r="AE764">
        <f>AD774</f>
        <v>45.88</v>
      </c>
      <c r="AL764" t="s">
        <v>337</v>
      </c>
      <c r="AM764">
        <v>7.73</v>
      </c>
      <c r="AN764">
        <f>AM786</f>
        <v>64.010000000000005</v>
      </c>
    </row>
    <row r="765" spans="2:46">
      <c r="B765" t="s">
        <v>337</v>
      </c>
      <c r="C765">
        <v>67.239999999999995</v>
      </c>
      <c r="D765">
        <f>C777</f>
        <v>64.97</v>
      </c>
      <c r="K765" t="s">
        <v>339</v>
      </c>
      <c r="L765">
        <v>10</v>
      </c>
      <c r="M765">
        <f>L777</f>
        <v>12</v>
      </c>
      <c r="T765" t="s">
        <v>337</v>
      </c>
      <c r="U765">
        <v>94.91</v>
      </c>
      <c r="V765">
        <f>U777</f>
        <v>68.13</v>
      </c>
      <c r="AC765" t="s">
        <v>337</v>
      </c>
      <c r="AD765">
        <v>21.38</v>
      </c>
      <c r="AE765">
        <f>AD777</f>
        <v>37.659999999999997</v>
      </c>
      <c r="AL765" t="s">
        <v>358</v>
      </c>
      <c r="AM765">
        <v>64.013999999999996</v>
      </c>
      <c r="AN765">
        <f>AM791</f>
        <v>64.010000000000005</v>
      </c>
    </row>
    <row r="766" spans="2:46">
      <c r="B766" t="s">
        <v>256</v>
      </c>
      <c r="D766">
        <f>C780</f>
        <v>114.11</v>
      </c>
      <c r="K766" t="s">
        <v>256</v>
      </c>
      <c r="M766">
        <f>L780</f>
        <v>13</v>
      </c>
      <c r="T766" t="s">
        <v>256</v>
      </c>
      <c r="V766">
        <f>U780</f>
        <v>69.069999999999993</v>
      </c>
      <c r="AC766" t="s">
        <v>256</v>
      </c>
      <c r="AE766">
        <f>AD780</f>
        <v>45.35</v>
      </c>
      <c r="AL766" t="s">
        <v>359</v>
      </c>
      <c r="AM766">
        <v>64.010000000000005</v>
      </c>
      <c r="AN766">
        <f>AM796</f>
        <v>64.010000000000005</v>
      </c>
    </row>
    <row r="767" spans="2:46">
      <c r="B767" t="s">
        <v>336</v>
      </c>
      <c r="C767">
        <v>65.347999999999999</v>
      </c>
      <c r="D767">
        <f>C783</f>
        <v>84.25</v>
      </c>
      <c r="K767" t="s">
        <v>351</v>
      </c>
      <c r="M767">
        <f>L783</f>
        <v>12</v>
      </c>
      <c r="T767" t="s">
        <v>336</v>
      </c>
      <c r="U767">
        <v>69.09</v>
      </c>
      <c r="V767">
        <f>U783</f>
        <v>68.260000000000005</v>
      </c>
      <c r="AC767" t="s">
        <v>336</v>
      </c>
      <c r="AD767">
        <v>47.686</v>
      </c>
      <c r="AE767">
        <f>AD783</f>
        <v>35.479999999999997</v>
      </c>
      <c r="AL767" t="s">
        <v>155</v>
      </c>
      <c r="AN767">
        <f>AM801</f>
        <v>64.010000000000005</v>
      </c>
    </row>
    <row r="768" spans="2:46">
      <c r="B768" t="s">
        <v>337</v>
      </c>
      <c r="C768">
        <v>65.14</v>
      </c>
      <c r="D768">
        <f>C786</f>
        <v>72.430000000000007</v>
      </c>
      <c r="K768" t="s">
        <v>339</v>
      </c>
      <c r="L768">
        <v>13</v>
      </c>
      <c r="M768">
        <f>L786</f>
        <v>11</v>
      </c>
      <c r="T768" t="s">
        <v>337</v>
      </c>
      <c r="U768">
        <v>68.8</v>
      </c>
      <c r="V768">
        <f>U786</f>
        <v>67.48</v>
      </c>
      <c r="AC768" t="s">
        <v>337</v>
      </c>
      <c r="AD768">
        <v>47.64</v>
      </c>
      <c r="AE768">
        <f>AD786</f>
        <v>27.17</v>
      </c>
      <c r="AL768" t="s">
        <v>336</v>
      </c>
      <c r="AM768">
        <v>7.782</v>
      </c>
      <c r="AN768">
        <f>AM806</f>
        <v>6.95</v>
      </c>
    </row>
    <row r="769" spans="2:39">
      <c r="B769" t="s">
        <v>257</v>
      </c>
      <c r="K769" t="s">
        <v>257</v>
      </c>
      <c r="T769" t="s">
        <v>257</v>
      </c>
      <c r="AC769" t="s">
        <v>257</v>
      </c>
      <c r="AL769" t="s">
        <v>337</v>
      </c>
      <c r="AM769">
        <v>7.78</v>
      </c>
    </row>
    <row r="770" spans="2:39">
      <c r="B770" t="s">
        <v>336</v>
      </c>
      <c r="C770">
        <v>90.802000000000007</v>
      </c>
      <c r="K770" t="s">
        <v>351</v>
      </c>
      <c r="T770" t="s">
        <v>336</v>
      </c>
      <c r="U770">
        <v>68.578999999999994</v>
      </c>
      <c r="AC770" t="s">
        <v>336</v>
      </c>
      <c r="AD770">
        <v>60.866</v>
      </c>
      <c r="AL770" t="s">
        <v>358</v>
      </c>
      <c r="AM770">
        <v>64.010000000000005</v>
      </c>
    </row>
    <row r="771" spans="2:39">
      <c r="B771" t="s">
        <v>337</v>
      </c>
      <c r="C771">
        <v>90.61</v>
      </c>
      <c r="K771" t="s">
        <v>339</v>
      </c>
      <c r="L771">
        <v>14</v>
      </c>
      <c r="T771" t="s">
        <v>337</v>
      </c>
      <c r="U771">
        <v>68.209999999999994</v>
      </c>
      <c r="AC771" t="s">
        <v>337</v>
      </c>
      <c r="AD771">
        <v>60.8</v>
      </c>
      <c r="AL771" t="s">
        <v>359</v>
      </c>
      <c r="AM771">
        <v>64.010000000000005</v>
      </c>
    </row>
    <row r="772" spans="2:39">
      <c r="B772" t="s">
        <v>258</v>
      </c>
      <c r="K772" t="s">
        <v>258</v>
      </c>
      <c r="T772" t="s">
        <v>258</v>
      </c>
      <c r="AC772" t="s">
        <v>258</v>
      </c>
      <c r="AL772" t="s">
        <v>156</v>
      </c>
    </row>
    <row r="773" spans="2:39">
      <c r="B773" t="s">
        <v>336</v>
      </c>
      <c r="C773">
        <v>101.392</v>
      </c>
      <c r="K773" t="s">
        <v>351</v>
      </c>
      <c r="T773" t="s">
        <v>336</v>
      </c>
      <c r="U773">
        <v>69.667000000000002</v>
      </c>
      <c r="AC773" t="s">
        <v>336</v>
      </c>
      <c r="AD773">
        <v>45.947000000000003</v>
      </c>
      <c r="AL773" t="s">
        <v>336</v>
      </c>
      <c r="AM773">
        <v>1.7769999999999999</v>
      </c>
    </row>
    <row r="774" spans="2:39">
      <c r="B774" t="s">
        <v>337</v>
      </c>
      <c r="C774">
        <v>101.21</v>
      </c>
      <c r="K774" t="s">
        <v>339</v>
      </c>
      <c r="L774">
        <v>13</v>
      </c>
      <c r="T774" t="s">
        <v>337</v>
      </c>
      <c r="U774">
        <v>69.25</v>
      </c>
      <c r="AC774" t="s">
        <v>337</v>
      </c>
      <c r="AD774">
        <v>45.88</v>
      </c>
      <c r="AL774" t="s">
        <v>337</v>
      </c>
      <c r="AM774">
        <v>1.78</v>
      </c>
    </row>
    <row r="775" spans="2:39">
      <c r="B775" t="s">
        <v>259</v>
      </c>
      <c r="K775" t="s">
        <v>259</v>
      </c>
      <c r="T775" t="s">
        <v>259</v>
      </c>
      <c r="AC775" t="s">
        <v>259</v>
      </c>
      <c r="AL775" t="s">
        <v>358</v>
      </c>
      <c r="AM775">
        <v>64.010000000000005</v>
      </c>
    </row>
    <row r="776" spans="2:39">
      <c r="B776" t="s">
        <v>336</v>
      </c>
      <c r="C776">
        <v>65.180000000000007</v>
      </c>
      <c r="K776" t="s">
        <v>351</v>
      </c>
      <c r="T776" t="s">
        <v>336</v>
      </c>
      <c r="U776">
        <v>68.352999999999994</v>
      </c>
      <c r="AC776" t="s">
        <v>336</v>
      </c>
      <c r="AD776">
        <v>37.743000000000002</v>
      </c>
      <c r="AL776" t="s">
        <v>359</v>
      </c>
      <c r="AM776">
        <v>64.010000000000005</v>
      </c>
    </row>
    <row r="777" spans="2:39">
      <c r="B777" t="s">
        <v>337</v>
      </c>
      <c r="C777">
        <v>64.97</v>
      </c>
      <c r="K777" t="s">
        <v>339</v>
      </c>
      <c r="L777">
        <v>12</v>
      </c>
      <c r="T777" t="s">
        <v>337</v>
      </c>
      <c r="U777">
        <v>68.13</v>
      </c>
      <c r="AC777" t="s">
        <v>337</v>
      </c>
      <c r="AD777">
        <v>37.659999999999997</v>
      </c>
      <c r="AL777" t="s">
        <v>157</v>
      </c>
    </row>
    <row r="778" spans="2:39">
      <c r="B778" t="s">
        <v>260</v>
      </c>
      <c r="K778" t="s">
        <v>260</v>
      </c>
      <c r="T778" t="s">
        <v>260</v>
      </c>
      <c r="AC778" t="s">
        <v>260</v>
      </c>
      <c r="AL778" t="s">
        <v>336</v>
      </c>
      <c r="AM778">
        <v>1.1879999999999999</v>
      </c>
    </row>
    <row r="779" spans="2:39">
      <c r="B779" t="s">
        <v>336</v>
      </c>
      <c r="C779">
        <v>114.35899999999999</v>
      </c>
      <c r="K779" t="s">
        <v>351</v>
      </c>
      <c r="T779" t="s">
        <v>336</v>
      </c>
      <c r="U779">
        <v>69.320999999999998</v>
      </c>
      <c r="AC779" t="s">
        <v>336</v>
      </c>
      <c r="AD779">
        <v>45.412999999999997</v>
      </c>
      <c r="AL779" t="s">
        <v>337</v>
      </c>
      <c r="AM779">
        <v>1.18</v>
      </c>
    </row>
    <row r="780" spans="2:39">
      <c r="B780" t="s">
        <v>337</v>
      </c>
      <c r="C780">
        <v>114.11</v>
      </c>
      <c r="K780" t="s">
        <v>339</v>
      </c>
      <c r="L780">
        <v>13</v>
      </c>
      <c r="T780" t="s">
        <v>337</v>
      </c>
      <c r="U780">
        <v>69.069999999999993</v>
      </c>
      <c r="AC780" t="s">
        <v>337</v>
      </c>
      <c r="AD780">
        <v>45.35</v>
      </c>
      <c r="AL780" t="s">
        <v>358</v>
      </c>
      <c r="AM780">
        <v>64.010000000000005</v>
      </c>
    </row>
    <row r="781" spans="2:39">
      <c r="B781" t="s">
        <v>261</v>
      </c>
      <c r="K781" t="s">
        <v>261</v>
      </c>
      <c r="T781" t="s">
        <v>261</v>
      </c>
      <c r="AC781" t="s">
        <v>261</v>
      </c>
      <c r="AL781" t="s">
        <v>359</v>
      </c>
      <c r="AM781">
        <v>64.010000000000005</v>
      </c>
    </row>
    <row r="782" spans="2:39">
      <c r="B782" t="s">
        <v>336</v>
      </c>
      <c r="C782">
        <v>84.441999999999993</v>
      </c>
      <c r="K782" t="s">
        <v>351</v>
      </c>
      <c r="T782" t="s">
        <v>336</v>
      </c>
      <c r="U782">
        <v>68.474000000000004</v>
      </c>
      <c r="AC782" t="s">
        <v>336</v>
      </c>
      <c r="AD782">
        <v>35.543999999999997</v>
      </c>
      <c r="AL782" t="s">
        <v>158</v>
      </c>
    </row>
    <row r="783" spans="2:39">
      <c r="B783" t="s">
        <v>337</v>
      </c>
      <c r="C783">
        <v>84.25</v>
      </c>
      <c r="K783" t="s">
        <v>339</v>
      </c>
      <c r="L783">
        <v>12</v>
      </c>
      <c r="T783" t="s">
        <v>337</v>
      </c>
      <c r="U783">
        <v>68.260000000000005</v>
      </c>
      <c r="AC783" t="s">
        <v>337</v>
      </c>
      <c r="AD783">
        <v>35.479999999999997</v>
      </c>
      <c r="AL783" t="s">
        <v>336</v>
      </c>
      <c r="AM783">
        <v>7.2249999999999996</v>
      </c>
    </row>
    <row r="784" spans="2:39">
      <c r="B784" t="s">
        <v>262</v>
      </c>
      <c r="K784" t="s">
        <v>262</v>
      </c>
      <c r="T784" t="s">
        <v>262</v>
      </c>
      <c r="AC784" t="s">
        <v>262</v>
      </c>
      <c r="AL784" t="s">
        <v>337</v>
      </c>
      <c r="AM784">
        <v>7.22</v>
      </c>
    </row>
    <row r="785" spans="2:39">
      <c r="B785" t="s">
        <v>336</v>
      </c>
      <c r="C785">
        <v>72.611999999999995</v>
      </c>
      <c r="K785" t="s">
        <v>351</v>
      </c>
      <c r="T785" t="s">
        <v>336</v>
      </c>
      <c r="U785">
        <v>67.683000000000007</v>
      </c>
      <c r="AC785" t="s">
        <v>336</v>
      </c>
      <c r="AD785">
        <v>27.221</v>
      </c>
      <c r="AL785" t="s">
        <v>358</v>
      </c>
      <c r="AM785">
        <v>64.013999999999996</v>
      </c>
    </row>
    <row r="786" spans="2:39">
      <c r="B786" t="s">
        <v>337</v>
      </c>
      <c r="C786">
        <v>72.430000000000007</v>
      </c>
      <c r="K786" t="s">
        <v>339</v>
      </c>
      <c r="L786">
        <v>11</v>
      </c>
      <c r="T786" t="s">
        <v>337</v>
      </c>
      <c r="U786">
        <v>67.48</v>
      </c>
      <c r="AC786" t="s">
        <v>337</v>
      </c>
      <c r="AD786">
        <v>27.17</v>
      </c>
      <c r="AL786" t="s">
        <v>359</v>
      </c>
      <c r="AM786">
        <v>64.010000000000005</v>
      </c>
    </row>
    <row r="787" spans="2:39">
      <c r="B787" t="s">
        <v>263</v>
      </c>
      <c r="K787" t="s">
        <v>263</v>
      </c>
      <c r="T787" t="s">
        <v>263</v>
      </c>
      <c r="AC787" t="s">
        <v>263</v>
      </c>
      <c r="AL787" t="s">
        <v>159</v>
      </c>
    </row>
    <row r="788" spans="2:39">
      <c r="B788" t="s">
        <v>336</v>
      </c>
      <c r="C788">
        <v>74.454999999999998</v>
      </c>
      <c r="E788">
        <f>MIN(C789,C792,C795,C798,C801,C804,C807,C810,C813,C816)</f>
        <v>65.260000000000005</v>
      </c>
      <c r="F788">
        <f>QUARTILE(D789:D798,1)</f>
        <v>70.765000000000001</v>
      </c>
      <c r="G788">
        <f>MEDIAN(C789,C792,C795,C798,C801,C804,C807,C810,C813,C816)</f>
        <v>74.47999999999999</v>
      </c>
      <c r="H788">
        <f>QUARTILE(D789:D798,3)</f>
        <v>80.117499999999993</v>
      </c>
      <c r="I788">
        <f>MAX(C789,C792,C795,C798,C801,C804,C807,C810,C813,C816)</f>
        <v>90.95</v>
      </c>
      <c r="J788" t="e">
        <f>SUMIF(D789:D798,"&lt;64",D789:D798)/COUNTIF(D789:D798,"&lt;64")</f>
        <v>#DIV/0!</v>
      </c>
      <c r="K788" t="s">
        <v>351</v>
      </c>
      <c r="N788">
        <f>MIN(L789,L792,L795,L798,L801,L804,L807,L810,L813,L816)</f>
        <v>9</v>
      </c>
      <c r="O788">
        <f>QUARTILE(M789:M798,1)</f>
        <v>10</v>
      </c>
      <c r="P788">
        <f>MEDIAN(L789,L792,L795,L798,L801,L804,L807,L810,L813,L816)</f>
        <v>11.5</v>
      </c>
      <c r="Q788">
        <f>QUARTILE(M789:M798,3)</f>
        <v>12.75</v>
      </c>
      <c r="R788">
        <f>MAX(L789,L792,L795,L798,L801,L804,L807,L810,L813,L816)</f>
        <v>14</v>
      </c>
      <c r="S788">
        <f>SUM(M789:M798)/COUNTIF(M789:M798,"&gt;0")</f>
        <v>11.3</v>
      </c>
      <c r="T788" t="s">
        <v>336</v>
      </c>
      <c r="U788">
        <v>71.391999999999996</v>
      </c>
      <c r="W788">
        <f>MIN(U789,U792,U795,U798,U801,U804,U807,U810,U813,U816)</f>
        <v>61.48</v>
      </c>
      <c r="X788">
        <f>QUARTILE(V789:V798,1)</f>
        <v>67</v>
      </c>
      <c r="Y788">
        <f>MEDIAN(U789,U792,U795,U798,U801,U804,U807,U810,U813,U816)</f>
        <v>68.8</v>
      </c>
      <c r="Z788">
        <f>QUARTILE(V789:V798,3)</f>
        <v>71.172500000000014</v>
      </c>
      <c r="AA788">
        <f>MAX(U789,U792,U795,U798,U801,U804,U807,U810,U813,U816)</f>
        <v>125.96</v>
      </c>
      <c r="AB788">
        <f>SUMIF(V789:V798,"&lt;64",V789:V798)/COUNTIF(V789:V798,"&lt;64")</f>
        <v>61.48</v>
      </c>
      <c r="AC788" t="s">
        <v>336</v>
      </c>
      <c r="AD788">
        <v>58.747999999999998</v>
      </c>
      <c r="AF788">
        <f>MIN(AD789,AD792,AD795,AD798,AD801,AD804,AD807,AD810,AD813,AD816)</f>
        <v>16.7</v>
      </c>
      <c r="AG788">
        <f>QUARTILE(AE789:AE798,1)</f>
        <v>22.03</v>
      </c>
      <c r="AH788">
        <f>MEDIAN(AD789,AD792,AD795,AD798,AD801,AD804,AD807,AD810,AD813,AD816)</f>
        <v>34.364999999999995</v>
      </c>
      <c r="AI788">
        <f>QUARTILE(AE789:AE798,3)</f>
        <v>47.52</v>
      </c>
      <c r="AJ788">
        <f>MAX(AD789,AD792,AD795,AD798,AD801,AD804,AD807,AD810,AD813,AD816)</f>
        <v>58.69</v>
      </c>
      <c r="AK788">
        <f>SUMIF(AE789:AE798,"&lt;64",AE789:AE798)/COUNTIF(AE789:AE798,"&lt;64")</f>
        <v>35.191000000000003</v>
      </c>
      <c r="AL788" t="s">
        <v>336</v>
      </c>
      <c r="AM788">
        <v>6.0019999999999998</v>
      </c>
    </row>
    <row r="789" spans="2:39">
      <c r="B789" t="s">
        <v>337</v>
      </c>
      <c r="C789">
        <v>74.27</v>
      </c>
      <c r="D789">
        <f>C789</f>
        <v>74.27</v>
      </c>
      <c r="K789" t="s">
        <v>339</v>
      </c>
      <c r="L789">
        <v>14</v>
      </c>
      <c r="M789">
        <f>L789</f>
        <v>14</v>
      </c>
      <c r="T789" t="s">
        <v>337</v>
      </c>
      <c r="U789">
        <v>71.150000000000006</v>
      </c>
      <c r="V789">
        <f>U789</f>
        <v>71.150000000000006</v>
      </c>
      <c r="AC789" t="s">
        <v>337</v>
      </c>
      <c r="AD789">
        <v>58.69</v>
      </c>
      <c r="AE789">
        <f>AD789</f>
        <v>58.69</v>
      </c>
      <c r="AL789" t="s">
        <v>337</v>
      </c>
      <c r="AM789">
        <v>6</v>
      </c>
    </row>
    <row r="790" spans="2:39">
      <c r="B790" t="s">
        <v>264</v>
      </c>
      <c r="D790">
        <f>C792</f>
        <v>70.900000000000006</v>
      </c>
      <c r="K790" t="s">
        <v>264</v>
      </c>
      <c r="M790">
        <f>L792</f>
        <v>9</v>
      </c>
      <c r="T790" t="s">
        <v>264</v>
      </c>
      <c r="V790">
        <f>U792</f>
        <v>61.48</v>
      </c>
      <c r="AC790" t="s">
        <v>264</v>
      </c>
      <c r="AE790">
        <f>AD792</f>
        <v>16.7</v>
      </c>
      <c r="AL790" t="s">
        <v>358</v>
      </c>
      <c r="AM790">
        <v>64.013999999999996</v>
      </c>
    </row>
    <row r="791" spans="2:39">
      <c r="B791" t="s">
        <v>336</v>
      </c>
      <c r="C791">
        <v>71.100999999999999</v>
      </c>
      <c r="D791">
        <f>C795</f>
        <v>65.260000000000005</v>
      </c>
      <c r="K791" t="s">
        <v>351</v>
      </c>
      <c r="M791">
        <f>L795</f>
        <v>13</v>
      </c>
      <c r="T791" t="s">
        <v>336</v>
      </c>
      <c r="U791">
        <v>61.555999999999997</v>
      </c>
      <c r="V791">
        <f>U795</f>
        <v>70</v>
      </c>
      <c r="AC791" t="s">
        <v>336</v>
      </c>
      <c r="AD791">
        <v>16.748000000000001</v>
      </c>
      <c r="AE791">
        <f>AD795</f>
        <v>50.06</v>
      </c>
      <c r="AL791" t="s">
        <v>359</v>
      </c>
      <c r="AM791">
        <v>64.010000000000005</v>
      </c>
    </row>
    <row r="792" spans="2:39">
      <c r="B792" t="s">
        <v>337</v>
      </c>
      <c r="C792">
        <v>70.900000000000006</v>
      </c>
      <c r="D792">
        <f>C798</f>
        <v>66.7</v>
      </c>
      <c r="K792" t="s">
        <v>339</v>
      </c>
      <c r="L792">
        <v>9</v>
      </c>
      <c r="M792">
        <f>L798</f>
        <v>9</v>
      </c>
      <c r="T792" t="s">
        <v>337</v>
      </c>
      <c r="U792">
        <v>61.48</v>
      </c>
      <c r="V792">
        <f>U798</f>
        <v>66.42</v>
      </c>
      <c r="AC792" t="s">
        <v>337</v>
      </c>
      <c r="AD792">
        <v>16.7</v>
      </c>
      <c r="AE792">
        <f>AD798</f>
        <v>18.98</v>
      </c>
      <c r="AL792" t="s">
        <v>160</v>
      </c>
    </row>
    <row r="793" spans="2:39">
      <c r="B793" t="s">
        <v>265</v>
      </c>
      <c r="D793">
        <f>C801</f>
        <v>70.72</v>
      </c>
      <c r="K793" t="s">
        <v>265</v>
      </c>
      <c r="M793">
        <f>L801</f>
        <v>10</v>
      </c>
      <c r="T793" t="s">
        <v>265</v>
      </c>
      <c r="V793">
        <f>U801</f>
        <v>67.03</v>
      </c>
      <c r="AC793" t="s">
        <v>265</v>
      </c>
      <c r="AE793">
        <f>AD801</f>
        <v>22.99</v>
      </c>
      <c r="AL793" t="s">
        <v>336</v>
      </c>
      <c r="AM793">
        <v>4.6529999999999996</v>
      </c>
    </row>
    <row r="794" spans="2:39">
      <c r="B794" t="s">
        <v>336</v>
      </c>
      <c r="C794">
        <v>65.465000000000003</v>
      </c>
      <c r="D794">
        <f>C804</f>
        <v>74.69</v>
      </c>
      <c r="K794" t="s">
        <v>351</v>
      </c>
      <c r="M794">
        <f>L804</f>
        <v>10</v>
      </c>
      <c r="T794" t="s">
        <v>336</v>
      </c>
      <c r="U794">
        <v>70.186999999999998</v>
      </c>
      <c r="V794">
        <f>U804</f>
        <v>66.989999999999995</v>
      </c>
      <c r="AC794" t="s">
        <v>336</v>
      </c>
      <c r="AD794">
        <v>50.119</v>
      </c>
      <c r="AE794">
        <f>AD804</f>
        <v>21.71</v>
      </c>
      <c r="AL794" t="s">
        <v>337</v>
      </c>
      <c r="AM794">
        <v>4.6500000000000004</v>
      </c>
    </row>
    <row r="795" spans="2:39">
      <c r="B795" t="s">
        <v>337</v>
      </c>
      <c r="C795">
        <v>65.260000000000005</v>
      </c>
      <c r="D795">
        <f>C807</f>
        <v>80.88</v>
      </c>
      <c r="K795" t="s">
        <v>339</v>
      </c>
      <c r="L795">
        <v>13</v>
      </c>
      <c r="M795">
        <f>L807</f>
        <v>13</v>
      </c>
      <c r="T795" t="s">
        <v>337</v>
      </c>
      <c r="U795">
        <v>70</v>
      </c>
      <c r="V795">
        <f>U807</f>
        <v>71.180000000000007</v>
      </c>
      <c r="AC795" t="s">
        <v>337</v>
      </c>
      <c r="AD795">
        <v>50.06</v>
      </c>
      <c r="AE795">
        <f>AD807</f>
        <v>54.15</v>
      </c>
      <c r="AL795" t="s">
        <v>358</v>
      </c>
      <c r="AM795">
        <v>64.010000000000005</v>
      </c>
    </row>
    <row r="796" spans="2:39">
      <c r="B796" t="s">
        <v>266</v>
      </c>
      <c r="D796">
        <f>C810</f>
        <v>82.41</v>
      </c>
      <c r="K796" t="s">
        <v>266</v>
      </c>
      <c r="M796">
        <f>L810</f>
        <v>12</v>
      </c>
      <c r="T796" t="s">
        <v>266</v>
      </c>
      <c r="V796">
        <f>U810</f>
        <v>67.599999999999994</v>
      </c>
      <c r="AC796" t="s">
        <v>266</v>
      </c>
      <c r="AE796">
        <f>AD810</f>
        <v>37.479999999999997</v>
      </c>
      <c r="AL796" t="s">
        <v>359</v>
      </c>
      <c r="AM796">
        <v>64.010000000000005</v>
      </c>
    </row>
    <row r="797" spans="2:39">
      <c r="B797" t="s">
        <v>336</v>
      </c>
      <c r="C797">
        <v>66.888000000000005</v>
      </c>
      <c r="D797">
        <f>C813</f>
        <v>77.83</v>
      </c>
      <c r="K797" t="s">
        <v>351</v>
      </c>
      <c r="M797">
        <f>L813</f>
        <v>11</v>
      </c>
      <c r="T797" t="s">
        <v>336</v>
      </c>
      <c r="U797">
        <v>66.629000000000005</v>
      </c>
      <c r="V797">
        <f>U813</f>
        <v>125.96</v>
      </c>
      <c r="AC797" t="s">
        <v>336</v>
      </c>
      <c r="AD797">
        <v>19.036000000000001</v>
      </c>
      <c r="AE797">
        <f>AD813</f>
        <v>31.25</v>
      </c>
      <c r="AL797" t="s">
        <v>161</v>
      </c>
    </row>
    <row r="798" spans="2:39">
      <c r="B798" t="s">
        <v>337</v>
      </c>
      <c r="C798">
        <v>66.7</v>
      </c>
      <c r="D798">
        <f>C816</f>
        <v>90.95</v>
      </c>
      <c r="K798" t="s">
        <v>339</v>
      </c>
      <c r="L798">
        <v>9</v>
      </c>
      <c r="M798">
        <f>L816</f>
        <v>12</v>
      </c>
      <c r="T798" t="s">
        <v>337</v>
      </c>
      <c r="U798">
        <v>66.42</v>
      </c>
      <c r="V798">
        <f>U816</f>
        <v>99.9</v>
      </c>
      <c r="AC798" t="s">
        <v>337</v>
      </c>
      <c r="AD798">
        <v>18.98</v>
      </c>
      <c r="AE798">
        <f>AD816</f>
        <v>39.9</v>
      </c>
      <c r="AL798" t="s">
        <v>336</v>
      </c>
      <c r="AM798">
        <v>6.9790000000000001</v>
      </c>
    </row>
    <row r="799" spans="2:39">
      <c r="B799" t="s">
        <v>267</v>
      </c>
      <c r="K799" t="s">
        <v>267</v>
      </c>
      <c r="T799" t="s">
        <v>267</v>
      </c>
      <c r="AC799" t="s">
        <v>267</v>
      </c>
      <c r="AL799" t="s">
        <v>337</v>
      </c>
      <c r="AM799">
        <v>6.98</v>
      </c>
    </row>
    <row r="800" spans="2:39">
      <c r="B800" t="s">
        <v>336</v>
      </c>
      <c r="C800">
        <v>70.921000000000006</v>
      </c>
      <c r="K800" t="s">
        <v>351</v>
      </c>
      <c r="T800" t="s">
        <v>336</v>
      </c>
      <c r="U800">
        <v>67.222999999999999</v>
      </c>
      <c r="AC800" t="s">
        <v>336</v>
      </c>
      <c r="AD800">
        <v>23.042000000000002</v>
      </c>
      <c r="AL800" t="s">
        <v>358</v>
      </c>
      <c r="AM800">
        <v>64.010000000000005</v>
      </c>
    </row>
    <row r="801" spans="2:46">
      <c r="B801" t="s">
        <v>337</v>
      </c>
      <c r="C801">
        <v>70.72</v>
      </c>
      <c r="K801" t="s">
        <v>339</v>
      </c>
      <c r="L801">
        <v>10</v>
      </c>
      <c r="T801" t="s">
        <v>337</v>
      </c>
      <c r="U801">
        <v>67.03</v>
      </c>
      <c r="AC801" t="s">
        <v>337</v>
      </c>
      <c r="AD801">
        <v>22.99</v>
      </c>
      <c r="AL801" t="s">
        <v>359</v>
      </c>
      <c r="AM801">
        <v>64.010000000000005</v>
      </c>
    </row>
    <row r="802" spans="2:46">
      <c r="B802" t="s">
        <v>268</v>
      </c>
      <c r="K802" t="s">
        <v>268</v>
      </c>
      <c r="T802" t="s">
        <v>268</v>
      </c>
      <c r="AC802" t="s">
        <v>268</v>
      </c>
      <c r="AL802" t="s">
        <v>162</v>
      </c>
    </row>
    <row r="803" spans="2:46">
      <c r="B803" t="s">
        <v>336</v>
      </c>
      <c r="C803">
        <v>74.872</v>
      </c>
      <c r="K803" t="s">
        <v>351</v>
      </c>
      <c r="T803" t="s">
        <v>336</v>
      </c>
      <c r="U803">
        <v>67.183999999999997</v>
      </c>
      <c r="AC803" t="s">
        <v>336</v>
      </c>
      <c r="AD803">
        <v>21.762</v>
      </c>
      <c r="AL803" t="s">
        <v>336</v>
      </c>
      <c r="AM803">
        <v>2.8000000000000001E-2</v>
      </c>
    </row>
    <row r="804" spans="2:46">
      <c r="B804" t="s">
        <v>337</v>
      </c>
      <c r="C804">
        <v>74.69</v>
      </c>
      <c r="K804" t="s">
        <v>339</v>
      </c>
      <c r="L804">
        <v>10</v>
      </c>
      <c r="T804" t="s">
        <v>337</v>
      </c>
      <c r="U804">
        <v>66.989999999999995</v>
      </c>
      <c r="AC804" t="s">
        <v>337</v>
      </c>
      <c r="AD804">
        <v>21.71</v>
      </c>
      <c r="AL804" t="s">
        <v>337</v>
      </c>
      <c r="AM804">
        <v>0.03</v>
      </c>
    </row>
    <row r="805" spans="2:46">
      <c r="B805" t="s">
        <v>269</v>
      </c>
      <c r="K805" t="s">
        <v>269</v>
      </c>
      <c r="T805" t="s">
        <v>269</v>
      </c>
      <c r="AC805" t="s">
        <v>269</v>
      </c>
      <c r="AL805" t="s">
        <v>358</v>
      </c>
      <c r="AM805">
        <v>6.952</v>
      </c>
    </row>
    <row r="806" spans="2:46">
      <c r="B806" t="s">
        <v>336</v>
      </c>
      <c r="C806">
        <v>81.117000000000004</v>
      </c>
      <c r="K806" t="s">
        <v>351</v>
      </c>
      <c r="T806" t="s">
        <v>336</v>
      </c>
      <c r="U806">
        <v>71.373999999999995</v>
      </c>
      <c r="AC806" t="s">
        <v>336</v>
      </c>
      <c r="AD806">
        <v>54.198999999999998</v>
      </c>
      <c r="AL806" t="s">
        <v>359</v>
      </c>
      <c r="AM806">
        <v>6.95</v>
      </c>
    </row>
    <row r="807" spans="2:46">
      <c r="B807" t="s">
        <v>337</v>
      </c>
      <c r="C807">
        <v>80.88</v>
      </c>
      <c r="K807" t="s">
        <v>339</v>
      </c>
      <c r="L807">
        <v>13</v>
      </c>
      <c r="T807" t="s">
        <v>337</v>
      </c>
      <c r="U807">
        <v>71.180000000000007</v>
      </c>
      <c r="AC807" t="s">
        <v>337</v>
      </c>
      <c r="AD807">
        <v>54.15</v>
      </c>
      <c r="AL807" t="s">
        <v>163</v>
      </c>
    </row>
    <row r="808" spans="2:46">
      <c r="B808" t="s">
        <v>270</v>
      </c>
      <c r="K808" t="s">
        <v>270</v>
      </c>
      <c r="T808" t="s">
        <v>270</v>
      </c>
      <c r="AC808" t="s">
        <v>270</v>
      </c>
      <c r="AL808" t="s">
        <v>336</v>
      </c>
      <c r="AM808">
        <v>6.5410000000000004</v>
      </c>
      <c r="AO808">
        <f>MIN(AN809:AN818)</f>
        <v>64.010000000000005</v>
      </c>
      <c r="AP808">
        <f>QUARTILE(AN809:AN818,1)</f>
        <v>64.010000000000005</v>
      </c>
      <c r="AQ808">
        <f>MEDIAN(AN809:AN818)</f>
        <v>64.010000000000005</v>
      </c>
      <c r="AR808">
        <f>QUARTILE(AN809:AN818,3)</f>
        <v>64.010000000000005</v>
      </c>
      <c r="AS808">
        <f>MAX(AN809:AN818)</f>
        <v>64.010000000000005</v>
      </c>
      <c r="AT808" t="e">
        <f>SUMIF(AN809:AN818,"&lt;64",AN809:AN818)/COUNTIF(AN809:AN818,"&lt;64")</f>
        <v>#DIV/0!</v>
      </c>
    </row>
    <row r="809" spans="2:46">
      <c r="B809" t="s">
        <v>336</v>
      </c>
      <c r="C809">
        <v>82.587999999999994</v>
      </c>
      <c r="K809" t="s">
        <v>351</v>
      </c>
      <c r="T809" t="s">
        <v>336</v>
      </c>
      <c r="U809">
        <v>67.790000000000006</v>
      </c>
      <c r="AC809" t="s">
        <v>336</v>
      </c>
      <c r="AD809">
        <v>37.531999999999996</v>
      </c>
      <c r="AL809" t="s">
        <v>337</v>
      </c>
      <c r="AM809">
        <v>6.53</v>
      </c>
      <c r="AN809">
        <f>AM811</f>
        <v>64.010000000000005</v>
      </c>
    </row>
    <row r="810" spans="2:46">
      <c r="B810" t="s">
        <v>337</v>
      </c>
      <c r="C810">
        <v>82.41</v>
      </c>
      <c r="K810" t="s">
        <v>339</v>
      </c>
      <c r="L810">
        <v>12</v>
      </c>
      <c r="T810" t="s">
        <v>337</v>
      </c>
      <c r="U810">
        <v>67.599999999999994</v>
      </c>
      <c r="AC810" t="s">
        <v>337</v>
      </c>
      <c r="AD810">
        <v>37.479999999999997</v>
      </c>
      <c r="AL810" t="s">
        <v>358</v>
      </c>
      <c r="AM810">
        <v>64.006</v>
      </c>
      <c r="AN810">
        <f>AM816</f>
        <v>64.010000000000005</v>
      </c>
    </row>
    <row r="811" spans="2:46">
      <c r="B811" t="s">
        <v>271</v>
      </c>
      <c r="K811" t="s">
        <v>271</v>
      </c>
      <c r="T811" t="s">
        <v>271</v>
      </c>
      <c r="AC811" t="s">
        <v>271</v>
      </c>
      <c r="AL811" t="s">
        <v>359</v>
      </c>
      <c r="AM811">
        <v>64.010000000000005</v>
      </c>
      <c r="AN811">
        <f>AM821</f>
        <v>64.010000000000005</v>
      </c>
    </row>
    <row r="812" spans="2:46">
      <c r="B812" t="s">
        <v>336</v>
      </c>
      <c r="C812">
        <v>78.040999999999997</v>
      </c>
      <c r="K812" t="s">
        <v>351</v>
      </c>
      <c r="T812" t="s">
        <v>336</v>
      </c>
      <c r="U812">
        <v>126.134</v>
      </c>
      <c r="AC812" t="s">
        <v>336</v>
      </c>
      <c r="AD812">
        <v>31.3</v>
      </c>
      <c r="AL812" t="s">
        <v>164</v>
      </c>
      <c r="AN812">
        <f>AM826</f>
        <v>64.010000000000005</v>
      </c>
    </row>
    <row r="813" spans="2:46">
      <c r="B813" t="s">
        <v>337</v>
      </c>
      <c r="C813">
        <v>77.83</v>
      </c>
      <c r="K813" t="s">
        <v>339</v>
      </c>
      <c r="L813">
        <v>11</v>
      </c>
      <c r="T813" t="s">
        <v>337</v>
      </c>
      <c r="U813">
        <v>125.96</v>
      </c>
      <c r="AC813" t="s">
        <v>337</v>
      </c>
      <c r="AD813">
        <v>31.25</v>
      </c>
      <c r="AL813" t="s">
        <v>336</v>
      </c>
      <c r="AM813">
        <v>5.907</v>
      </c>
      <c r="AN813">
        <f>AM831</f>
        <v>64.010000000000005</v>
      </c>
    </row>
    <row r="814" spans="2:46">
      <c r="B814" t="s">
        <v>272</v>
      </c>
      <c r="K814" t="s">
        <v>272</v>
      </c>
      <c r="T814" t="s">
        <v>272</v>
      </c>
      <c r="AC814" t="s">
        <v>272</v>
      </c>
      <c r="AL814" t="s">
        <v>337</v>
      </c>
      <c r="AM814">
        <v>5.91</v>
      </c>
      <c r="AN814">
        <f>AM836</f>
        <v>64.010000000000005</v>
      </c>
    </row>
    <row r="815" spans="2:46">
      <c r="B815" t="s">
        <v>336</v>
      </c>
      <c r="C815">
        <v>91.164000000000001</v>
      </c>
      <c r="K815" t="s">
        <v>351</v>
      </c>
      <c r="T815" t="s">
        <v>336</v>
      </c>
      <c r="U815">
        <v>100.164</v>
      </c>
      <c r="AC815" t="s">
        <v>336</v>
      </c>
      <c r="AD815">
        <v>39.96</v>
      </c>
      <c r="AL815" t="s">
        <v>358</v>
      </c>
      <c r="AM815">
        <v>64.013999999999996</v>
      </c>
      <c r="AN815">
        <f>AM841</f>
        <v>64.010000000000005</v>
      </c>
    </row>
    <row r="816" spans="2:46">
      <c r="B816" t="s">
        <v>337</v>
      </c>
      <c r="C816">
        <v>90.95</v>
      </c>
      <c r="K816" t="s">
        <v>339</v>
      </c>
      <c r="L816">
        <v>12</v>
      </c>
      <c r="T816" t="s">
        <v>337</v>
      </c>
      <c r="U816">
        <v>99.9</v>
      </c>
      <c r="AC816" t="s">
        <v>337</v>
      </c>
      <c r="AD816">
        <v>39.9</v>
      </c>
      <c r="AL816" t="s">
        <v>359</v>
      </c>
      <c r="AM816">
        <v>64.010000000000005</v>
      </c>
      <c r="AN816">
        <f>AM846</f>
        <v>64.010000000000005</v>
      </c>
    </row>
    <row r="817" spans="2:40">
      <c r="B817" t="s">
        <v>273</v>
      </c>
      <c r="K817" t="s">
        <v>273</v>
      </c>
      <c r="T817" t="s">
        <v>273</v>
      </c>
      <c r="AC817" t="s">
        <v>273</v>
      </c>
      <c r="AL817" t="s">
        <v>165</v>
      </c>
      <c r="AN817">
        <f>AM851</f>
        <v>64.010000000000005</v>
      </c>
    </row>
    <row r="818" spans="2:40">
      <c r="B818" t="s">
        <v>336</v>
      </c>
      <c r="C818">
        <v>80.381</v>
      </c>
      <c r="E818">
        <f>MIN(C819,C822,C825,C828,C831,C834,C837,C840,C843,C846)</f>
        <v>64.78</v>
      </c>
      <c r="F818">
        <f>QUARTILE(D819:D828,1)</f>
        <v>64.227499999999992</v>
      </c>
      <c r="G818">
        <f>MEDIAN(C819,C822,C825,C828,C831,C834,C837,C840,C843,C846)</f>
        <v>71.050000000000011</v>
      </c>
      <c r="H818">
        <f>QUARTILE(D819:D828,3)</f>
        <v>78.407499999999999</v>
      </c>
      <c r="I818">
        <f>MAX(C819,C822,C825,C828,C831,C834,C837,C840,C843,C846)</f>
        <v>96.76</v>
      </c>
      <c r="J818" t="e">
        <f>SUMIF(D819:D828,"&lt;64",D819:D828)/COUNTIF(D819:D828,"&lt;64")</f>
        <v>#DIV/0!</v>
      </c>
      <c r="K818" t="s">
        <v>351</v>
      </c>
      <c r="N818">
        <f>MIN(L819,L822,L825,L828,L831,L834,L837,L840,L843,L846)</f>
        <v>10</v>
      </c>
      <c r="O818">
        <f>QUARTILE(M819:M828,1)</f>
        <v>11.25</v>
      </c>
      <c r="P818">
        <f>MEDIAN(L819,L822,L825,L828,L831,L834,L837,L840,L843,L846)</f>
        <v>11</v>
      </c>
      <c r="Q818">
        <f>QUARTILE(M819:M828,3)</f>
        <v>51.25</v>
      </c>
      <c r="R818">
        <f>MAX(L819,L822,L825,L828,L831,L834,L837,L840,L843,L846)</f>
        <v>13</v>
      </c>
      <c r="S818">
        <f>SUM(M819:M828)/COUNTIF(M819:M828,"&gt;0")</f>
        <v>27.3</v>
      </c>
      <c r="T818" t="s">
        <v>336</v>
      </c>
      <c r="U818">
        <v>69.968000000000004</v>
      </c>
      <c r="W818">
        <f>MIN(U819,U822,U825,U828,U831,U834,U837,U840,U843,U846)</f>
        <v>66.94</v>
      </c>
      <c r="X818">
        <f>QUARTILE(V819:V828,1)</f>
        <v>64.734999999999999</v>
      </c>
      <c r="Y818">
        <f>MEDIAN(U819,U822,U825,U828,U831,U834,U837,U840,U843,U846)</f>
        <v>68.61</v>
      </c>
      <c r="Z818">
        <f>QUARTILE(V819:V828,3)</f>
        <v>69.08</v>
      </c>
      <c r="AA818">
        <f>MAX(U819,U822,U825,U828,U831,U834,U837,U840,U843,U846)</f>
        <v>103.21</v>
      </c>
      <c r="AB818" t="e">
        <f>SUMIF(V819:V828,"&lt;64",V819:V828)/COUNTIF(V819:V828,"&lt;64")</f>
        <v>#DIV/0!</v>
      </c>
      <c r="AC818" t="s">
        <v>336</v>
      </c>
      <c r="AD818">
        <v>54.247</v>
      </c>
      <c r="AF818">
        <f>MIN(AD819,AD822,AD825,AD828,AD831,AD834,AD837,AD840,AD843,AD846)</f>
        <v>24.58</v>
      </c>
      <c r="AG818">
        <f>QUARTILE(AE819:AE828,1)</f>
        <v>36.222500000000004</v>
      </c>
      <c r="AH818">
        <f>MEDIAN(AD819,AD822,AD825,AD828,AD831,AD834,AD837,AD840,AD843,AD846)</f>
        <v>35.335000000000001</v>
      </c>
      <c r="AI818">
        <f>QUARTILE(AE819:AE828,3)</f>
        <v>61.55</v>
      </c>
      <c r="AJ818">
        <f>MAX(AD819,AD822,AD825,AD828,AD831,AD834,AD837,AD840,AD843,AD846)</f>
        <v>54.2</v>
      </c>
      <c r="AK818">
        <f>SUMIF(AE819:AE828,"&lt;64",AE819:AE828)/COUNTIF(AE819:AE828,"&lt;64")</f>
        <v>39.448571428571427</v>
      </c>
      <c r="AL818" t="s">
        <v>336</v>
      </c>
      <c r="AM818">
        <v>4.6100000000000003</v>
      </c>
      <c r="AN818">
        <f>AM856</f>
        <v>64.010000000000005</v>
      </c>
    </row>
    <row r="819" spans="2:40">
      <c r="B819" t="s">
        <v>337</v>
      </c>
      <c r="C819">
        <v>80.17</v>
      </c>
      <c r="D819">
        <f>C819</f>
        <v>80.17</v>
      </c>
      <c r="K819" t="s">
        <v>339</v>
      </c>
      <c r="L819">
        <v>13</v>
      </c>
      <c r="M819">
        <f>L819</f>
        <v>13</v>
      </c>
      <c r="T819" t="s">
        <v>337</v>
      </c>
      <c r="U819">
        <v>69.78</v>
      </c>
      <c r="V819">
        <f>U819</f>
        <v>69.78</v>
      </c>
      <c r="AC819" t="s">
        <v>337</v>
      </c>
      <c r="AD819">
        <v>54.2</v>
      </c>
      <c r="AE819">
        <f>AD819</f>
        <v>54.2</v>
      </c>
      <c r="AL819" t="s">
        <v>337</v>
      </c>
      <c r="AM819">
        <v>4.5999999999999996</v>
      </c>
    </row>
    <row r="820" spans="2:40">
      <c r="B820" t="s">
        <v>274</v>
      </c>
      <c r="D820">
        <v>64</v>
      </c>
      <c r="K820" t="s">
        <v>274</v>
      </c>
      <c r="M820">
        <v>64</v>
      </c>
      <c r="T820" t="s">
        <v>274</v>
      </c>
      <c r="V820">
        <v>64</v>
      </c>
      <c r="AC820" t="s">
        <v>274</v>
      </c>
      <c r="AE820">
        <v>64</v>
      </c>
      <c r="AL820" t="s">
        <v>358</v>
      </c>
      <c r="AM820">
        <v>64.010000000000005</v>
      </c>
    </row>
    <row r="821" spans="2:40">
      <c r="B821" t="s">
        <v>336</v>
      </c>
      <c r="C821">
        <v>64.947999999999993</v>
      </c>
      <c r="D821">
        <v>64</v>
      </c>
      <c r="K821" t="s">
        <v>351</v>
      </c>
      <c r="M821">
        <v>64</v>
      </c>
      <c r="T821" t="s">
        <v>336</v>
      </c>
      <c r="U821">
        <v>68.34</v>
      </c>
      <c r="V821">
        <v>64</v>
      </c>
      <c r="AC821" t="s">
        <v>336</v>
      </c>
      <c r="AD821">
        <v>36.046999999999997</v>
      </c>
      <c r="AE821">
        <v>64</v>
      </c>
      <c r="AL821" t="s">
        <v>359</v>
      </c>
      <c r="AM821">
        <v>64.010000000000005</v>
      </c>
    </row>
    <row r="822" spans="2:40">
      <c r="B822" t="s">
        <v>337</v>
      </c>
      <c r="C822">
        <v>64.78</v>
      </c>
      <c r="D822">
        <f>C828</f>
        <v>66.349999999999994</v>
      </c>
      <c r="K822" t="s">
        <v>339</v>
      </c>
      <c r="L822">
        <v>11</v>
      </c>
      <c r="M822">
        <f>L828</f>
        <v>11</v>
      </c>
      <c r="T822" t="s">
        <v>337</v>
      </c>
      <c r="U822">
        <v>68.16</v>
      </c>
      <c r="V822">
        <f>U828</f>
        <v>103.21</v>
      </c>
      <c r="AC822" t="s">
        <v>337</v>
      </c>
      <c r="AD822">
        <v>36</v>
      </c>
      <c r="AE822">
        <f>AD828</f>
        <v>32.770000000000003</v>
      </c>
      <c r="AL822" t="s">
        <v>166</v>
      </c>
    </row>
    <row r="823" spans="2:40">
      <c r="B823" t="s">
        <v>275</v>
      </c>
      <c r="D823">
        <f>C831</f>
        <v>96.76</v>
      </c>
      <c r="K823" t="s">
        <v>275</v>
      </c>
      <c r="M823">
        <f>L831</f>
        <v>11</v>
      </c>
      <c r="T823" t="s">
        <v>275</v>
      </c>
      <c r="V823">
        <f>U831</f>
        <v>68.319999999999993</v>
      </c>
      <c r="AC823" t="s">
        <v>275</v>
      </c>
      <c r="AE823">
        <f>AD831</f>
        <v>34.67</v>
      </c>
      <c r="AL823" t="s">
        <v>336</v>
      </c>
      <c r="AM823">
        <v>1.47</v>
      </c>
    </row>
    <row r="824" spans="2:40">
      <c r="B824" t="s">
        <v>336</v>
      </c>
      <c r="C824">
        <v>73.774000000000001</v>
      </c>
      <c r="D824">
        <v>64</v>
      </c>
      <c r="K824" t="s">
        <v>351</v>
      </c>
      <c r="M824">
        <v>64</v>
      </c>
      <c r="T824" t="s">
        <v>336</v>
      </c>
      <c r="U824">
        <v>68.069000000000003</v>
      </c>
      <c r="V824">
        <v>64</v>
      </c>
      <c r="AC824" t="s">
        <v>336</v>
      </c>
      <c r="AD824">
        <v>34.054000000000002</v>
      </c>
      <c r="AE824">
        <v>64</v>
      </c>
      <c r="AL824" t="s">
        <v>337</v>
      </c>
      <c r="AM824">
        <v>1.46</v>
      </c>
    </row>
    <row r="825" spans="2:40">
      <c r="B825" t="s">
        <v>337</v>
      </c>
      <c r="C825">
        <v>73.58</v>
      </c>
      <c r="D825">
        <f>C837</f>
        <v>64.91</v>
      </c>
      <c r="K825" t="s">
        <v>339</v>
      </c>
      <c r="L825">
        <v>11</v>
      </c>
      <c r="M825">
        <f>L837</f>
        <v>12</v>
      </c>
      <c r="T825" t="s">
        <v>337</v>
      </c>
      <c r="U825">
        <v>67.88</v>
      </c>
      <c r="V825">
        <f>U837</f>
        <v>68.900000000000006</v>
      </c>
      <c r="AC825" t="s">
        <v>337</v>
      </c>
      <c r="AD825">
        <v>34</v>
      </c>
      <c r="AE825">
        <f>AD837</f>
        <v>46.26</v>
      </c>
      <c r="AL825" t="s">
        <v>358</v>
      </c>
      <c r="AM825">
        <v>64.007000000000005</v>
      </c>
    </row>
    <row r="826" spans="2:40">
      <c r="B826" t="s">
        <v>276</v>
      </c>
      <c r="D826">
        <f>C840</f>
        <v>73.12</v>
      </c>
      <c r="K826" t="s">
        <v>276</v>
      </c>
      <c r="M826">
        <f>L840</f>
        <v>12</v>
      </c>
      <c r="T826" t="s">
        <v>276</v>
      </c>
      <c r="V826">
        <f>U840</f>
        <v>69.12</v>
      </c>
      <c r="AC826" t="s">
        <v>276</v>
      </c>
      <c r="AE826">
        <f>AD840</f>
        <v>42.78</v>
      </c>
      <c r="AL826" t="s">
        <v>359</v>
      </c>
      <c r="AM826">
        <v>64.010000000000005</v>
      </c>
    </row>
    <row r="827" spans="2:40">
      <c r="B827" t="s">
        <v>336</v>
      </c>
      <c r="C827">
        <v>66.519000000000005</v>
      </c>
      <c r="D827">
        <f>C843</f>
        <v>92.67</v>
      </c>
      <c r="K827" t="s">
        <v>351</v>
      </c>
      <c r="M827">
        <f>L843</f>
        <v>12</v>
      </c>
      <c r="T827" t="s">
        <v>336</v>
      </c>
      <c r="U827">
        <v>103.398</v>
      </c>
      <c r="V827">
        <f>U843</f>
        <v>68.959999999999994</v>
      </c>
      <c r="AC827" t="s">
        <v>336</v>
      </c>
      <c r="AD827">
        <v>32.817999999999998</v>
      </c>
      <c r="AE827">
        <f>AD843</f>
        <v>40.880000000000003</v>
      </c>
      <c r="AL827" t="s">
        <v>167</v>
      </c>
    </row>
    <row r="828" spans="2:40">
      <c r="B828" t="s">
        <v>337</v>
      </c>
      <c r="C828">
        <v>66.349999999999994</v>
      </c>
      <c r="D828">
        <f>C846</f>
        <v>68.98</v>
      </c>
      <c r="K828" t="s">
        <v>339</v>
      </c>
      <c r="L828">
        <v>11</v>
      </c>
      <c r="M828">
        <f>L846</f>
        <v>10</v>
      </c>
      <c r="T828" t="s">
        <v>337</v>
      </c>
      <c r="U828">
        <v>103.21</v>
      </c>
      <c r="V828">
        <f>U846</f>
        <v>66.94</v>
      </c>
      <c r="AC828" t="s">
        <v>337</v>
      </c>
      <c r="AD828">
        <v>32.770000000000003</v>
      </c>
      <c r="AE828">
        <f>AD846</f>
        <v>24.58</v>
      </c>
      <c r="AL828" t="s">
        <v>336</v>
      </c>
      <c r="AM828">
        <v>7.2690000000000001</v>
      </c>
    </row>
    <row r="829" spans="2:40">
      <c r="B829" t="s">
        <v>277</v>
      </c>
      <c r="K829" t="s">
        <v>277</v>
      </c>
      <c r="T829" t="s">
        <v>277</v>
      </c>
      <c r="AC829" t="s">
        <v>277</v>
      </c>
      <c r="AL829" t="s">
        <v>337</v>
      </c>
      <c r="AM829">
        <v>7.26</v>
      </c>
    </row>
    <row r="830" spans="2:40">
      <c r="B830" t="s">
        <v>336</v>
      </c>
      <c r="C830">
        <v>96.938000000000002</v>
      </c>
      <c r="K830" t="s">
        <v>351</v>
      </c>
      <c r="T830" t="s">
        <v>336</v>
      </c>
      <c r="U830">
        <v>68.534000000000006</v>
      </c>
      <c r="AC830" t="s">
        <v>336</v>
      </c>
      <c r="AD830">
        <v>34.715000000000003</v>
      </c>
      <c r="AL830" t="s">
        <v>358</v>
      </c>
      <c r="AM830">
        <v>64.010000000000005</v>
      </c>
    </row>
    <row r="831" spans="2:40">
      <c r="B831" t="s">
        <v>337</v>
      </c>
      <c r="C831">
        <v>96.76</v>
      </c>
      <c r="K831" t="s">
        <v>339</v>
      </c>
      <c r="L831">
        <v>11</v>
      </c>
      <c r="T831" t="s">
        <v>337</v>
      </c>
      <c r="U831">
        <v>68.319999999999993</v>
      </c>
      <c r="AC831" t="s">
        <v>337</v>
      </c>
      <c r="AD831">
        <v>34.67</v>
      </c>
      <c r="AL831" t="s">
        <v>359</v>
      </c>
      <c r="AM831">
        <v>64.010000000000005</v>
      </c>
    </row>
    <row r="832" spans="2:40">
      <c r="B832" t="s">
        <v>278</v>
      </c>
      <c r="K832" t="s">
        <v>278</v>
      </c>
      <c r="T832" t="s">
        <v>278</v>
      </c>
      <c r="AC832" t="s">
        <v>278</v>
      </c>
      <c r="AL832" t="s">
        <v>168</v>
      </c>
    </row>
    <row r="833" spans="2:39">
      <c r="B833" t="s">
        <v>336</v>
      </c>
      <c r="C833">
        <v>68.453999999999994</v>
      </c>
      <c r="K833" t="s">
        <v>351</v>
      </c>
      <c r="T833" t="s">
        <v>336</v>
      </c>
      <c r="U833">
        <v>68.010999999999996</v>
      </c>
      <c r="AC833" t="s">
        <v>336</v>
      </c>
      <c r="AD833">
        <v>31.567</v>
      </c>
      <c r="AL833" t="s">
        <v>336</v>
      </c>
      <c r="AM833">
        <v>3.4529999999999998</v>
      </c>
    </row>
    <row r="834" spans="2:39">
      <c r="B834" t="s">
        <v>337</v>
      </c>
      <c r="C834">
        <v>68.28</v>
      </c>
      <c r="K834" t="s">
        <v>339</v>
      </c>
      <c r="L834">
        <v>11</v>
      </c>
      <c r="T834" t="s">
        <v>337</v>
      </c>
      <c r="U834">
        <v>67.790000000000006</v>
      </c>
      <c r="AC834" t="s">
        <v>337</v>
      </c>
      <c r="AD834">
        <v>31.51</v>
      </c>
      <c r="AL834" t="s">
        <v>337</v>
      </c>
      <c r="AM834">
        <v>3.44</v>
      </c>
    </row>
    <row r="835" spans="2:39">
      <c r="B835" t="s">
        <v>279</v>
      </c>
      <c r="K835" t="s">
        <v>279</v>
      </c>
      <c r="T835" t="s">
        <v>279</v>
      </c>
      <c r="AC835" t="s">
        <v>279</v>
      </c>
      <c r="AL835" t="s">
        <v>358</v>
      </c>
      <c r="AM835">
        <v>64.006</v>
      </c>
    </row>
    <row r="836" spans="2:39">
      <c r="B836" t="s">
        <v>336</v>
      </c>
      <c r="C836">
        <v>65.078999999999994</v>
      </c>
      <c r="K836" t="s">
        <v>351</v>
      </c>
      <c r="T836" t="s">
        <v>336</v>
      </c>
      <c r="U836">
        <v>69.122</v>
      </c>
      <c r="AC836" t="s">
        <v>336</v>
      </c>
      <c r="AD836">
        <v>46.314999999999998</v>
      </c>
      <c r="AL836" t="s">
        <v>359</v>
      </c>
      <c r="AM836">
        <v>64.010000000000005</v>
      </c>
    </row>
    <row r="837" spans="2:39">
      <c r="B837" t="s">
        <v>337</v>
      </c>
      <c r="C837">
        <v>64.91</v>
      </c>
      <c r="K837" t="s">
        <v>339</v>
      </c>
      <c r="L837">
        <v>12</v>
      </c>
      <c r="T837" t="s">
        <v>337</v>
      </c>
      <c r="U837">
        <v>68.900000000000006</v>
      </c>
      <c r="AC837" t="s">
        <v>337</v>
      </c>
      <c r="AD837">
        <v>46.26</v>
      </c>
      <c r="AL837" t="s">
        <v>169</v>
      </c>
    </row>
    <row r="838" spans="2:39">
      <c r="B838" t="s">
        <v>280</v>
      </c>
      <c r="K838" t="s">
        <v>280</v>
      </c>
      <c r="T838" t="s">
        <v>280</v>
      </c>
      <c r="AC838" t="s">
        <v>280</v>
      </c>
      <c r="AL838" t="s">
        <v>336</v>
      </c>
      <c r="AM838">
        <v>7.1870000000000003</v>
      </c>
    </row>
    <row r="839" spans="2:39">
      <c r="B839" t="s">
        <v>336</v>
      </c>
      <c r="C839">
        <v>73.298000000000002</v>
      </c>
      <c r="K839" t="s">
        <v>351</v>
      </c>
      <c r="T839" t="s">
        <v>336</v>
      </c>
      <c r="U839">
        <v>69.347999999999999</v>
      </c>
      <c r="AC839" t="s">
        <v>336</v>
      </c>
      <c r="AD839">
        <v>42.832999999999998</v>
      </c>
      <c r="AL839" t="s">
        <v>337</v>
      </c>
      <c r="AM839">
        <v>7.18</v>
      </c>
    </row>
    <row r="840" spans="2:39">
      <c r="B840" t="s">
        <v>337</v>
      </c>
      <c r="C840">
        <v>73.12</v>
      </c>
      <c r="K840" t="s">
        <v>339</v>
      </c>
      <c r="L840">
        <v>12</v>
      </c>
      <c r="T840" t="s">
        <v>337</v>
      </c>
      <c r="U840">
        <v>69.12</v>
      </c>
      <c r="AC840" t="s">
        <v>337</v>
      </c>
      <c r="AD840">
        <v>42.78</v>
      </c>
      <c r="AL840" t="s">
        <v>358</v>
      </c>
      <c r="AM840">
        <v>64.010000000000005</v>
      </c>
    </row>
    <row r="841" spans="2:39">
      <c r="B841" t="s">
        <v>281</v>
      </c>
      <c r="K841" t="s">
        <v>281</v>
      </c>
      <c r="T841" t="s">
        <v>281</v>
      </c>
      <c r="AC841" t="s">
        <v>281</v>
      </c>
      <c r="AL841" t="s">
        <v>359</v>
      </c>
      <c r="AM841">
        <v>64.010000000000005</v>
      </c>
    </row>
    <row r="842" spans="2:39">
      <c r="B842" t="s">
        <v>336</v>
      </c>
      <c r="C842">
        <v>92.856999999999999</v>
      </c>
      <c r="K842" t="s">
        <v>351</v>
      </c>
      <c r="T842" t="s">
        <v>336</v>
      </c>
      <c r="U842">
        <v>69.159000000000006</v>
      </c>
      <c r="AC842" t="s">
        <v>336</v>
      </c>
      <c r="AD842">
        <v>40.930999999999997</v>
      </c>
      <c r="AL842" t="s">
        <v>170</v>
      </c>
    </row>
    <row r="843" spans="2:39">
      <c r="B843" t="s">
        <v>337</v>
      </c>
      <c r="C843">
        <v>92.67</v>
      </c>
      <c r="K843" t="s">
        <v>339</v>
      </c>
      <c r="L843">
        <v>12</v>
      </c>
      <c r="T843" t="s">
        <v>337</v>
      </c>
      <c r="U843">
        <v>68.959999999999994</v>
      </c>
      <c r="AC843" t="s">
        <v>337</v>
      </c>
      <c r="AD843">
        <v>40.880000000000003</v>
      </c>
      <c r="AL843" t="s">
        <v>336</v>
      </c>
      <c r="AM843">
        <v>6.5359999999999996</v>
      </c>
    </row>
    <row r="844" spans="2:39">
      <c r="B844" t="s">
        <v>282</v>
      </c>
      <c r="K844" t="s">
        <v>282</v>
      </c>
      <c r="T844" t="s">
        <v>282</v>
      </c>
      <c r="AC844" t="s">
        <v>282</v>
      </c>
      <c r="AL844" t="s">
        <v>337</v>
      </c>
      <c r="AM844">
        <v>6.53</v>
      </c>
    </row>
    <row r="845" spans="2:39">
      <c r="B845" t="s">
        <v>336</v>
      </c>
      <c r="C845">
        <v>69.144999999999996</v>
      </c>
      <c r="K845" t="s">
        <v>351</v>
      </c>
      <c r="T845" t="s">
        <v>336</v>
      </c>
      <c r="U845">
        <v>67.171000000000006</v>
      </c>
      <c r="AC845" t="s">
        <v>336</v>
      </c>
      <c r="AD845">
        <v>24.619</v>
      </c>
      <c r="AL845" t="s">
        <v>358</v>
      </c>
      <c r="AM845">
        <v>64.013999999999996</v>
      </c>
    </row>
    <row r="846" spans="2:39">
      <c r="B846" t="s">
        <v>337</v>
      </c>
      <c r="C846">
        <v>68.98</v>
      </c>
      <c r="K846" t="s">
        <v>339</v>
      </c>
      <c r="L846">
        <v>10</v>
      </c>
      <c r="T846" t="s">
        <v>337</v>
      </c>
      <c r="U846">
        <v>66.94</v>
      </c>
      <c r="AC846" t="s">
        <v>337</v>
      </c>
      <c r="AD846">
        <v>24.58</v>
      </c>
      <c r="AL846" t="s">
        <v>359</v>
      </c>
      <c r="AM846">
        <v>64.010000000000005</v>
      </c>
    </row>
    <row r="847" spans="2:39">
      <c r="B847" t="s">
        <v>283</v>
      </c>
      <c r="K847" t="s">
        <v>283</v>
      </c>
      <c r="T847" t="s">
        <v>283</v>
      </c>
      <c r="AC847" t="s">
        <v>283</v>
      </c>
      <c r="AL847" t="s">
        <v>171</v>
      </c>
    </row>
    <row r="848" spans="2:39">
      <c r="B848" t="s">
        <v>336</v>
      </c>
      <c r="C848">
        <v>67.064999999999998</v>
      </c>
      <c r="E848">
        <f>MIN(C849,C852,C855,C858,C861,C864,C867,C870,C873,C876)</f>
        <v>64.91</v>
      </c>
      <c r="F848">
        <f>QUARTILE(D849:D858,1)</f>
        <v>65.5</v>
      </c>
      <c r="G848">
        <f>MEDIAN(C849,C852,C855,C858,C861,C864,C867,C870,C873,C876)</f>
        <v>67.150000000000006</v>
      </c>
      <c r="H848">
        <f>QUARTILE(D849:D858,3)</f>
        <v>72.784999999999997</v>
      </c>
      <c r="I848">
        <f>MAX(C849,C852,C855,C858,C861,C864,C867,C870,C873,C876)</f>
        <v>78</v>
      </c>
      <c r="J848" t="e">
        <f>SUMIF(D849:D858,"&lt;64",D849:D858)/COUNTIF(D849:D858,"&lt;64")</f>
        <v>#DIV/0!</v>
      </c>
      <c r="K848" t="s">
        <v>351</v>
      </c>
      <c r="N848">
        <f>MIN(L849,L852,L855,L858,L861,L864,L867,L870,L873,L876)</f>
        <v>10</v>
      </c>
      <c r="O848">
        <f>QUARTILE(M849:M858,1)</f>
        <v>11</v>
      </c>
      <c r="P848">
        <f>MEDIAN(L849,L852,L855,L858,L861,L864,L867,L870,L873,L876)</f>
        <v>11</v>
      </c>
      <c r="Q848">
        <f>QUARTILE(M849:M858,3)</f>
        <v>12</v>
      </c>
      <c r="R848">
        <f>MAX(L849,L852,L855,L858,L861,L864,L867,L870,L873,L876)</f>
        <v>14</v>
      </c>
      <c r="S848">
        <f>SUM(M849:M858)/COUNTIF(M849:M858,"&gt;0")</f>
        <v>11.7</v>
      </c>
      <c r="T848" t="s">
        <v>336</v>
      </c>
      <c r="U848">
        <v>68.325999999999993</v>
      </c>
      <c r="W848">
        <f>MIN(U849,U852,U855,U858,U861,U864,U867,U870,U873,U876)</f>
        <v>68.12</v>
      </c>
      <c r="X848">
        <f>QUARTILE(V849:V858,1)</f>
        <v>68.650000000000006</v>
      </c>
      <c r="Y848">
        <f>MEDIAN(U849,U852,U855,U858,U861,U864,U867,U870,U873,U876)</f>
        <v>70.245000000000005</v>
      </c>
      <c r="Z848">
        <f>QUARTILE(V849:V858,3)</f>
        <v>84.722499999999997</v>
      </c>
      <c r="AA848">
        <f>MAX(U849,U852,U855,U858,U861,U864,U867,U870,U873,U876)</f>
        <v>128.44999999999999</v>
      </c>
      <c r="AB848" t="e">
        <f>SUMIF(V849:V858,"&lt;64",V849:V858)/COUNTIF(V849:V858,"&lt;64")</f>
        <v>#DIV/0!</v>
      </c>
      <c r="AC848" t="s">
        <v>336</v>
      </c>
      <c r="AD848">
        <v>33.762999999999998</v>
      </c>
      <c r="AF848">
        <f>MIN(AD849,AD852,AD855,AD858,AD861,AD864,AD867,AD870,AD873,AD876)</f>
        <v>26.64</v>
      </c>
      <c r="AG848">
        <f>QUARTILE(AE849:AE858,1)</f>
        <v>34.325000000000003</v>
      </c>
      <c r="AH848">
        <f>MEDIAN(AD849,AD852,AD855,AD858,AD861,AD864,AD867,AD870,AD873,AD876)</f>
        <v>40.400000000000006</v>
      </c>
      <c r="AI848">
        <f>QUARTILE(AE849:AE858,3)</f>
        <v>51.265000000000001</v>
      </c>
      <c r="AJ848">
        <f>MAX(AD849,AD852,AD855,AD858,AD861,AD864,AD867,AD870,AD873,AD876)</f>
        <v>80.540000000000006</v>
      </c>
      <c r="AK848">
        <f>SUMIF(AE849:AE858,"&lt;64",AE849:AE858)/COUNTIF(AE849:AE858,"&lt;64")</f>
        <v>38.626250000000006</v>
      </c>
      <c r="AL848" t="s">
        <v>336</v>
      </c>
      <c r="AM848">
        <v>6.665</v>
      </c>
    </row>
    <row r="849" spans="2:46">
      <c r="B849" t="s">
        <v>337</v>
      </c>
      <c r="C849">
        <v>66.88</v>
      </c>
      <c r="D849">
        <f>C849</f>
        <v>66.88</v>
      </c>
      <c r="K849" t="s">
        <v>339</v>
      </c>
      <c r="L849">
        <v>11</v>
      </c>
      <c r="M849">
        <f>L849</f>
        <v>11</v>
      </c>
      <c r="T849" t="s">
        <v>337</v>
      </c>
      <c r="U849">
        <v>68.12</v>
      </c>
      <c r="V849">
        <f>U849</f>
        <v>68.12</v>
      </c>
      <c r="AC849" t="s">
        <v>337</v>
      </c>
      <c r="AD849">
        <v>33.71</v>
      </c>
      <c r="AE849">
        <f>AD849</f>
        <v>33.71</v>
      </c>
      <c r="AL849" t="s">
        <v>337</v>
      </c>
      <c r="AM849">
        <v>6.66</v>
      </c>
    </row>
    <row r="850" spans="2:46">
      <c r="B850" t="s">
        <v>284</v>
      </c>
      <c r="D850">
        <f>C852</f>
        <v>64.989999999999995</v>
      </c>
      <c r="K850" t="s">
        <v>284</v>
      </c>
      <c r="M850">
        <f>L852</f>
        <v>12</v>
      </c>
      <c r="T850" t="s">
        <v>284</v>
      </c>
      <c r="V850">
        <f>U852</f>
        <v>68.95</v>
      </c>
      <c r="AC850" t="s">
        <v>284</v>
      </c>
      <c r="AE850">
        <f>AD852</f>
        <v>45.94</v>
      </c>
      <c r="AL850" t="s">
        <v>358</v>
      </c>
      <c r="AM850">
        <v>64.010000000000005</v>
      </c>
    </row>
    <row r="851" spans="2:46">
      <c r="B851" t="s">
        <v>336</v>
      </c>
      <c r="C851">
        <v>65.177999999999997</v>
      </c>
      <c r="D851">
        <f>C855</f>
        <v>69.08</v>
      </c>
      <c r="K851" t="s">
        <v>351</v>
      </c>
      <c r="M851">
        <f>L855</f>
        <v>11</v>
      </c>
      <c r="T851" t="s">
        <v>336</v>
      </c>
      <c r="U851">
        <v>69.14</v>
      </c>
      <c r="V851">
        <f>U855</f>
        <v>68.36</v>
      </c>
      <c r="AC851" t="s">
        <v>336</v>
      </c>
      <c r="AD851">
        <v>45.997</v>
      </c>
      <c r="AE851">
        <f>AD855</f>
        <v>53.04</v>
      </c>
      <c r="AL851" t="s">
        <v>359</v>
      </c>
      <c r="AM851">
        <v>64.010000000000005</v>
      </c>
    </row>
    <row r="852" spans="2:46">
      <c r="B852" t="s">
        <v>337</v>
      </c>
      <c r="C852">
        <v>64.989999999999995</v>
      </c>
      <c r="D852">
        <f>C858</f>
        <v>67.2</v>
      </c>
      <c r="K852" t="s">
        <v>339</v>
      </c>
      <c r="L852">
        <v>12</v>
      </c>
      <c r="M852">
        <f>L858</f>
        <v>11</v>
      </c>
      <c r="T852" t="s">
        <v>337</v>
      </c>
      <c r="U852">
        <v>68.95</v>
      </c>
      <c r="V852">
        <f>U858</f>
        <v>71.52</v>
      </c>
      <c r="AC852" t="s">
        <v>337</v>
      </c>
      <c r="AD852">
        <v>45.94</v>
      </c>
      <c r="AE852">
        <f>AD858</f>
        <v>34.21</v>
      </c>
      <c r="AL852" t="s">
        <v>172</v>
      </c>
    </row>
    <row r="853" spans="2:46">
      <c r="B853" t="s">
        <v>285</v>
      </c>
      <c r="D853">
        <f>C861</f>
        <v>78</v>
      </c>
      <c r="K853" t="s">
        <v>285</v>
      </c>
      <c r="M853">
        <f>L861</f>
        <v>14</v>
      </c>
      <c r="T853" t="s">
        <v>285</v>
      </c>
      <c r="V853">
        <f>U861</f>
        <v>128.44999999999999</v>
      </c>
      <c r="AC853" t="s">
        <v>285</v>
      </c>
      <c r="AE853">
        <f>AD861</f>
        <v>74.08</v>
      </c>
      <c r="AL853" t="s">
        <v>336</v>
      </c>
      <c r="AM853">
        <v>2.0070000000000001</v>
      </c>
    </row>
    <row r="854" spans="2:46">
      <c r="B854" t="s">
        <v>336</v>
      </c>
      <c r="C854">
        <v>69.265000000000001</v>
      </c>
      <c r="D854">
        <f>C864</f>
        <v>67.099999999999994</v>
      </c>
      <c r="K854" t="s">
        <v>351</v>
      </c>
      <c r="M854">
        <f>L864</f>
        <v>10</v>
      </c>
      <c r="T854" t="s">
        <v>336</v>
      </c>
      <c r="U854">
        <v>68.55</v>
      </c>
      <c r="V854">
        <f>U864</f>
        <v>89</v>
      </c>
      <c r="AC854" t="s">
        <v>336</v>
      </c>
      <c r="AD854">
        <v>53.097999999999999</v>
      </c>
      <c r="AE854">
        <f>AD864</f>
        <v>26.64</v>
      </c>
      <c r="AL854" t="s">
        <v>337</v>
      </c>
      <c r="AM854">
        <v>2</v>
      </c>
    </row>
    <row r="855" spans="2:46">
      <c r="B855" t="s">
        <v>337</v>
      </c>
      <c r="C855">
        <v>69.08</v>
      </c>
      <c r="D855">
        <f>C867</f>
        <v>64.91</v>
      </c>
      <c r="K855" t="s">
        <v>339</v>
      </c>
      <c r="L855">
        <v>11</v>
      </c>
      <c r="M855">
        <f>L867</f>
        <v>12</v>
      </c>
      <c r="T855" t="s">
        <v>337</v>
      </c>
      <c r="U855">
        <v>68.36</v>
      </c>
      <c r="V855">
        <f>U867</f>
        <v>68.97</v>
      </c>
      <c r="AC855" t="s">
        <v>337</v>
      </c>
      <c r="AD855">
        <v>53.04</v>
      </c>
      <c r="AE855">
        <f>AD867</f>
        <v>44.99</v>
      </c>
      <c r="AL855" t="s">
        <v>358</v>
      </c>
      <c r="AM855">
        <v>64.013000000000005</v>
      </c>
    </row>
    <row r="856" spans="2:46">
      <c r="B856" t="s">
        <v>286</v>
      </c>
      <c r="D856">
        <f>C870</f>
        <v>75.569999999999993</v>
      </c>
      <c r="K856" t="s">
        <v>286</v>
      </c>
      <c r="M856">
        <f>L870</f>
        <v>11</v>
      </c>
      <c r="T856" t="s">
        <v>286</v>
      </c>
      <c r="V856">
        <f>U870</f>
        <v>111.78</v>
      </c>
      <c r="AC856" t="s">
        <v>286</v>
      </c>
      <c r="AE856">
        <f>AD870</f>
        <v>34.67</v>
      </c>
      <c r="AL856" t="s">
        <v>359</v>
      </c>
      <c r="AM856">
        <v>64.010000000000005</v>
      </c>
    </row>
    <row r="857" spans="2:46">
      <c r="B857" t="s">
        <v>336</v>
      </c>
      <c r="C857">
        <v>67.396000000000001</v>
      </c>
      <c r="D857">
        <f>C873</f>
        <v>74.02</v>
      </c>
      <c r="K857" t="s">
        <v>351</v>
      </c>
      <c r="M857">
        <f>L873</f>
        <v>11</v>
      </c>
      <c r="T857" t="s">
        <v>336</v>
      </c>
      <c r="U857">
        <v>71.738</v>
      </c>
      <c r="V857">
        <f>U873</f>
        <v>68.55</v>
      </c>
      <c r="AC857" t="s">
        <v>336</v>
      </c>
      <c r="AD857">
        <v>34.255000000000003</v>
      </c>
      <c r="AE857">
        <f>AD873</f>
        <v>35.81</v>
      </c>
      <c r="AL857" t="s">
        <v>173</v>
      </c>
    </row>
    <row r="858" spans="2:46">
      <c r="B858" t="s">
        <v>337</v>
      </c>
      <c r="C858">
        <v>67.2</v>
      </c>
      <c r="D858">
        <f>C876</f>
        <v>65.040000000000006</v>
      </c>
      <c r="K858" t="s">
        <v>339</v>
      </c>
      <c r="L858">
        <v>11</v>
      </c>
      <c r="M858">
        <f>L876</f>
        <v>14</v>
      </c>
      <c r="T858" t="s">
        <v>337</v>
      </c>
      <c r="U858">
        <v>71.52</v>
      </c>
      <c r="V858">
        <f>U876</f>
        <v>71.89</v>
      </c>
      <c r="AC858" t="s">
        <v>337</v>
      </c>
      <c r="AD858">
        <v>34.21</v>
      </c>
      <c r="AE858">
        <f>AD876</f>
        <v>80.540000000000006</v>
      </c>
      <c r="AL858" t="s">
        <v>336</v>
      </c>
      <c r="AM858">
        <v>8.7360000000000007</v>
      </c>
      <c r="AO858">
        <f>MIN(AN859:AN868)</f>
        <v>64.010000000000005</v>
      </c>
      <c r="AP858">
        <f>QUARTILE(AN859:AN868,1)</f>
        <v>64.010000000000005</v>
      </c>
      <c r="AQ858">
        <f>MEDIAN(AN859:AN868)</f>
        <v>64.010000000000005</v>
      </c>
      <c r="AR858">
        <f>QUARTILE(AN859:AN868,3)</f>
        <v>64.010000000000005</v>
      </c>
      <c r="AS858">
        <f>MAX(AN859:AN868)</f>
        <v>64.010000000000005</v>
      </c>
      <c r="AT858" t="e">
        <f>SUMIF(AN859:AN868,"&lt;64",AN859:AN868)/COUNTIF(AN859:AN868,"&lt;64")</f>
        <v>#DIV/0!</v>
      </c>
    </row>
    <row r="859" spans="2:46">
      <c r="B859" t="s">
        <v>287</v>
      </c>
      <c r="K859" t="s">
        <v>287</v>
      </c>
      <c r="T859" t="s">
        <v>287</v>
      </c>
      <c r="AC859" t="s">
        <v>287</v>
      </c>
      <c r="AL859" t="s">
        <v>337</v>
      </c>
      <c r="AM859">
        <v>8.73</v>
      </c>
      <c r="AN859">
        <f>AM861</f>
        <v>64.010000000000005</v>
      </c>
    </row>
    <row r="860" spans="2:46">
      <c r="B860" t="s">
        <v>336</v>
      </c>
      <c r="C860">
        <v>78.19</v>
      </c>
      <c r="K860" t="s">
        <v>351</v>
      </c>
      <c r="T860" t="s">
        <v>336</v>
      </c>
      <c r="U860">
        <v>128.666</v>
      </c>
      <c r="AC860" t="s">
        <v>336</v>
      </c>
      <c r="AD860">
        <v>74.152000000000001</v>
      </c>
      <c r="AL860" t="s">
        <v>358</v>
      </c>
      <c r="AM860">
        <v>64.013999999999996</v>
      </c>
      <c r="AN860">
        <f>AM866</f>
        <v>64.010000000000005</v>
      </c>
    </row>
    <row r="861" spans="2:46">
      <c r="B861" t="s">
        <v>337</v>
      </c>
      <c r="C861">
        <v>78</v>
      </c>
      <c r="K861" t="s">
        <v>339</v>
      </c>
      <c r="L861">
        <v>14</v>
      </c>
      <c r="T861" t="s">
        <v>337</v>
      </c>
      <c r="U861">
        <v>128.44999999999999</v>
      </c>
      <c r="AC861" t="s">
        <v>337</v>
      </c>
      <c r="AD861">
        <v>74.08</v>
      </c>
      <c r="AL861" t="s">
        <v>359</v>
      </c>
      <c r="AM861">
        <v>64.010000000000005</v>
      </c>
      <c r="AN861">
        <f>AM871</f>
        <v>64.010000000000005</v>
      </c>
    </row>
    <row r="862" spans="2:46">
      <c r="B862" t="s">
        <v>288</v>
      </c>
      <c r="K862" t="s">
        <v>288</v>
      </c>
      <c r="T862" t="s">
        <v>288</v>
      </c>
      <c r="AC862" t="s">
        <v>288</v>
      </c>
      <c r="AL862" t="s">
        <v>174</v>
      </c>
      <c r="AN862">
        <f>AM876</f>
        <v>64.010000000000005</v>
      </c>
    </row>
    <row r="863" spans="2:46">
      <c r="B863" t="s">
        <v>336</v>
      </c>
      <c r="C863">
        <v>67.242000000000004</v>
      </c>
      <c r="K863" t="s">
        <v>351</v>
      </c>
      <c r="T863" t="s">
        <v>336</v>
      </c>
      <c r="U863">
        <v>89.192999999999998</v>
      </c>
      <c r="AC863" t="s">
        <v>336</v>
      </c>
      <c r="AD863">
        <v>26.69</v>
      </c>
      <c r="AL863" t="s">
        <v>336</v>
      </c>
      <c r="AM863">
        <v>0.95599999999999996</v>
      </c>
      <c r="AN863">
        <f>AM881</f>
        <v>64.010000000000005</v>
      </c>
    </row>
    <row r="864" spans="2:46">
      <c r="B864" t="s">
        <v>337</v>
      </c>
      <c r="C864">
        <v>67.099999999999994</v>
      </c>
      <c r="K864" t="s">
        <v>339</v>
      </c>
      <c r="L864">
        <v>10</v>
      </c>
      <c r="T864" t="s">
        <v>337</v>
      </c>
      <c r="U864">
        <v>89</v>
      </c>
      <c r="AC864" t="s">
        <v>337</v>
      </c>
      <c r="AD864">
        <v>26.64</v>
      </c>
      <c r="AL864" t="s">
        <v>337</v>
      </c>
      <c r="AM864">
        <v>0.95</v>
      </c>
      <c r="AN864">
        <f>AM886</f>
        <v>64.010000000000005</v>
      </c>
    </row>
    <row r="865" spans="2:40">
      <c r="B865" t="s">
        <v>289</v>
      </c>
      <c r="K865" t="s">
        <v>289</v>
      </c>
      <c r="T865" t="s">
        <v>289</v>
      </c>
      <c r="AC865" t="s">
        <v>289</v>
      </c>
      <c r="AL865" t="s">
        <v>358</v>
      </c>
      <c r="AM865">
        <v>64.013999999999996</v>
      </c>
      <c r="AN865">
        <f>AM891</f>
        <v>64.010000000000005</v>
      </c>
    </row>
    <row r="866" spans="2:40">
      <c r="B866" t="s">
        <v>336</v>
      </c>
      <c r="C866">
        <v>65.069000000000003</v>
      </c>
      <c r="K866" t="s">
        <v>351</v>
      </c>
      <c r="T866" t="s">
        <v>336</v>
      </c>
      <c r="U866">
        <v>69.177999999999997</v>
      </c>
      <c r="AC866" t="s">
        <v>336</v>
      </c>
      <c r="AD866">
        <v>45.039000000000001</v>
      </c>
      <c r="AL866" t="s">
        <v>359</v>
      </c>
      <c r="AM866">
        <v>64.010000000000005</v>
      </c>
      <c r="AN866">
        <f>AM896</f>
        <v>64.010000000000005</v>
      </c>
    </row>
    <row r="867" spans="2:40">
      <c r="B867" t="s">
        <v>337</v>
      </c>
      <c r="C867">
        <v>64.91</v>
      </c>
      <c r="K867" t="s">
        <v>339</v>
      </c>
      <c r="L867">
        <v>12</v>
      </c>
      <c r="T867" t="s">
        <v>337</v>
      </c>
      <c r="U867">
        <v>68.97</v>
      </c>
      <c r="AC867" t="s">
        <v>337</v>
      </c>
      <c r="AD867">
        <v>44.99</v>
      </c>
      <c r="AL867" t="s">
        <v>175</v>
      </c>
      <c r="AN867">
        <f>AM901</f>
        <v>64.010000000000005</v>
      </c>
    </row>
    <row r="868" spans="2:40">
      <c r="B868" t="s">
        <v>290</v>
      </c>
      <c r="K868" t="s">
        <v>290</v>
      </c>
      <c r="T868" t="s">
        <v>290</v>
      </c>
      <c r="AC868" t="s">
        <v>290</v>
      </c>
      <c r="AL868" t="s">
        <v>336</v>
      </c>
      <c r="AM868">
        <v>6.7089999999999996</v>
      </c>
      <c r="AN868">
        <f>AM906</f>
        <v>64.010000000000005</v>
      </c>
    </row>
    <row r="869" spans="2:40">
      <c r="B869" t="s">
        <v>336</v>
      </c>
      <c r="C869">
        <v>75.738</v>
      </c>
      <c r="K869" t="s">
        <v>351</v>
      </c>
      <c r="T869" t="s">
        <v>336</v>
      </c>
      <c r="U869">
        <v>111.968</v>
      </c>
      <c r="AC869" t="s">
        <v>336</v>
      </c>
      <c r="AD869">
        <v>34.729999999999997</v>
      </c>
      <c r="AL869" t="s">
        <v>337</v>
      </c>
      <c r="AM869">
        <v>6.7</v>
      </c>
    </row>
    <row r="870" spans="2:40">
      <c r="B870" t="s">
        <v>337</v>
      </c>
      <c r="C870">
        <v>75.569999999999993</v>
      </c>
      <c r="K870" t="s">
        <v>339</v>
      </c>
      <c r="L870">
        <v>11</v>
      </c>
      <c r="T870" t="s">
        <v>337</v>
      </c>
      <c r="U870">
        <v>111.78</v>
      </c>
      <c r="AC870" t="s">
        <v>337</v>
      </c>
      <c r="AD870">
        <v>34.67</v>
      </c>
      <c r="AL870" t="s">
        <v>358</v>
      </c>
      <c r="AM870">
        <v>64.010000000000005</v>
      </c>
    </row>
    <row r="871" spans="2:40">
      <c r="B871" t="s">
        <v>291</v>
      </c>
      <c r="K871" t="s">
        <v>291</v>
      </c>
      <c r="T871" t="s">
        <v>291</v>
      </c>
      <c r="AC871" t="s">
        <v>291</v>
      </c>
      <c r="AL871" t="s">
        <v>359</v>
      </c>
      <c r="AM871">
        <v>64.010000000000005</v>
      </c>
    </row>
    <row r="872" spans="2:40">
      <c r="B872" t="s">
        <v>336</v>
      </c>
      <c r="C872">
        <v>74.180999999999997</v>
      </c>
      <c r="K872" t="s">
        <v>351</v>
      </c>
      <c r="T872" t="s">
        <v>336</v>
      </c>
      <c r="U872">
        <v>68.722999999999999</v>
      </c>
      <c r="AC872" t="s">
        <v>336</v>
      </c>
      <c r="AD872">
        <v>35.874000000000002</v>
      </c>
      <c r="AL872" t="s">
        <v>176</v>
      </c>
    </row>
    <row r="873" spans="2:40">
      <c r="B873" t="s">
        <v>337</v>
      </c>
      <c r="C873">
        <v>74.02</v>
      </c>
      <c r="K873" t="s">
        <v>339</v>
      </c>
      <c r="L873">
        <v>11</v>
      </c>
      <c r="T873" t="s">
        <v>337</v>
      </c>
      <c r="U873">
        <v>68.55</v>
      </c>
      <c r="AC873" t="s">
        <v>337</v>
      </c>
      <c r="AD873">
        <v>35.81</v>
      </c>
      <c r="AL873" t="s">
        <v>336</v>
      </c>
      <c r="AM873">
        <v>7.2850000000000001</v>
      </c>
    </row>
    <row r="874" spans="2:40">
      <c r="B874" t="s">
        <v>292</v>
      </c>
      <c r="K874" t="s">
        <v>292</v>
      </c>
      <c r="T874" t="s">
        <v>292</v>
      </c>
      <c r="AC874" t="s">
        <v>292</v>
      </c>
      <c r="AL874" t="s">
        <v>337</v>
      </c>
      <c r="AM874">
        <v>7.28</v>
      </c>
    </row>
    <row r="875" spans="2:40">
      <c r="B875" t="s">
        <v>336</v>
      </c>
      <c r="C875">
        <v>65.09</v>
      </c>
      <c r="K875" t="s">
        <v>351</v>
      </c>
      <c r="T875" t="s">
        <v>336</v>
      </c>
      <c r="U875">
        <v>72.075000000000003</v>
      </c>
      <c r="AC875" t="s">
        <v>336</v>
      </c>
      <c r="AD875">
        <v>80.613</v>
      </c>
      <c r="AL875" t="s">
        <v>358</v>
      </c>
      <c r="AM875">
        <v>64.013999999999996</v>
      </c>
    </row>
    <row r="876" spans="2:40">
      <c r="B876" t="s">
        <v>337</v>
      </c>
      <c r="C876">
        <v>65.040000000000006</v>
      </c>
      <c r="K876" t="s">
        <v>339</v>
      </c>
      <c r="L876">
        <v>14</v>
      </c>
      <c r="T876" t="s">
        <v>337</v>
      </c>
      <c r="U876">
        <v>71.89</v>
      </c>
      <c r="AC876" t="s">
        <v>337</v>
      </c>
      <c r="AD876">
        <v>80.540000000000006</v>
      </c>
      <c r="AL876" t="s">
        <v>359</v>
      </c>
      <c r="AM876">
        <v>64.010000000000005</v>
      </c>
    </row>
    <row r="877" spans="2:40">
      <c r="B877" t="s">
        <v>293</v>
      </c>
      <c r="K877" t="s">
        <v>293</v>
      </c>
      <c r="T877" t="s">
        <v>293</v>
      </c>
      <c r="AC877" t="s">
        <v>293</v>
      </c>
      <c r="AL877" t="s">
        <v>177</v>
      </c>
    </row>
    <row r="878" spans="2:40">
      <c r="B878" t="s">
        <v>336</v>
      </c>
      <c r="C878">
        <v>67.619</v>
      </c>
      <c r="E878">
        <f>MIN(C879,C882,C885,C888,C891,C894,C897,C900,C903,C906)</f>
        <v>64.77</v>
      </c>
      <c r="F878">
        <f>QUARTILE(D879:D888,1)</f>
        <v>67.525000000000006</v>
      </c>
      <c r="G878">
        <f>MEDIAN(C879,C882,C885,C888,C891,C894,C897,C900,C903,C906)</f>
        <v>72.150000000000006</v>
      </c>
      <c r="H878">
        <f>QUARTILE(D879:D888,3)</f>
        <v>79.897499999999994</v>
      </c>
      <c r="I878">
        <f>MAX(C879,C882,C885,C888,C891,C894,C897,C900,C903,C906)</f>
        <v>88.67</v>
      </c>
      <c r="J878" t="e">
        <f>SUMIF(D879:D888,"&lt;64",D879:D888)/COUNTIF(D879:D888,"&lt;64")</f>
        <v>#DIV/0!</v>
      </c>
      <c r="K878" t="s">
        <v>351</v>
      </c>
      <c r="N878">
        <f>MIN(L879,L882,L885,L888,L891,L894,L897,L900,L903,L906)</f>
        <v>-1</v>
      </c>
      <c r="O878">
        <f>QUARTILE(M879:M888,1)</f>
        <v>10.25</v>
      </c>
      <c r="P878">
        <f>MEDIAN(L879,L882,L885,L888,L891,L894,L897,L900,L903,L906)</f>
        <v>11</v>
      </c>
      <c r="Q878">
        <f>QUARTILE(M879:M888,3)</f>
        <v>11.75</v>
      </c>
      <c r="R878">
        <f>MAX(L879,L882,L885,L888,L891,L894,L897,L900,L903,L906)</f>
        <v>13</v>
      </c>
      <c r="S878">
        <f>SUM(M879:M888)/COUNTIF(M879:M888,"&gt;0")</f>
        <v>11.125</v>
      </c>
      <c r="T878" t="s">
        <v>336</v>
      </c>
      <c r="U878">
        <v>69.263000000000005</v>
      </c>
      <c r="W878">
        <f>MIN(U879,U882,U885,U888,U891,U894,U897,U900,U903,U906)</f>
        <v>68.150000000000006</v>
      </c>
      <c r="X878">
        <f>QUARTILE(V879:V888,1)</f>
        <v>68.23</v>
      </c>
      <c r="Y878">
        <f>MEDIAN(U879,U882,U885,U888,U891,U894,U897,U900,U903,U906)</f>
        <v>69.224999999999994</v>
      </c>
      <c r="Z878">
        <f>QUARTILE(V879:V888,3)</f>
        <v>70.775000000000006</v>
      </c>
      <c r="AA878">
        <f>MAX(U879,U882,U885,U888,U891,U894,U897,U900,U903,U906)</f>
        <v>98</v>
      </c>
      <c r="AB878" t="e">
        <f>SUMIF(V879:V888,"&lt;64",V879:V888)/COUNTIF(V879:V888,"&lt;64")</f>
        <v>#DIV/0!</v>
      </c>
      <c r="AC878" t="s">
        <v>336</v>
      </c>
      <c r="AD878">
        <v>29.32</v>
      </c>
      <c r="AF878">
        <f>MIN(AD879,AD882,AD885,AD888,AD891,AD894,AD897,AD900,AD903,AD906)</f>
        <v>29.27</v>
      </c>
      <c r="AG878">
        <f>QUARTILE(AE879:AE888,1)</f>
        <v>41.827500000000001</v>
      </c>
      <c r="AH878">
        <f>MEDIAN(AD879,AD882,AD885,AD888,AD891,AD894,AD897,AD900,AD903,AD906)</f>
        <v>48.59</v>
      </c>
      <c r="AI878">
        <f>QUARTILE(AE879:AE888,3)</f>
        <v>64.402500000000003</v>
      </c>
      <c r="AJ878">
        <f>MAX(AD879,AD882,AD885,AD888,AD891,AD894,AD897,AD900,AD903,AD906)</f>
        <v>98.76</v>
      </c>
      <c r="AK878">
        <f>SUMIF(AE879:AE888,"&lt;64",AE879:AE888)/COUNTIF(AE879:AE888,"&lt;64")</f>
        <v>43.532857142857146</v>
      </c>
      <c r="AL878" t="s">
        <v>336</v>
      </c>
      <c r="AM878">
        <v>8.516</v>
      </c>
    </row>
    <row r="879" spans="2:40">
      <c r="B879" t="s">
        <v>337</v>
      </c>
      <c r="C879">
        <v>67.44</v>
      </c>
      <c r="D879">
        <f>C879</f>
        <v>67.44</v>
      </c>
      <c r="K879" t="s">
        <v>339</v>
      </c>
      <c r="L879">
        <v>10</v>
      </c>
      <c r="M879">
        <f>L879</f>
        <v>10</v>
      </c>
      <c r="T879" t="s">
        <v>337</v>
      </c>
      <c r="U879">
        <v>69.099999999999994</v>
      </c>
      <c r="V879">
        <f>U879</f>
        <v>69.099999999999994</v>
      </c>
      <c r="AC879" t="s">
        <v>337</v>
      </c>
      <c r="AD879">
        <v>29.27</v>
      </c>
      <c r="AE879">
        <f>AD879</f>
        <v>29.27</v>
      </c>
      <c r="AL879" t="s">
        <v>337</v>
      </c>
      <c r="AM879">
        <v>8.51</v>
      </c>
    </row>
    <row r="880" spans="2:40">
      <c r="B880" t="s">
        <v>294</v>
      </c>
      <c r="D880">
        <f>C882</f>
        <v>72.45</v>
      </c>
      <c r="K880" t="s">
        <v>294</v>
      </c>
      <c r="M880">
        <f>L882</f>
        <v>-1</v>
      </c>
      <c r="T880" t="s">
        <v>294</v>
      </c>
      <c r="V880">
        <f>U882</f>
        <v>68.150000000000006</v>
      </c>
      <c r="AC880" t="s">
        <v>294</v>
      </c>
      <c r="AE880">
        <f>AD882</f>
        <v>98.76</v>
      </c>
      <c r="AL880" t="s">
        <v>358</v>
      </c>
      <c r="AM880">
        <v>64.006</v>
      </c>
    </row>
    <row r="881" spans="2:39">
      <c r="B881" t="s">
        <v>336</v>
      </c>
      <c r="C881">
        <v>72.634</v>
      </c>
      <c r="D881">
        <f>C885</f>
        <v>71.849999999999994</v>
      </c>
      <c r="K881" t="s">
        <v>351</v>
      </c>
      <c r="M881">
        <f>L885</f>
        <v>11</v>
      </c>
      <c r="T881" t="s">
        <v>336</v>
      </c>
      <c r="U881">
        <v>68.326999999999998</v>
      </c>
      <c r="V881">
        <f>U885</f>
        <v>98</v>
      </c>
      <c r="AC881" t="s">
        <v>336</v>
      </c>
      <c r="AD881">
        <v>98.944000000000003</v>
      </c>
      <c r="AE881">
        <f>AD885</f>
        <v>34.729999999999997</v>
      </c>
      <c r="AL881" t="s">
        <v>359</v>
      </c>
      <c r="AM881">
        <v>64.010000000000005</v>
      </c>
    </row>
    <row r="882" spans="2:39">
      <c r="B882" t="s">
        <v>337</v>
      </c>
      <c r="C882">
        <v>72.45</v>
      </c>
      <c r="D882">
        <f>C888</f>
        <v>64.77</v>
      </c>
      <c r="K882" t="s">
        <v>339</v>
      </c>
      <c r="L882">
        <v>-1</v>
      </c>
      <c r="M882">
        <f>L888</f>
        <v>11</v>
      </c>
      <c r="T882" t="s">
        <v>337</v>
      </c>
      <c r="U882">
        <v>68.150000000000006</v>
      </c>
      <c r="V882">
        <f>U888</f>
        <v>68.17</v>
      </c>
      <c r="AC882" t="s">
        <v>337</v>
      </c>
      <c r="AD882">
        <v>98.76</v>
      </c>
      <c r="AE882">
        <f>AD888</f>
        <v>41.73</v>
      </c>
      <c r="AL882" t="s">
        <v>178</v>
      </c>
    </row>
    <row r="883" spans="2:39">
      <c r="B883" t="s">
        <v>295</v>
      </c>
      <c r="D883">
        <f>C891</f>
        <v>64.77</v>
      </c>
      <c r="K883" t="s">
        <v>295</v>
      </c>
      <c r="M883">
        <f>L891</f>
        <v>11</v>
      </c>
      <c r="T883" t="s">
        <v>295</v>
      </c>
      <c r="V883">
        <f>U891</f>
        <v>68.38</v>
      </c>
      <c r="AC883" t="s">
        <v>295</v>
      </c>
      <c r="AE883">
        <f>AD891</f>
        <v>42.12</v>
      </c>
      <c r="AL883" t="s">
        <v>336</v>
      </c>
      <c r="AM883">
        <v>1.6739999999999999</v>
      </c>
    </row>
    <row r="884" spans="2:39">
      <c r="B884" t="s">
        <v>336</v>
      </c>
      <c r="C884">
        <v>72.022000000000006</v>
      </c>
      <c r="D884">
        <f>C894</f>
        <v>74.37</v>
      </c>
      <c r="K884" t="s">
        <v>351</v>
      </c>
      <c r="M884">
        <f>L894</f>
        <v>-1</v>
      </c>
      <c r="T884" t="s">
        <v>336</v>
      </c>
      <c r="U884">
        <v>98.197000000000003</v>
      </c>
      <c r="V884">
        <f>U894</f>
        <v>71.290000000000006</v>
      </c>
      <c r="AC884" t="s">
        <v>336</v>
      </c>
      <c r="AD884">
        <v>34.78</v>
      </c>
      <c r="AE884">
        <f>AD894</f>
        <v>68.67</v>
      </c>
      <c r="AL884" t="s">
        <v>337</v>
      </c>
      <c r="AM884">
        <v>1.67</v>
      </c>
    </row>
    <row r="885" spans="2:39">
      <c r="B885" t="s">
        <v>337</v>
      </c>
      <c r="C885">
        <v>71.849999999999994</v>
      </c>
      <c r="D885">
        <f>C897</f>
        <v>88.67</v>
      </c>
      <c r="K885" t="s">
        <v>339</v>
      </c>
      <c r="L885">
        <v>11</v>
      </c>
      <c r="M885">
        <f>L897</f>
        <v>12</v>
      </c>
      <c r="T885" t="s">
        <v>337</v>
      </c>
      <c r="U885">
        <v>98</v>
      </c>
      <c r="V885">
        <f>U897</f>
        <v>69.349999999999994</v>
      </c>
      <c r="AC885" t="s">
        <v>337</v>
      </c>
      <c r="AD885">
        <v>34.729999999999997</v>
      </c>
      <c r="AE885">
        <f>AD897</f>
        <v>53.33</v>
      </c>
      <c r="AL885" t="s">
        <v>358</v>
      </c>
      <c r="AM885">
        <v>64.013999999999996</v>
      </c>
    </row>
    <row r="886" spans="2:39">
      <c r="B886" t="s">
        <v>296</v>
      </c>
      <c r="D886">
        <f>C900</f>
        <v>67.78</v>
      </c>
      <c r="K886" t="s">
        <v>296</v>
      </c>
      <c r="M886">
        <f>L900</f>
        <v>11</v>
      </c>
      <c r="T886" t="s">
        <v>296</v>
      </c>
      <c r="V886">
        <f>U900</f>
        <v>68.180000000000007</v>
      </c>
      <c r="AC886" t="s">
        <v>296</v>
      </c>
      <c r="AE886">
        <f>AD900</f>
        <v>43.85</v>
      </c>
      <c r="AL886" t="s">
        <v>359</v>
      </c>
      <c r="AM886">
        <v>64.010000000000005</v>
      </c>
    </row>
    <row r="887" spans="2:39">
      <c r="B887" t="s">
        <v>336</v>
      </c>
      <c r="C887">
        <v>64.941999999999993</v>
      </c>
      <c r="D887">
        <f>C903</f>
        <v>83.77</v>
      </c>
      <c r="K887" t="s">
        <v>351</v>
      </c>
      <c r="M887">
        <f>L903</f>
        <v>12</v>
      </c>
      <c r="T887" t="s">
        <v>336</v>
      </c>
      <c r="U887">
        <v>68.393000000000001</v>
      </c>
      <c r="V887">
        <f>U903</f>
        <v>70.099999999999994</v>
      </c>
      <c r="AC887" t="s">
        <v>336</v>
      </c>
      <c r="AD887">
        <v>41.777000000000001</v>
      </c>
      <c r="AE887">
        <f>AD903</f>
        <v>65.97</v>
      </c>
      <c r="AL887" t="s">
        <v>179</v>
      </c>
    </row>
    <row r="888" spans="2:39">
      <c r="B888" t="s">
        <v>337</v>
      </c>
      <c r="C888">
        <v>64.77</v>
      </c>
      <c r="D888">
        <f>C906</f>
        <v>81.739999999999995</v>
      </c>
      <c r="K888" t="s">
        <v>339</v>
      </c>
      <c r="L888">
        <v>11</v>
      </c>
      <c r="M888">
        <f>L906</f>
        <v>13</v>
      </c>
      <c r="T888" t="s">
        <v>337</v>
      </c>
      <c r="U888">
        <v>68.17</v>
      </c>
      <c r="V888">
        <f>U906</f>
        <v>71</v>
      </c>
      <c r="AC888" t="s">
        <v>337</v>
      </c>
      <c r="AD888">
        <v>41.73</v>
      </c>
      <c r="AE888">
        <f>AD906</f>
        <v>59.7</v>
      </c>
      <c r="AL888" t="s">
        <v>336</v>
      </c>
      <c r="AM888">
        <v>6.9390000000000001</v>
      </c>
    </row>
    <row r="889" spans="2:39">
      <c r="B889" t="s">
        <v>297</v>
      </c>
      <c r="K889" t="s">
        <v>297</v>
      </c>
      <c r="T889" t="s">
        <v>297</v>
      </c>
      <c r="AC889" t="s">
        <v>297</v>
      </c>
      <c r="AL889" t="s">
        <v>337</v>
      </c>
      <c r="AM889">
        <v>6.94</v>
      </c>
    </row>
    <row r="890" spans="2:39">
      <c r="B890" t="s">
        <v>336</v>
      </c>
      <c r="C890">
        <v>64.954999999999998</v>
      </c>
      <c r="K890" t="s">
        <v>351</v>
      </c>
      <c r="T890" t="s">
        <v>336</v>
      </c>
      <c r="U890">
        <v>68.603999999999999</v>
      </c>
      <c r="AC890" t="s">
        <v>336</v>
      </c>
      <c r="AD890">
        <v>42.268999999999998</v>
      </c>
      <c r="AL890" t="s">
        <v>358</v>
      </c>
      <c r="AM890">
        <v>64.013999999999996</v>
      </c>
    </row>
    <row r="891" spans="2:39">
      <c r="B891" t="s">
        <v>337</v>
      </c>
      <c r="C891">
        <v>64.77</v>
      </c>
      <c r="K891" t="s">
        <v>339</v>
      </c>
      <c r="L891">
        <v>11</v>
      </c>
      <c r="T891" t="s">
        <v>337</v>
      </c>
      <c r="U891">
        <v>68.38</v>
      </c>
      <c r="AC891" t="s">
        <v>337</v>
      </c>
      <c r="AD891">
        <v>42.12</v>
      </c>
      <c r="AL891" t="s">
        <v>359</v>
      </c>
      <c r="AM891">
        <v>64.010000000000005</v>
      </c>
    </row>
    <row r="892" spans="2:39">
      <c r="B892" t="s">
        <v>298</v>
      </c>
      <c r="K892" t="s">
        <v>298</v>
      </c>
      <c r="T892" t="s">
        <v>298</v>
      </c>
      <c r="AC892" t="s">
        <v>298</v>
      </c>
      <c r="AL892" t="s">
        <v>180</v>
      </c>
    </row>
    <row r="893" spans="2:39">
      <c r="B893" t="s">
        <v>336</v>
      </c>
      <c r="C893">
        <v>74.543000000000006</v>
      </c>
      <c r="K893" t="s">
        <v>351</v>
      </c>
      <c r="T893" t="s">
        <v>336</v>
      </c>
      <c r="U893">
        <v>71.513000000000005</v>
      </c>
      <c r="AC893" t="s">
        <v>336</v>
      </c>
      <c r="AD893">
        <v>68.744</v>
      </c>
      <c r="AL893" t="s">
        <v>336</v>
      </c>
      <c r="AM893">
        <v>3.9980000000000002</v>
      </c>
    </row>
    <row r="894" spans="2:39">
      <c r="B894" t="s">
        <v>337</v>
      </c>
      <c r="C894">
        <v>74.37</v>
      </c>
      <c r="K894" t="s">
        <v>339</v>
      </c>
      <c r="L894">
        <v>-1</v>
      </c>
      <c r="T894" t="s">
        <v>337</v>
      </c>
      <c r="U894">
        <v>71.290000000000006</v>
      </c>
      <c r="AC894" t="s">
        <v>337</v>
      </c>
      <c r="AD894">
        <v>68.67</v>
      </c>
      <c r="AL894" t="s">
        <v>337</v>
      </c>
      <c r="AM894">
        <v>3.99</v>
      </c>
    </row>
    <row r="895" spans="2:39">
      <c r="B895" t="s">
        <v>299</v>
      </c>
      <c r="K895" t="s">
        <v>299</v>
      </c>
      <c r="T895" t="s">
        <v>299</v>
      </c>
      <c r="AC895" t="s">
        <v>299</v>
      </c>
      <c r="AL895" t="s">
        <v>358</v>
      </c>
      <c r="AM895">
        <v>64.013000000000005</v>
      </c>
    </row>
    <row r="896" spans="2:39">
      <c r="B896" t="s">
        <v>336</v>
      </c>
      <c r="C896">
        <v>88.85</v>
      </c>
      <c r="K896" t="s">
        <v>351</v>
      </c>
      <c r="T896" t="s">
        <v>336</v>
      </c>
      <c r="U896">
        <v>69.566999999999993</v>
      </c>
      <c r="AC896" t="s">
        <v>336</v>
      </c>
      <c r="AD896">
        <v>53.38</v>
      </c>
      <c r="AL896" t="s">
        <v>359</v>
      </c>
      <c r="AM896">
        <v>64.010000000000005</v>
      </c>
    </row>
    <row r="897" spans="2:46">
      <c r="B897" t="s">
        <v>337</v>
      </c>
      <c r="C897">
        <v>88.67</v>
      </c>
      <c r="K897" t="s">
        <v>339</v>
      </c>
      <c r="L897">
        <v>12</v>
      </c>
      <c r="T897" t="s">
        <v>337</v>
      </c>
      <c r="U897">
        <v>69.349999999999994</v>
      </c>
      <c r="AC897" t="s">
        <v>337</v>
      </c>
      <c r="AD897">
        <v>53.33</v>
      </c>
      <c r="AL897" t="s">
        <v>181</v>
      </c>
    </row>
    <row r="898" spans="2:46">
      <c r="B898" t="s">
        <v>300</v>
      </c>
      <c r="K898" t="s">
        <v>300</v>
      </c>
      <c r="T898" t="s">
        <v>300</v>
      </c>
      <c r="AC898" t="s">
        <v>300</v>
      </c>
      <c r="AL898" t="s">
        <v>336</v>
      </c>
      <c r="AM898">
        <v>7.57</v>
      </c>
    </row>
    <row r="899" spans="2:46">
      <c r="B899" t="s">
        <v>336</v>
      </c>
      <c r="C899">
        <v>67.950999999999993</v>
      </c>
      <c r="K899" t="s">
        <v>351</v>
      </c>
      <c r="T899" t="s">
        <v>336</v>
      </c>
      <c r="U899">
        <v>68.397000000000006</v>
      </c>
      <c r="AC899" t="s">
        <v>336</v>
      </c>
      <c r="AD899">
        <v>43.933</v>
      </c>
      <c r="AL899" t="s">
        <v>337</v>
      </c>
      <c r="AM899">
        <v>7.56</v>
      </c>
    </row>
    <row r="900" spans="2:46">
      <c r="B900" t="s">
        <v>337</v>
      </c>
      <c r="C900">
        <v>67.78</v>
      </c>
      <c r="K900" t="s">
        <v>339</v>
      </c>
      <c r="L900">
        <v>11</v>
      </c>
      <c r="T900" t="s">
        <v>337</v>
      </c>
      <c r="U900">
        <v>68.180000000000007</v>
      </c>
      <c r="AC900" t="s">
        <v>337</v>
      </c>
      <c r="AD900">
        <v>43.85</v>
      </c>
      <c r="AL900" t="s">
        <v>358</v>
      </c>
      <c r="AM900">
        <v>64.006</v>
      </c>
    </row>
    <row r="901" spans="2:46">
      <c r="B901" t="s">
        <v>301</v>
      </c>
      <c r="K901" t="s">
        <v>301</v>
      </c>
      <c r="T901" t="s">
        <v>301</v>
      </c>
      <c r="AC901" t="s">
        <v>301</v>
      </c>
      <c r="AL901" t="s">
        <v>359</v>
      </c>
      <c r="AM901">
        <v>64.010000000000005</v>
      </c>
    </row>
    <row r="902" spans="2:46">
      <c r="B902" t="s">
        <v>336</v>
      </c>
      <c r="C902">
        <v>83.944000000000003</v>
      </c>
      <c r="K902" t="s">
        <v>351</v>
      </c>
      <c r="T902" t="s">
        <v>336</v>
      </c>
      <c r="U902">
        <v>70.319000000000003</v>
      </c>
      <c r="AC902" t="s">
        <v>336</v>
      </c>
      <c r="AD902">
        <v>66.061000000000007</v>
      </c>
      <c r="AL902" t="s">
        <v>182</v>
      </c>
    </row>
    <row r="903" spans="2:46">
      <c r="B903" t="s">
        <v>337</v>
      </c>
      <c r="C903">
        <v>83.77</v>
      </c>
      <c r="K903" t="s">
        <v>339</v>
      </c>
      <c r="L903">
        <v>12</v>
      </c>
      <c r="T903" t="s">
        <v>337</v>
      </c>
      <c r="U903">
        <v>70.099999999999994</v>
      </c>
      <c r="AC903" t="s">
        <v>337</v>
      </c>
      <c r="AD903">
        <v>65.97</v>
      </c>
      <c r="AL903" t="s">
        <v>336</v>
      </c>
      <c r="AM903">
        <v>6.0830000000000002</v>
      </c>
    </row>
    <row r="904" spans="2:46">
      <c r="B904" t="s">
        <v>302</v>
      </c>
      <c r="K904" t="s">
        <v>302</v>
      </c>
      <c r="T904" t="s">
        <v>302</v>
      </c>
      <c r="AC904" t="s">
        <v>302</v>
      </c>
      <c r="AL904" t="s">
        <v>337</v>
      </c>
      <c r="AM904">
        <v>6.08</v>
      </c>
    </row>
    <row r="905" spans="2:46">
      <c r="B905" t="s">
        <v>336</v>
      </c>
      <c r="C905">
        <v>81.926000000000002</v>
      </c>
      <c r="K905" t="s">
        <v>351</v>
      </c>
      <c r="T905" t="s">
        <v>336</v>
      </c>
      <c r="U905">
        <v>71.198999999999998</v>
      </c>
      <c r="AC905" t="s">
        <v>336</v>
      </c>
      <c r="AD905">
        <v>59.786999999999999</v>
      </c>
      <c r="AL905" t="s">
        <v>358</v>
      </c>
      <c r="AM905">
        <v>64.006</v>
      </c>
    </row>
    <row r="906" spans="2:46">
      <c r="B906" t="s">
        <v>337</v>
      </c>
      <c r="C906">
        <v>81.739999999999995</v>
      </c>
      <c r="K906" t="s">
        <v>339</v>
      </c>
      <c r="L906">
        <v>13</v>
      </c>
      <c r="T906" t="s">
        <v>337</v>
      </c>
      <c r="U906">
        <v>71</v>
      </c>
      <c r="AC906" t="s">
        <v>337</v>
      </c>
      <c r="AD906">
        <v>59.7</v>
      </c>
      <c r="AL906" t="s">
        <v>359</v>
      </c>
      <c r="AM906">
        <v>64.010000000000005</v>
      </c>
    </row>
    <row r="907" spans="2:46">
      <c r="B907" t="s">
        <v>303</v>
      </c>
      <c r="K907" t="s">
        <v>303</v>
      </c>
      <c r="T907" t="s">
        <v>303</v>
      </c>
      <c r="AC907" t="s">
        <v>303</v>
      </c>
      <c r="AL907" t="s">
        <v>183</v>
      </c>
    </row>
    <row r="908" spans="2:46">
      <c r="B908" t="s">
        <v>336</v>
      </c>
      <c r="C908">
        <v>89.117999999999995</v>
      </c>
      <c r="E908">
        <f>MIN(C909,C912,C915,C918,C921,C924,C927,C930,C933,C936)</f>
        <v>64.63</v>
      </c>
      <c r="F908">
        <f>QUARTILE(D909:D918,1)</f>
        <v>67.892499999999998</v>
      </c>
      <c r="G908">
        <f>MEDIAN(C909,C912,C915,C918,C921,C924,C927,C930,C933,C936)</f>
        <v>76.58</v>
      </c>
      <c r="H908">
        <f>QUARTILE(D909:D918,3)</f>
        <v>79.842500000000001</v>
      </c>
      <c r="I908">
        <f>MAX(C909,C912,C915,C918,C921,C924,C927,C930,C933,C936)</f>
        <v>88.93</v>
      </c>
      <c r="J908" t="e">
        <f>SUMIF(D909:D918,"&lt;64",D909:D918)/COUNTIF(D909:D918,"&lt;64")</f>
        <v>#DIV/0!</v>
      </c>
      <c r="K908" t="s">
        <v>351</v>
      </c>
      <c r="N908">
        <f>MIN(L909,L912,L915,L918,L921,L924,L927,L930,L933,L936)</f>
        <v>-1</v>
      </c>
      <c r="O908">
        <f>QUARTILE(M909:M918,1)</f>
        <v>-1</v>
      </c>
      <c r="P908">
        <f>MEDIAN(L909,L912,L915,L918,L921,L924,L927,L930,L933,L936)</f>
        <v>10</v>
      </c>
      <c r="Q908">
        <f>QUARTILE(M909:M918,3)</f>
        <v>11</v>
      </c>
      <c r="R908">
        <f>MAX(L909,L912,L915,L918,L921,L924,L927,L930,L933,L936)</f>
        <v>11</v>
      </c>
      <c r="S908">
        <f>SUM(M909:M918)/COUNTIF(M909:M918,"&gt;0")</f>
        <v>10</v>
      </c>
      <c r="T908" t="s">
        <v>336</v>
      </c>
      <c r="U908">
        <v>67.796999999999997</v>
      </c>
      <c r="W908">
        <f>MIN(U909,U912,U915,U918,U921,U924,U927,U930,U933,U936)</f>
        <v>66.819999999999993</v>
      </c>
      <c r="X908">
        <f>QUARTILE(V909:V918,1)</f>
        <v>67.592500000000001</v>
      </c>
      <c r="Y908">
        <f>MEDIAN(U909,U912,U915,U918,U921,U924,U927,U930,U933,U936)</f>
        <v>68.06</v>
      </c>
      <c r="Z908">
        <f>QUARTILE(V909:V918,3)</f>
        <v>70.155000000000001</v>
      </c>
      <c r="AA908">
        <f>MAX(U909,U912,U915,U918,U921,U924,U927,U930,U933,U936)</f>
        <v>125.91</v>
      </c>
      <c r="AB908" t="e">
        <f>SUMIF(V909:V918,"&lt;64",V909:V918)/COUNTIF(V909:V918,"&lt;64")</f>
        <v>#DIV/0!</v>
      </c>
      <c r="AC908" t="s">
        <v>336</v>
      </c>
      <c r="AD908">
        <v>103.02200000000001</v>
      </c>
      <c r="AF908">
        <f>MIN(AD909,AD912,AD915,AD918,AD921,AD924,AD927,AD930,AD933,AD936)</f>
        <v>25.27</v>
      </c>
      <c r="AG908">
        <f>QUARTILE(AE909:AE918,1)</f>
        <v>44.932499999999997</v>
      </c>
      <c r="AH908">
        <f>MEDIAN(AD909,AD912,AD915,AD918,AD921,AD924,AD927,AD930,AD933,AD936)</f>
        <v>81.075000000000003</v>
      </c>
      <c r="AI908">
        <f>QUARTILE(AE909:AE918,3)</f>
        <v>102.07000000000001</v>
      </c>
      <c r="AJ908">
        <f>MAX(AD909,AD912,AD915,AD918,AD921,AD924,AD927,AD930,AD933,AD936)</f>
        <v>124.96</v>
      </c>
      <c r="AK908">
        <f>SUMIF(AE909:AE918,"&lt;64",AE909:AE918)/COUNTIF(AE909:AE918,"&lt;64")</f>
        <v>40.682499999999997</v>
      </c>
      <c r="AL908" t="s">
        <v>336</v>
      </c>
      <c r="AM908">
        <v>6.6340000000000003</v>
      </c>
      <c r="AO908">
        <f>MIN(AN909:AN918)</f>
        <v>64.010000000000005</v>
      </c>
      <c r="AP908">
        <f>QUARTILE(AN909:AN918,1)</f>
        <v>64.010000000000005</v>
      </c>
      <c r="AQ908">
        <f>MEDIAN(AN909:AN918)</f>
        <v>64.010000000000005</v>
      </c>
      <c r="AR908">
        <f>QUARTILE(AN909:AN918,3)</f>
        <v>64.010000000000005</v>
      </c>
      <c r="AS908">
        <f>MAX(AN909:AN918)</f>
        <v>64.010000000000005</v>
      </c>
      <c r="AT908" t="e">
        <f>SUMIF(AN909:AN918,"&lt;64",AN909:AN918)/COUNTIF(AN909:AN918,"&lt;64")</f>
        <v>#DIV/0!</v>
      </c>
    </row>
    <row r="909" spans="2:46">
      <c r="B909" t="s">
        <v>337</v>
      </c>
      <c r="C909">
        <v>88.93</v>
      </c>
      <c r="D909">
        <f>C909</f>
        <v>88.93</v>
      </c>
      <c r="K909" t="s">
        <v>339</v>
      </c>
      <c r="L909">
        <v>-1</v>
      </c>
      <c r="M909">
        <f>L909</f>
        <v>-1</v>
      </c>
      <c r="T909" t="s">
        <v>337</v>
      </c>
      <c r="U909">
        <v>67.599999999999994</v>
      </c>
      <c r="V909">
        <f>U909</f>
        <v>67.599999999999994</v>
      </c>
      <c r="AC909" t="s">
        <v>337</v>
      </c>
      <c r="AD909">
        <v>102.76</v>
      </c>
      <c r="AE909">
        <f>AD909</f>
        <v>102.76</v>
      </c>
      <c r="AL909" t="s">
        <v>337</v>
      </c>
      <c r="AM909">
        <v>6.63</v>
      </c>
      <c r="AN909">
        <f>AM911</f>
        <v>64.010000000000005</v>
      </c>
    </row>
    <row r="910" spans="2:46">
      <c r="B910" t="s">
        <v>304</v>
      </c>
      <c r="D910">
        <f>C912</f>
        <v>65.48</v>
      </c>
      <c r="K910" t="s">
        <v>304</v>
      </c>
      <c r="M910">
        <f>L912</f>
        <v>11</v>
      </c>
      <c r="T910" t="s">
        <v>304</v>
      </c>
      <c r="V910">
        <f>U912</f>
        <v>66.819999999999993</v>
      </c>
      <c r="AC910" t="s">
        <v>304</v>
      </c>
      <c r="AE910">
        <f>AD912</f>
        <v>79.62</v>
      </c>
      <c r="AL910" t="s">
        <v>358</v>
      </c>
      <c r="AM910">
        <v>64.010000000000005</v>
      </c>
      <c r="AN910">
        <f>AM916</f>
        <v>64.010000000000005</v>
      </c>
    </row>
    <row r="911" spans="2:46">
      <c r="B911" t="s">
        <v>336</v>
      </c>
      <c r="C911">
        <v>65.644000000000005</v>
      </c>
      <c r="D911">
        <f>C915</f>
        <v>77.56</v>
      </c>
      <c r="K911" t="s">
        <v>351</v>
      </c>
      <c r="M911">
        <f>L915</f>
        <v>11</v>
      </c>
      <c r="T911" t="s">
        <v>336</v>
      </c>
      <c r="U911">
        <v>67.02</v>
      </c>
      <c r="V911">
        <f>U915</f>
        <v>67.59</v>
      </c>
      <c r="AC911" t="s">
        <v>336</v>
      </c>
      <c r="AD911">
        <v>79.721000000000004</v>
      </c>
      <c r="AE911">
        <f>AD915</f>
        <v>82.53</v>
      </c>
      <c r="AL911" t="s">
        <v>359</v>
      </c>
      <c r="AM911">
        <v>64.010000000000005</v>
      </c>
      <c r="AN911">
        <f>AM921</f>
        <v>64.010000000000005</v>
      </c>
    </row>
    <row r="912" spans="2:46">
      <c r="B912" t="s">
        <v>337</v>
      </c>
      <c r="C912">
        <v>65.48</v>
      </c>
      <c r="D912">
        <f>C918</f>
        <v>66.959999999999994</v>
      </c>
      <c r="K912" t="s">
        <v>339</v>
      </c>
      <c r="L912">
        <v>11</v>
      </c>
      <c r="M912">
        <f>L918</f>
        <v>-1</v>
      </c>
      <c r="T912" t="s">
        <v>337</v>
      </c>
      <c r="U912">
        <v>66.819999999999993</v>
      </c>
      <c r="V912">
        <f>U918</f>
        <v>68.52</v>
      </c>
      <c r="AC912" t="s">
        <v>337</v>
      </c>
      <c r="AD912">
        <v>79.62</v>
      </c>
      <c r="AE912">
        <f>AD918</f>
        <v>111.35</v>
      </c>
      <c r="AL912" t="s">
        <v>184</v>
      </c>
      <c r="AN912">
        <f>AM926</f>
        <v>64.010000000000005</v>
      </c>
    </row>
    <row r="913" spans="2:40">
      <c r="B913" t="s">
        <v>305</v>
      </c>
      <c r="D913">
        <f>C921</f>
        <v>75.599999999999994</v>
      </c>
      <c r="K913" t="s">
        <v>305</v>
      </c>
      <c r="M913">
        <f>L921</f>
        <v>-1</v>
      </c>
      <c r="T913" t="s">
        <v>305</v>
      </c>
      <c r="V913">
        <f>U921</f>
        <v>70.7</v>
      </c>
      <c r="AC913" t="s">
        <v>305</v>
      </c>
      <c r="AE913">
        <f>AD921</f>
        <v>124.96</v>
      </c>
      <c r="AL913" t="s">
        <v>336</v>
      </c>
      <c r="AM913">
        <v>6.5359999999999996</v>
      </c>
      <c r="AN913">
        <f>AM931</f>
        <v>64.010000000000005</v>
      </c>
    </row>
    <row r="914" spans="2:40">
      <c r="B914" t="s">
        <v>336</v>
      </c>
      <c r="C914">
        <v>77.72</v>
      </c>
      <c r="D914">
        <f>C924</f>
        <v>80.2</v>
      </c>
      <c r="K914" t="s">
        <v>351</v>
      </c>
      <c r="M914">
        <f>L924</f>
        <v>11</v>
      </c>
      <c r="T914" t="s">
        <v>336</v>
      </c>
      <c r="U914">
        <v>67.760000000000005</v>
      </c>
      <c r="V914">
        <f>U924</f>
        <v>85.42</v>
      </c>
      <c r="AC914" t="s">
        <v>336</v>
      </c>
      <c r="AD914">
        <v>82.635000000000005</v>
      </c>
      <c r="AE914">
        <f>AD924</f>
        <v>41.66</v>
      </c>
      <c r="AL914" t="s">
        <v>337</v>
      </c>
      <c r="AM914">
        <v>6.53</v>
      </c>
      <c r="AN914">
        <f>AM936</f>
        <v>64.010000000000005</v>
      </c>
    </row>
    <row r="915" spans="2:40">
      <c r="B915" t="s">
        <v>337</v>
      </c>
      <c r="C915">
        <v>77.56</v>
      </c>
      <c r="D915">
        <f>C927</f>
        <v>64.63</v>
      </c>
      <c r="K915" t="s">
        <v>339</v>
      </c>
      <c r="L915">
        <v>11</v>
      </c>
      <c r="M915">
        <f>L927</f>
        <v>11</v>
      </c>
      <c r="T915" t="s">
        <v>337</v>
      </c>
      <c r="U915">
        <v>67.59</v>
      </c>
      <c r="V915">
        <f>U927</f>
        <v>125.91</v>
      </c>
      <c r="AC915" t="s">
        <v>337</v>
      </c>
      <c r="AD915">
        <v>82.53</v>
      </c>
      <c r="AE915">
        <f>AD927</f>
        <v>54.75</v>
      </c>
      <c r="AL915" t="s">
        <v>358</v>
      </c>
      <c r="AM915">
        <v>64.010000000000005</v>
      </c>
      <c r="AN915">
        <f>AM941</f>
        <v>64.010000000000005</v>
      </c>
    </row>
    <row r="916" spans="2:40">
      <c r="B916" t="s">
        <v>306</v>
      </c>
      <c r="D916">
        <f>C930</f>
        <v>78.77</v>
      </c>
      <c r="K916" t="s">
        <v>306</v>
      </c>
      <c r="M916">
        <f>L930</f>
        <v>9</v>
      </c>
      <c r="T916" t="s">
        <v>306</v>
      </c>
      <c r="V916">
        <f>U930</f>
        <v>67.47</v>
      </c>
      <c r="AC916" t="s">
        <v>306</v>
      </c>
      <c r="AE916">
        <f>AD930</f>
        <v>25.27</v>
      </c>
      <c r="AL916" t="s">
        <v>359</v>
      </c>
      <c r="AM916">
        <v>64.010000000000005</v>
      </c>
      <c r="AN916">
        <f>AM946</f>
        <v>64.010000000000005</v>
      </c>
    </row>
    <row r="917" spans="2:40">
      <c r="B917" t="s">
        <v>336</v>
      </c>
      <c r="C917">
        <v>67.114999999999995</v>
      </c>
      <c r="D917">
        <f>C933</f>
        <v>70.69</v>
      </c>
      <c r="K917" t="s">
        <v>351</v>
      </c>
      <c r="M917">
        <f>L933</f>
        <v>-1</v>
      </c>
      <c r="T917" t="s">
        <v>336</v>
      </c>
      <c r="U917">
        <v>68.715999999999994</v>
      </c>
      <c r="V917">
        <f>U933</f>
        <v>68.5</v>
      </c>
      <c r="AC917" t="s">
        <v>336</v>
      </c>
      <c r="AD917">
        <v>111.637</v>
      </c>
      <c r="AE917">
        <f>AD933</f>
        <v>100</v>
      </c>
      <c r="AL917" t="s">
        <v>185</v>
      </c>
      <c r="AN917">
        <f>AM951</f>
        <v>64.010000000000005</v>
      </c>
    </row>
    <row r="918" spans="2:40">
      <c r="B918" t="s">
        <v>337</v>
      </c>
      <c r="C918">
        <v>66.959999999999994</v>
      </c>
      <c r="D918">
        <f>C936</f>
        <v>86.47</v>
      </c>
      <c r="K918" t="s">
        <v>339</v>
      </c>
      <c r="L918">
        <v>-1</v>
      </c>
      <c r="M918">
        <f>L936</f>
        <v>11</v>
      </c>
      <c r="T918" t="s">
        <v>337</v>
      </c>
      <c r="U918">
        <v>68.52</v>
      </c>
      <c r="V918">
        <f>U936</f>
        <v>67.62</v>
      </c>
      <c r="AC918" t="s">
        <v>337</v>
      </c>
      <c r="AD918">
        <v>111.35</v>
      </c>
      <c r="AE918">
        <f>AD936</f>
        <v>41.05</v>
      </c>
      <c r="AL918" t="s">
        <v>336</v>
      </c>
      <c r="AM918">
        <v>6.7919999999999998</v>
      </c>
      <c r="AN918">
        <f>AM956</f>
        <v>64.010000000000005</v>
      </c>
    </row>
    <row r="919" spans="2:40">
      <c r="B919" t="s">
        <v>307</v>
      </c>
      <c r="K919" t="s">
        <v>307</v>
      </c>
      <c r="T919" t="s">
        <v>307</v>
      </c>
      <c r="AC919" t="s">
        <v>307</v>
      </c>
      <c r="AL919" t="s">
        <v>337</v>
      </c>
      <c r="AM919">
        <v>6.78</v>
      </c>
    </row>
    <row r="920" spans="2:40">
      <c r="B920" t="s">
        <v>336</v>
      </c>
      <c r="C920">
        <v>75.784999999999997</v>
      </c>
      <c r="K920" t="s">
        <v>351</v>
      </c>
      <c r="T920" t="s">
        <v>336</v>
      </c>
      <c r="U920">
        <v>70.909000000000006</v>
      </c>
      <c r="AC920" t="s">
        <v>336</v>
      </c>
      <c r="AD920">
        <v>125.188</v>
      </c>
      <c r="AL920" t="s">
        <v>358</v>
      </c>
      <c r="AM920">
        <v>64.010000000000005</v>
      </c>
    </row>
    <row r="921" spans="2:40">
      <c r="B921" t="s">
        <v>337</v>
      </c>
      <c r="C921">
        <v>75.599999999999994</v>
      </c>
      <c r="K921" t="s">
        <v>339</v>
      </c>
      <c r="L921">
        <v>-1</v>
      </c>
      <c r="T921" t="s">
        <v>337</v>
      </c>
      <c r="U921">
        <v>70.7</v>
      </c>
      <c r="AC921" t="s">
        <v>337</v>
      </c>
      <c r="AD921">
        <v>124.96</v>
      </c>
      <c r="AL921" t="s">
        <v>359</v>
      </c>
      <c r="AM921">
        <v>64.010000000000005</v>
      </c>
    </row>
    <row r="922" spans="2:40">
      <c r="B922" t="s">
        <v>308</v>
      </c>
      <c r="K922" t="s">
        <v>308</v>
      </c>
      <c r="T922" t="s">
        <v>308</v>
      </c>
      <c r="AC922" t="s">
        <v>308</v>
      </c>
      <c r="AL922" t="s">
        <v>186</v>
      </c>
    </row>
    <row r="923" spans="2:40">
      <c r="B923" t="s">
        <v>336</v>
      </c>
      <c r="C923">
        <v>80.385000000000005</v>
      </c>
      <c r="K923" t="s">
        <v>351</v>
      </c>
      <c r="T923" t="s">
        <v>336</v>
      </c>
      <c r="U923">
        <v>85.6</v>
      </c>
      <c r="AC923" t="s">
        <v>336</v>
      </c>
      <c r="AD923">
        <v>41.713000000000001</v>
      </c>
      <c r="AL923" t="s">
        <v>336</v>
      </c>
      <c r="AM923">
        <v>7.1470000000000002</v>
      </c>
    </row>
    <row r="924" spans="2:40">
      <c r="B924" t="s">
        <v>337</v>
      </c>
      <c r="C924">
        <v>80.2</v>
      </c>
      <c r="K924" t="s">
        <v>339</v>
      </c>
      <c r="L924">
        <v>11</v>
      </c>
      <c r="T924" t="s">
        <v>337</v>
      </c>
      <c r="U924">
        <v>85.42</v>
      </c>
      <c r="AC924" t="s">
        <v>337</v>
      </c>
      <c r="AD924">
        <v>41.66</v>
      </c>
      <c r="AL924" t="s">
        <v>337</v>
      </c>
      <c r="AM924">
        <v>7.15</v>
      </c>
    </row>
    <row r="925" spans="2:40">
      <c r="B925" t="s">
        <v>309</v>
      </c>
      <c r="K925" t="s">
        <v>309</v>
      </c>
      <c r="T925" t="s">
        <v>309</v>
      </c>
      <c r="AC925" t="s">
        <v>309</v>
      </c>
      <c r="AL925" t="s">
        <v>358</v>
      </c>
      <c r="AM925">
        <v>64.013999999999996</v>
      </c>
    </row>
    <row r="926" spans="2:40">
      <c r="B926" t="s">
        <v>336</v>
      </c>
      <c r="C926">
        <v>64.826999999999998</v>
      </c>
      <c r="K926" t="s">
        <v>351</v>
      </c>
      <c r="T926" t="s">
        <v>336</v>
      </c>
      <c r="U926">
        <v>126.12</v>
      </c>
      <c r="AC926" t="s">
        <v>336</v>
      </c>
      <c r="AD926">
        <v>54.832000000000001</v>
      </c>
      <c r="AL926" t="s">
        <v>359</v>
      </c>
      <c r="AM926">
        <v>64.010000000000005</v>
      </c>
    </row>
    <row r="927" spans="2:40">
      <c r="B927" t="s">
        <v>337</v>
      </c>
      <c r="C927">
        <v>64.63</v>
      </c>
      <c r="K927" t="s">
        <v>339</v>
      </c>
      <c r="L927">
        <v>11</v>
      </c>
      <c r="T927" t="s">
        <v>337</v>
      </c>
      <c r="U927">
        <v>125.91</v>
      </c>
      <c r="AC927" t="s">
        <v>337</v>
      </c>
      <c r="AD927">
        <v>54.75</v>
      </c>
      <c r="AL927" t="s">
        <v>187</v>
      </c>
    </row>
    <row r="928" spans="2:40">
      <c r="B928" t="s">
        <v>310</v>
      </c>
      <c r="K928" t="s">
        <v>310</v>
      </c>
      <c r="T928" t="s">
        <v>310</v>
      </c>
      <c r="AC928" t="s">
        <v>310</v>
      </c>
      <c r="AL928" t="s">
        <v>336</v>
      </c>
      <c r="AM928">
        <v>6.1920000000000002</v>
      </c>
    </row>
    <row r="929" spans="2:39">
      <c r="B929" t="s">
        <v>336</v>
      </c>
      <c r="C929">
        <v>78.959999999999994</v>
      </c>
      <c r="K929" t="s">
        <v>351</v>
      </c>
      <c r="T929" t="s">
        <v>336</v>
      </c>
      <c r="U929">
        <v>67.66</v>
      </c>
      <c r="AC929" t="s">
        <v>336</v>
      </c>
      <c r="AD929">
        <v>25.334</v>
      </c>
      <c r="AL929" t="s">
        <v>337</v>
      </c>
      <c r="AM929">
        <v>6.18</v>
      </c>
    </row>
    <row r="930" spans="2:39">
      <c r="B930" t="s">
        <v>337</v>
      </c>
      <c r="C930">
        <v>78.77</v>
      </c>
      <c r="K930" t="s">
        <v>339</v>
      </c>
      <c r="L930">
        <v>9</v>
      </c>
      <c r="T930" t="s">
        <v>337</v>
      </c>
      <c r="U930">
        <v>67.47</v>
      </c>
      <c r="AC930" t="s">
        <v>337</v>
      </c>
      <c r="AD930">
        <v>25.27</v>
      </c>
      <c r="AL930" t="s">
        <v>358</v>
      </c>
      <c r="AM930">
        <v>64.006</v>
      </c>
    </row>
    <row r="931" spans="2:39">
      <c r="B931" t="s">
        <v>311</v>
      </c>
      <c r="K931" t="s">
        <v>311</v>
      </c>
      <c r="T931" t="s">
        <v>311</v>
      </c>
      <c r="AC931" t="s">
        <v>311</v>
      </c>
      <c r="AL931" t="s">
        <v>359</v>
      </c>
      <c r="AM931">
        <v>64.010000000000005</v>
      </c>
    </row>
    <row r="932" spans="2:39">
      <c r="B932" t="s">
        <v>336</v>
      </c>
      <c r="C932">
        <v>70.885000000000005</v>
      </c>
      <c r="K932" t="s">
        <v>351</v>
      </c>
      <c r="T932" t="s">
        <v>336</v>
      </c>
      <c r="U932">
        <v>68.706999999999994</v>
      </c>
      <c r="AC932" t="s">
        <v>336</v>
      </c>
      <c r="AD932">
        <v>100.21</v>
      </c>
      <c r="AL932" t="s">
        <v>188</v>
      </c>
    </row>
    <row r="933" spans="2:39">
      <c r="B933" t="s">
        <v>337</v>
      </c>
      <c r="C933">
        <v>70.69</v>
      </c>
      <c r="K933" t="s">
        <v>339</v>
      </c>
      <c r="L933">
        <v>-1</v>
      </c>
      <c r="T933" t="s">
        <v>337</v>
      </c>
      <c r="U933">
        <v>68.5</v>
      </c>
      <c r="AC933" t="s">
        <v>337</v>
      </c>
      <c r="AD933">
        <v>100</v>
      </c>
      <c r="AL933" t="s">
        <v>336</v>
      </c>
      <c r="AM933">
        <v>5.1230000000000002</v>
      </c>
    </row>
    <row r="934" spans="2:39">
      <c r="B934" t="s">
        <v>312</v>
      </c>
      <c r="K934" t="s">
        <v>312</v>
      </c>
      <c r="T934" t="s">
        <v>312</v>
      </c>
      <c r="AC934" t="s">
        <v>312</v>
      </c>
      <c r="AL934" t="s">
        <v>337</v>
      </c>
      <c r="AM934">
        <v>5.12</v>
      </c>
    </row>
    <row r="935" spans="2:39">
      <c r="B935" t="s">
        <v>336</v>
      </c>
      <c r="C935">
        <v>86.635999999999996</v>
      </c>
      <c r="K935" t="s">
        <v>351</v>
      </c>
      <c r="T935" t="s">
        <v>336</v>
      </c>
      <c r="U935">
        <v>67.822999999999993</v>
      </c>
      <c r="AC935" t="s">
        <v>336</v>
      </c>
      <c r="AD935">
        <v>41.095999999999997</v>
      </c>
      <c r="AL935" t="s">
        <v>358</v>
      </c>
      <c r="AM935">
        <v>64.013999999999996</v>
      </c>
    </row>
    <row r="936" spans="2:39">
      <c r="B936" t="s">
        <v>337</v>
      </c>
      <c r="C936">
        <v>86.47</v>
      </c>
      <c r="K936" t="s">
        <v>339</v>
      </c>
      <c r="L936">
        <v>11</v>
      </c>
      <c r="T936" t="s">
        <v>337</v>
      </c>
      <c r="U936">
        <v>67.62</v>
      </c>
      <c r="AC936" t="s">
        <v>337</v>
      </c>
      <c r="AD936">
        <v>41.05</v>
      </c>
      <c r="AL936" t="s">
        <v>359</v>
      </c>
      <c r="AM936">
        <v>64.010000000000005</v>
      </c>
    </row>
    <row r="937" spans="2:39">
      <c r="B937" t="s">
        <v>313</v>
      </c>
      <c r="K937" t="s">
        <v>313</v>
      </c>
      <c r="T937" t="s">
        <v>313</v>
      </c>
      <c r="AC937" t="s">
        <v>313</v>
      </c>
      <c r="AL937" t="s">
        <v>189</v>
      </c>
    </row>
    <row r="938" spans="2:39">
      <c r="B938" t="s">
        <v>336</v>
      </c>
      <c r="C938">
        <v>65.408000000000001</v>
      </c>
      <c r="E938">
        <f>MIN(C939,C942,C945,C948,C951,C954,C957,C960,C963,C966)</f>
        <v>65.239999999999995</v>
      </c>
      <c r="F938">
        <f>QUARTILE(D939:D948,1)</f>
        <v>65.490000000000009</v>
      </c>
      <c r="G938">
        <f>MEDIAN(C939,C942,C945,C948,C951,C954,C957,C960,C963,C966)</f>
        <v>65.759999999999991</v>
      </c>
      <c r="H938">
        <f>QUARTILE(D939:D948,3)</f>
        <v>77.81</v>
      </c>
      <c r="I938">
        <f>MAX(C939,C942,C945,C948,C951,C954,C957,C960,C963,C966)</f>
        <v>122.54</v>
      </c>
      <c r="J938" t="e">
        <f>SUMIF(D939:D948,"&lt;64",D939:D948)/COUNTIF(D939:D948,"&lt;64")</f>
        <v>#DIV/0!</v>
      </c>
      <c r="K938" t="s">
        <v>351</v>
      </c>
      <c r="N938">
        <f>MIN(L939,L942,L945,L948,L951,L954,L957,L960,L963,L966)</f>
        <v>-1</v>
      </c>
      <c r="O938">
        <f>QUARTILE(M939:M948,1)</f>
        <v>-1</v>
      </c>
      <c r="P938">
        <f>MEDIAN(L939,L942,L945,L948,L951,L954,L957,L960,L963,L966)</f>
        <v>5</v>
      </c>
      <c r="Q938">
        <f>QUARTILE(M939:M948,3)</f>
        <v>11</v>
      </c>
      <c r="R938">
        <f>MAX(L939,L942,L945,L948,L951,L954,L957,L960,L963,L966)</f>
        <v>12</v>
      </c>
      <c r="S938">
        <f>SUM(M939:M948)/COUNTIF(M939:M948,"&gt;0")</f>
        <v>10.4</v>
      </c>
      <c r="T938" t="s">
        <v>336</v>
      </c>
      <c r="U938">
        <v>69.147999999999996</v>
      </c>
      <c r="W938">
        <f>MIN(U939,U942,U945,U948,U951,U954,U957,U960,U963,U966)</f>
        <v>67.91</v>
      </c>
      <c r="X938">
        <f>QUARTILE(V939:V948,1)</f>
        <v>68.875</v>
      </c>
      <c r="Y938">
        <f>MEDIAN(U939,U942,U945,U948,U951,U954,U957,U960,U963,U966)</f>
        <v>69.775000000000006</v>
      </c>
      <c r="Z938">
        <f>QUARTILE(V939:V948,3)</f>
        <v>69.924999999999997</v>
      </c>
      <c r="AA938">
        <f>MAX(U939,U942,U945,U948,U951,U954,U957,U960,U963,U966)</f>
        <v>72.510000000000005</v>
      </c>
      <c r="AB938" t="e">
        <f>SUMIF(V939:V948,"&lt;64",V939:V948)/COUNTIF(V939:V948,"&lt;64")</f>
        <v>#DIV/0!</v>
      </c>
      <c r="AC938" t="s">
        <v>336</v>
      </c>
      <c r="AD938">
        <v>104.952</v>
      </c>
      <c r="AF938">
        <f>MIN(AD939,AD942,AD945,AD948,AD951,AD954,AD957,AD960,AD963,AD966)</f>
        <v>41.39</v>
      </c>
      <c r="AG938">
        <f>QUARTILE(AE939:AE948,1)</f>
        <v>75.61999999999999</v>
      </c>
      <c r="AH938">
        <f>MEDIAN(AD939,AD942,AD945,AD948,AD951,AD954,AD957,AD960,AD963,AD966)</f>
        <v>92.210000000000008</v>
      </c>
      <c r="AI938">
        <f>QUARTILE(AE939:AE948,3)</f>
        <v>112.11</v>
      </c>
      <c r="AJ938">
        <f>MAX(AD939,AD942,AD945,AD948,AD951,AD954,AD957,AD960,AD963,AD966)</f>
        <v>142.49</v>
      </c>
      <c r="AK938">
        <f>SUMIF(AE939:AE948,"&lt;64",AE939:AE948)/COUNTIF(AE939:AE948,"&lt;64")</f>
        <v>41.39</v>
      </c>
      <c r="AL938" t="s">
        <v>336</v>
      </c>
      <c r="AM938">
        <v>7.6920000000000002</v>
      </c>
    </row>
    <row r="939" spans="2:39">
      <c r="B939" t="s">
        <v>337</v>
      </c>
      <c r="C939">
        <v>65.260000000000005</v>
      </c>
      <c r="D939">
        <f>C939</f>
        <v>65.260000000000005</v>
      </c>
      <c r="K939" t="s">
        <v>339</v>
      </c>
      <c r="L939">
        <v>-1</v>
      </c>
      <c r="M939">
        <f>L939</f>
        <v>-1</v>
      </c>
      <c r="T939" t="s">
        <v>337</v>
      </c>
      <c r="U939">
        <v>68.95</v>
      </c>
      <c r="V939">
        <f>U939</f>
        <v>68.95</v>
      </c>
      <c r="AC939" t="s">
        <v>337</v>
      </c>
      <c r="AD939">
        <v>104.7</v>
      </c>
      <c r="AE939">
        <f>AD939</f>
        <v>104.7</v>
      </c>
      <c r="AL939" t="s">
        <v>337</v>
      </c>
      <c r="AM939">
        <v>7.69</v>
      </c>
    </row>
    <row r="940" spans="2:39">
      <c r="B940" t="s">
        <v>314</v>
      </c>
      <c r="D940">
        <f>C942</f>
        <v>65.78</v>
      </c>
      <c r="K940" t="s">
        <v>314</v>
      </c>
      <c r="M940">
        <f>L942</f>
        <v>-1</v>
      </c>
      <c r="T940" t="s">
        <v>314</v>
      </c>
      <c r="V940">
        <f>U942</f>
        <v>69.75</v>
      </c>
      <c r="AC940" t="s">
        <v>314</v>
      </c>
      <c r="AE940">
        <f>AD942</f>
        <v>128.25</v>
      </c>
      <c r="AL940" t="s">
        <v>358</v>
      </c>
      <c r="AM940">
        <v>64.010000000000005</v>
      </c>
    </row>
    <row r="941" spans="2:39">
      <c r="B941" t="s">
        <v>336</v>
      </c>
      <c r="C941">
        <v>65.989000000000004</v>
      </c>
      <c r="D941">
        <f>C945</f>
        <v>111.27</v>
      </c>
      <c r="K941" t="s">
        <v>351</v>
      </c>
      <c r="M941">
        <f>L945</f>
        <v>12</v>
      </c>
      <c r="T941" t="s">
        <v>336</v>
      </c>
      <c r="U941">
        <v>69.921999999999997</v>
      </c>
      <c r="V941">
        <f>U945</f>
        <v>69.94</v>
      </c>
      <c r="AC941" t="s">
        <v>336</v>
      </c>
      <c r="AD941">
        <v>128.511</v>
      </c>
      <c r="AE941">
        <f>AD945</f>
        <v>82.85</v>
      </c>
      <c r="AL941" t="s">
        <v>359</v>
      </c>
      <c r="AM941">
        <v>64.010000000000005</v>
      </c>
    </row>
    <row r="942" spans="2:39">
      <c r="B942" t="s">
        <v>337</v>
      </c>
      <c r="C942">
        <v>65.78</v>
      </c>
      <c r="D942">
        <f>C948</f>
        <v>68.42</v>
      </c>
      <c r="K942" t="s">
        <v>339</v>
      </c>
      <c r="L942">
        <v>-1</v>
      </c>
      <c r="M942">
        <f>L948</f>
        <v>11</v>
      </c>
      <c r="T942" t="s">
        <v>337</v>
      </c>
      <c r="U942">
        <v>69.75</v>
      </c>
      <c r="V942">
        <f>U948</f>
        <v>67.91</v>
      </c>
      <c r="AC942" t="s">
        <v>337</v>
      </c>
      <c r="AD942">
        <v>128.25</v>
      </c>
      <c r="AE942">
        <f>AD948</f>
        <v>41.39</v>
      </c>
      <c r="AL942" t="s">
        <v>190</v>
      </c>
    </row>
    <row r="943" spans="2:39">
      <c r="B943" t="s">
        <v>315</v>
      </c>
      <c r="D943">
        <f>C951</f>
        <v>65.52</v>
      </c>
      <c r="K943" t="s">
        <v>315</v>
      </c>
      <c r="M943">
        <f>L951</f>
        <v>-1</v>
      </c>
      <c r="T943" t="s">
        <v>315</v>
      </c>
      <c r="V943">
        <f>U951</f>
        <v>69.8</v>
      </c>
      <c r="AC943" t="s">
        <v>315</v>
      </c>
      <c r="AE943">
        <f>AD951</f>
        <v>114.58</v>
      </c>
      <c r="AL943" t="s">
        <v>336</v>
      </c>
      <c r="AM943">
        <v>7.3319999999999999</v>
      </c>
    </row>
    <row r="944" spans="2:39">
      <c r="B944" t="s">
        <v>336</v>
      </c>
      <c r="C944">
        <v>111.46899999999999</v>
      </c>
      <c r="D944">
        <f>C954</f>
        <v>80.94</v>
      </c>
      <c r="K944" t="s">
        <v>351</v>
      </c>
      <c r="M944">
        <f>L954</f>
        <v>-1</v>
      </c>
      <c r="T944" t="s">
        <v>336</v>
      </c>
      <c r="U944">
        <v>70.14</v>
      </c>
      <c r="V944">
        <f>U954</f>
        <v>72.510000000000005</v>
      </c>
      <c r="AC944" t="s">
        <v>336</v>
      </c>
      <c r="AD944">
        <v>82.945999999999998</v>
      </c>
      <c r="AE944">
        <f>AD954</f>
        <v>142.49</v>
      </c>
      <c r="AL944" t="s">
        <v>337</v>
      </c>
      <c r="AM944">
        <v>7.33</v>
      </c>
    </row>
    <row r="945" spans="2:46">
      <c r="B945" t="s">
        <v>337</v>
      </c>
      <c r="C945">
        <v>111.27</v>
      </c>
      <c r="D945">
        <f>C957</f>
        <v>65.48</v>
      </c>
      <c r="K945" t="s">
        <v>339</v>
      </c>
      <c r="L945">
        <v>12</v>
      </c>
      <c r="M945">
        <f>L957</f>
        <v>12</v>
      </c>
      <c r="T945" t="s">
        <v>337</v>
      </c>
      <c r="U945">
        <v>69.94</v>
      </c>
      <c r="V945">
        <f>U957</f>
        <v>69.88</v>
      </c>
      <c r="AC945" t="s">
        <v>337</v>
      </c>
      <c r="AD945">
        <v>82.85</v>
      </c>
      <c r="AE945">
        <f>AD957</f>
        <v>73.209999999999994</v>
      </c>
      <c r="AL945" t="s">
        <v>358</v>
      </c>
      <c r="AM945">
        <v>64.010000000000005</v>
      </c>
    </row>
    <row r="946" spans="2:46">
      <c r="B946" t="s">
        <v>316</v>
      </c>
      <c r="D946">
        <f>C960</f>
        <v>65.239999999999995</v>
      </c>
      <c r="K946" t="s">
        <v>316</v>
      </c>
      <c r="M946">
        <f>L960</f>
        <v>11</v>
      </c>
      <c r="T946" t="s">
        <v>316</v>
      </c>
      <c r="V946">
        <f>U960</f>
        <v>68.540000000000006</v>
      </c>
      <c r="AC946" t="s">
        <v>316</v>
      </c>
      <c r="AE946">
        <f>AD960</f>
        <v>94.94</v>
      </c>
      <c r="AL946" t="s">
        <v>359</v>
      </c>
      <c r="AM946">
        <v>64.010000000000005</v>
      </c>
    </row>
    <row r="947" spans="2:46">
      <c r="B947" t="s">
        <v>336</v>
      </c>
      <c r="C947">
        <v>68.584999999999994</v>
      </c>
      <c r="D947">
        <f>C963</f>
        <v>65.739999999999995</v>
      </c>
      <c r="K947" t="s">
        <v>351</v>
      </c>
      <c r="M947">
        <f>L963</f>
        <v>-1</v>
      </c>
      <c r="T947" t="s">
        <v>336</v>
      </c>
      <c r="U947">
        <v>68.084999999999994</v>
      </c>
      <c r="V947">
        <f>U963</f>
        <v>72.48</v>
      </c>
      <c r="AC947" t="s">
        <v>336</v>
      </c>
      <c r="AD947">
        <v>41.478999999999999</v>
      </c>
      <c r="AE947">
        <f>AD963</f>
        <v>66.39</v>
      </c>
      <c r="AL947" t="s">
        <v>191</v>
      </c>
    </row>
    <row r="948" spans="2:46">
      <c r="B948" t="s">
        <v>337</v>
      </c>
      <c r="C948">
        <v>68.42</v>
      </c>
      <c r="D948">
        <f>C966</f>
        <v>122.54</v>
      </c>
      <c r="K948" t="s">
        <v>339</v>
      </c>
      <c r="L948">
        <v>11</v>
      </c>
      <c r="M948">
        <f>L966</f>
        <v>11</v>
      </c>
      <c r="T948" t="s">
        <v>337</v>
      </c>
      <c r="U948">
        <v>67.91</v>
      </c>
      <c r="V948">
        <f>U966</f>
        <v>68.849999999999994</v>
      </c>
      <c r="AC948" t="s">
        <v>337</v>
      </c>
      <c r="AD948">
        <v>41.39</v>
      </c>
      <c r="AE948">
        <f>AD966</f>
        <v>89.48</v>
      </c>
      <c r="AL948" t="s">
        <v>336</v>
      </c>
      <c r="AM948">
        <v>3.5369999999999999</v>
      </c>
    </row>
    <row r="949" spans="2:46">
      <c r="B949" t="s">
        <v>317</v>
      </c>
      <c r="K949" t="s">
        <v>317</v>
      </c>
      <c r="T949" t="s">
        <v>317</v>
      </c>
      <c r="AC949" t="s">
        <v>317</v>
      </c>
      <c r="AL949" t="s">
        <v>337</v>
      </c>
      <c r="AM949">
        <v>3.53</v>
      </c>
    </row>
    <row r="950" spans="2:46">
      <c r="B950" t="s">
        <v>336</v>
      </c>
      <c r="C950">
        <v>65.683999999999997</v>
      </c>
      <c r="K950" t="s">
        <v>351</v>
      </c>
      <c r="T950" t="s">
        <v>336</v>
      </c>
      <c r="U950">
        <v>69.994</v>
      </c>
      <c r="AC950" t="s">
        <v>336</v>
      </c>
      <c r="AD950">
        <v>114.818</v>
      </c>
      <c r="AL950" t="s">
        <v>358</v>
      </c>
      <c r="AM950">
        <v>64.010000000000005</v>
      </c>
    </row>
    <row r="951" spans="2:46">
      <c r="B951" t="s">
        <v>337</v>
      </c>
      <c r="C951">
        <v>65.52</v>
      </c>
      <c r="K951" t="s">
        <v>339</v>
      </c>
      <c r="L951">
        <v>-1</v>
      </c>
      <c r="T951" t="s">
        <v>337</v>
      </c>
      <c r="U951">
        <v>69.8</v>
      </c>
      <c r="AC951" t="s">
        <v>337</v>
      </c>
      <c r="AD951">
        <v>114.58</v>
      </c>
      <c r="AL951" t="s">
        <v>359</v>
      </c>
      <c r="AM951">
        <v>64.010000000000005</v>
      </c>
    </row>
    <row r="952" spans="2:46">
      <c r="B952" t="s">
        <v>318</v>
      </c>
      <c r="K952" t="s">
        <v>318</v>
      </c>
      <c r="T952" t="s">
        <v>318</v>
      </c>
      <c r="AC952" t="s">
        <v>318</v>
      </c>
      <c r="AL952" t="s">
        <v>192</v>
      </c>
    </row>
    <row r="953" spans="2:46">
      <c r="B953" t="s">
        <v>336</v>
      </c>
      <c r="C953">
        <v>81.138999999999996</v>
      </c>
      <c r="K953" t="s">
        <v>351</v>
      </c>
      <c r="T953" t="s">
        <v>336</v>
      </c>
      <c r="U953">
        <v>72.745000000000005</v>
      </c>
      <c r="AC953" t="s">
        <v>336</v>
      </c>
      <c r="AD953">
        <v>142.74199999999999</v>
      </c>
      <c r="AL953" t="s">
        <v>336</v>
      </c>
      <c r="AM953">
        <v>6.641</v>
      </c>
    </row>
    <row r="954" spans="2:46">
      <c r="B954" t="s">
        <v>337</v>
      </c>
      <c r="C954">
        <v>80.94</v>
      </c>
      <c r="K954" t="s">
        <v>339</v>
      </c>
      <c r="L954">
        <v>-1</v>
      </c>
      <c r="T954" t="s">
        <v>337</v>
      </c>
      <c r="U954">
        <v>72.510000000000005</v>
      </c>
      <c r="AC954" t="s">
        <v>337</v>
      </c>
      <c r="AD954">
        <v>142.49</v>
      </c>
      <c r="AL954" t="s">
        <v>337</v>
      </c>
      <c r="AM954">
        <v>6.63</v>
      </c>
    </row>
    <row r="955" spans="2:46">
      <c r="B955" t="s">
        <v>319</v>
      </c>
      <c r="K955" t="s">
        <v>319</v>
      </c>
      <c r="T955" t="s">
        <v>319</v>
      </c>
      <c r="AC955" t="s">
        <v>319</v>
      </c>
      <c r="AL955" t="s">
        <v>358</v>
      </c>
      <c r="AM955">
        <v>64.006</v>
      </c>
    </row>
    <row r="956" spans="2:46">
      <c r="B956" t="s">
        <v>336</v>
      </c>
      <c r="C956">
        <v>65.650000000000006</v>
      </c>
      <c r="K956" t="s">
        <v>351</v>
      </c>
      <c r="T956" t="s">
        <v>336</v>
      </c>
      <c r="U956">
        <v>70.046999999999997</v>
      </c>
      <c r="AC956" t="s">
        <v>336</v>
      </c>
      <c r="AD956">
        <v>73.293999999999997</v>
      </c>
      <c r="AL956" t="s">
        <v>359</v>
      </c>
      <c r="AM956">
        <v>64.010000000000005</v>
      </c>
    </row>
    <row r="957" spans="2:46">
      <c r="B957" t="s">
        <v>337</v>
      </c>
      <c r="C957">
        <v>65.48</v>
      </c>
      <c r="K957" t="s">
        <v>339</v>
      </c>
      <c r="L957">
        <v>12</v>
      </c>
      <c r="T957" t="s">
        <v>337</v>
      </c>
      <c r="U957">
        <v>69.88</v>
      </c>
      <c r="AC957" t="s">
        <v>337</v>
      </c>
      <c r="AD957">
        <v>73.209999999999994</v>
      </c>
      <c r="AL957" t="s">
        <v>193</v>
      </c>
    </row>
    <row r="958" spans="2:46">
      <c r="B958" t="s">
        <v>320</v>
      </c>
      <c r="K958" t="s">
        <v>320</v>
      </c>
      <c r="T958" t="s">
        <v>320</v>
      </c>
      <c r="AC958" t="s">
        <v>320</v>
      </c>
      <c r="AL958" t="s">
        <v>336</v>
      </c>
      <c r="AM958">
        <v>6.1989999999999998</v>
      </c>
      <c r="AO958">
        <f>MIN(AN959:AN968)</f>
        <v>64.010000000000005</v>
      </c>
      <c r="AP958">
        <f>QUARTILE(AN959:AN968,1)</f>
        <v>64.010000000000005</v>
      </c>
      <c r="AQ958">
        <f>MEDIAN(AN959:AN968)</f>
        <v>64.010000000000005</v>
      </c>
      <c r="AR958">
        <f>QUARTILE(AN959:AN968,3)</f>
        <v>64.010000000000005</v>
      </c>
      <c r="AS958">
        <f>MAX(AN959:AN968)</f>
        <v>69.3</v>
      </c>
      <c r="AT958" t="e">
        <f>SUMIF(AN959:AN968,"&lt;64",AN959:AN968)/COUNTIF(AN959:AN968,"&lt;64")</f>
        <v>#DIV/0!</v>
      </c>
    </row>
    <row r="959" spans="2:46">
      <c r="B959" t="s">
        <v>336</v>
      </c>
      <c r="C959">
        <v>65.415999999999997</v>
      </c>
      <c r="K959" t="s">
        <v>351</v>
      </c>
      <c r="T959" t="s">
        <v>336</v>
      </c>
      <c r="U959">
        <v>68.722999999999999</v>
      </c>
      <c r="AC959" t="s">
        <v>336</v>
      </c>
      <c r="AD959">
        <v>95</v>
      </c>
      <c r="AL959" t="s">
        <v>337</v>
      </c>
      <c r="AM959">
        <v>6.2</v>
      </c>
      <c r="AN959">
        <f>AM961</f>
        <v>64.010000000000005</v>
      </c>
    </row>
    <row r="960" spans="2:46">
      <c r="B960" t="s">
        <v>337</v>
      </c>
      <c r="C960">
        <v>65.239999999999995</v>
      </c>
      <c r="K960" t="s">
        <v>339</v>
      </c>
      <c r="L960">
        <v>11</v>
      </c>
      <c r="T960" t="s">
        <v>337</v>
      </c>
      <c r="U960">
        <v>68.540000000000006</v>
      </c>
      <c r="AC960" t="s">
        <v>337</v>
      </c>
      <c r="AD960">
        <v>94.94</v>
      </c>
      <c r="AL960" t="s">
        <v>358</v>
      </c>
      <c r="AM960">
        <v>64.013999999999996</v>
      </c>
      <c r="AN960">
        <f>AM966</f>
        <v>64.010000000000005</v>
      </c>
    </row>
    <row r="961" spans="2:40">
      <c r="B961" t="s">
        <v>321</v>
      </c>
      <c r="K961" t="s">
        <v>321</v>
      </c>
      <c r="T961" t="s">
        <v>321</v>
      </c>
      <c r="AC961" t="s">
        <v>321</v>
      </c>
      <c r="AL961" t="s">
        <v>359</v>
      </c>
      <c r="AM961">
        <v>64.010000000000005</v>
      </c>
      <c r="AN961">
        <f>AM971</f>
        <v>64.010000000000005</v>
      </c>
    </row>
    <row r="962" spans="2:40">
      <c r="B962" t="s">
        <v>336</v>
      </c>
      <c r="C962">
        <v>65.915000000000006</v>
      </c>
      <c r="K962" t="s">
        <v>351</v>
      </c>
      <c r="T962" t="s">
        <v>336</v>
      </c>
      <c r="U962">
        <v>72.680000000000007</v>
      </c>
      <c r="AC962" t="s">
        <v>336</v>
      </c>
      <c r="AD962">
        <v>66.447999999999993</v>
      </c>
      <c r="AL962" t="s">
        <v>194</v>
      </c>
      <c r="AN962">
        <f>AM976</f>
        <v>69.3</v>
      </c>
    </row>
    <row r="963" spans="2:40">
      <c r="B963" t="s">
        <v>337</v>
      </c>
      <c r="C963">
        <v>65.739999999999995</v>
      </c>
      <c r="K963" t="s">
        <v>339</v>
      </c>
      <c r="L963">
        <v>-1</v>
      </c>
      <c r="T963" t="s">
        <v>337</v>
      </c>
      <c r="U963">
        <v>72.48</v>
      </c>
      <c r="AC963" t="s">
        <v>337</v>
      </c>
      <c r="AD963">
        <v>66.39</v>
      </c>
      <c r="AL963" t="s">
        <v>336</v>
      </c>
      <c r="AM963">
        <v>6.0990000000000002</v>
      </c>
      <c r="AN963">
        <f>AM981</f>
        <v>64.010000000000005</v>
      </c>
    </row>
    <row r="964" spans="2:40">
      <c r="B964" t="s">
        <v>322</v>
      </c>
      <c r="K964" t="s">
        <v>322</v>
      </c>
      <c r="T964" t="s">
        <v>322</v>
      </c>
      <c r="AC964" t="s">
        <v>322</v>
      </c>
      <c r="AL964" t="s">
        <v>337</v>
      </c>
      <c r="AM964">
        <v>6.1</v>
      </c>
      <c r="AN964">
        <f>AM986</f>
        <v>64.010000000000005</v>
      </c>
    </row>
    <row r="965" spans="2:40">
      <c r="B965" t="s">
        <v>336</v>
      </c>
      <c r="C965">
        <v>122.726</v>
      </c>
      <c r="K965" t="s">
        <v>351</v>
      </c>
      <c r="T965" t="s">
        <v>336</v>
      </c>
      <c r="U965">
        <v>69.058999999999997</v>
      </c>
      <c r="AC965" t="s">
        <v>336</v>
      </c>
      <c r="AD965">
        <v>89.527000000000001</v>
      </c>
      <c r="AL965" t="s">
        <v>358</v>
      </c>
      <c r="AM965">
        <v>64.010000000000005</v>
      </c>
      <c r="AN965">
        <f>AM991</f>
        <v>64.010000000000005</v>
      </c>
    </row>
    <row r="966" spans="2:40">
      <c r="B966" t="s">
        <v>337</v>
      </c>
      <c r="C966">
        <v>122.54</v>
      </c>
      <c r="K966" t="s">
        <v>339</v>
      </c>
      <c r="L966">
        <v>11</v>
      </c>
      <c r="T966" t="s">
        <v>337</v>
      </c>
      <c r="U966">
        <v>68.849999999999994</v>
      </c>
      <c r="AC966" t="s">
        <v>337</v>
      </c>
      <c r="AD966">
        <v>89.48</v>
      </c>
      <c r="AL966" t="s">
        <v>359</v>
      </c>
      <c r="AM966">
        <v>64.010000000000005</v>
      </c>
      <c r="AN966">
        <f>AM996</f>
        <v>64.010000000000005</v>
      </c>
    </row>
    <row r="967" spans="2:40">
      <c r="AL967" t="s">
        <v>195</v>
      </c>
      <c r="AN967">
        <f>AM1001</f>
        <v>64.010000000000005</v>
      </c>
    </row>
    <row r="968" spans="2:40">
      <c r="E968">
        <f>MIN(C969,C972,C975,C978,C981,C984,C987,C990,C993,C996)</f>
        <v>0</v>
      </c>
      <c r="F968">
        <f>QUARTILE(D969:D978,1)</f>
        <v>0</v>
      </c>
      <c r="G968" t="e">
        <f>MEDIAN(C969,C972,C975,C978,C981,C984,C987,C990,C993,C996)</f>
        <v>#NUM!</v>
      </c>
      <c r="H968">
        <f>QUARTILE(D969:D978,3)</f>
        <v>0</v>
      </c>
      <c r="I968">
        <f>MAX(C969,C972,C975,C978,C981,C984,C987,C990,C993,C996)</f>
        <v>0</v>
      </c>
      <c r="AL968" t="s">
        <v>336</v>
      </c>
      <c r="AM968">
        <v>6.68</v>
      </c>
      <c r="AN968">
        <f>AM1006</f>
        <v>64.010000000000005</v>
      </c>
    </row>
    <row r="969" spans="2:40">
      <c r="D969">
        <f>C969</f>
        <v>0</v>
      </c>
      <c r="AL969" t="s">
        <v>337</v>
      </c>
      <c r="AM969">
        <v>6.68</v>
      </c>
    </row>
    <row r="970" spans="2:40">
      <c r="D970">
        <f>C972</f>
        <v>0</v>
      </c>
      <c r="AL970" t="s">
        <v>358</v>
      </c>
      <c r="AM970">
        <v>64.013999999999996</v>
      </c>
    </row>
    <row r="971" spans="2:40">
      <c r="D971">
        <f>C975</f>
        <v>0</v>
      </c>
      <c r="AL971" t="s">
        <v>359</v>
      </c>
      <c r="AM971">
        <v>64.010000000000005</v>
      </c>
    </row>
    <row r="972" spans="2:40">
      <c r="D972">
        <f>C978</f>
        <v>0</v>
      </c>
      <c r="AL972" t="s">
        <v>196</v>
      </c>
    </row>
    <row r="973" spans="2:40">
      <c r="D973">
        <f>C981</f>
        <v>0</v>
      </c>
      <c r="AL973" t="s">
        <v>336</v>
      </c>
      <c r="AM973">
        <v>5.2999999999999999E-2</v>
      </c>
    </row>
    <row r="974" spans="2:40">
      <c r="D974">
        <f>C984</f>
        <v>0</v>
      </c>
      <c r="AL974" t="s">
        <v>337</v>
      </c>
      <c r="AM974">
        <v>0.05</v>
      </c>
    </row>
    <row r="975" spans="2:40">
      <c r="D975">
        <f>C987</f>
        <v>0</v>
      </c>
      <c r="AL975" t="s">
        <v>358</v>
      </c>
      <c r="AM975">
        <v>69.304000000000002</v>
      </c>
    </row>
    <row r="976" spans="2:40">
      <c r="D976">
        <f>C990</f>
        <v>0</v>
      </c>
      <c r="AL976" t="s">
        <v>359</v>
      </c>
      <c r="AM976">
        <v>69.3</v>
      </c>
    </row>
    <row r="977" spans="4:39">
      <c r="D977">
        <f>C993</f>
        <v>0</v>
      </c>
      <c r="AL977" t="s">
        <v>197</v>
      </c>
    </row>
    <row r="978" spans="4:39">
      <c r="D978">
        <f>C996</f>
        <v>0</v>
      </c>
      <c r="AL978" t="s">
        <v>336</v>
      </c>
      <c r="AM978">
        <v>2.6549999999999998</v>
      </c>
    </row>
    <row r="979" spans="4:39">
      <c r="AL979" t="s">
        <v>337</v>
      </c>
      <c r="AM979">
        <v>2.65</v>
      </c>
    </row>
    <row r="980" spans="4:39">
      <c r="AL980" t="s">
        <v>358</v>
      </c>
      <c r="AM980">
        <v>64.013999999999996</v>
      </c>
    </row>
    <row r="981" spans="4:39">
      <c r="AL981" t="s">
        <v>359</v>
      </c>
      <c r="AM981">
        <v>64.010000000000005</v>
      </c>
    </row>
    <row r="982" spans="4:39">
      <c r="AL982" t="s">
        <v>198</v>
      </c>
    </row>
    <row r="983" spans="4:39">
      <c r="AL983" t="s">
        <v>336</v>
      </c>
      <c r="AM983">
        <v>7.2169999999999996</v>
      </c>
    </row>
    <row r="984" spans="4:39">
      <c r="AL984" t="s">
        <v>337</v>
      </c>
      <c r="AM984">
        <v>7.21</v>
      </c>
    </row>
    <row r="985" spans="4:39">
      <c r="AL985" t="s">
        <v>358</v>
      </c>
      <c r="AM985">
        <v>64.006</v>
      </c>
    </row>
    <row r="986" spans="4:39">
      <c r="AL986" t="s">
        <v>359</v>
      </c>
      <c r="AM986">
        <v>64.010000000000005</v>
      </c>
    </row>
    <row r="987" spans="4:39">
      <c r="AL987" t="s">
        <v>199</v>
      </c>
    </row>
    <row r="988" spans="4:39">
      <c r="AL988" t="s">
        <v>336</v>
      </c>
      <c r="AM988">
        <v>6.5389999999999997</v>
      </c>
    </row>
    <row r="989" spans="4:39">
      <c r="AL989" t="s">
        <v>337</v>
      </c>
      <c r="AM989">
        <v>6.53</v>
      </c>
    </row>
    <row r="990" spans="4:39">
      <c r="AL990" t="s">
        <v>358</v>
      </c>
      <c r="AM990">
        <v>64.010000000000005</v>
      </c>
    </row>
    <row r="991" spans="4:39">
      <c r="AL991" t="s">
        <v>359</v>
      </c>
      <c r="AM991">
        <v>64.010000000000005</v>
      </c>
    </row>
    <row r="992" spans="4:39">
      <c r="AL992" t="s">
        <v>200</v>
      </c>
    </row>
    <row r="993" spans="4:46">
      <c r="AL993" t="s">
        <v>336</v>
      </c>
      <c r="AM993">
        <v>5.73</v>
      </c>
    </row>
    <row r="994" spans="4:46">
      <c r="AL994" t="s">
        <v>337</v>
      </c>
      <c r="AM994">
        <v>5.73</v>
      </c>
    </row>
    <row r="995" spans="4:46">
      <c r="AL995" t="s">
        <v>358</v>
      </c>
      <c r="AM995">
        <v>64.013999999999996</v>
      </c>
    </row>
    <row r="996" spans="4:46">
      <c r="AL996" t="s">
        <v>359</v>
      </c>
      <c r="AM996">
        <v>64.010000000000005</v>
      </c>
    </row>
    <row r="997" spans="4:46">
      <c r="AL997" t="s">
        <v>201</v>
      </c>
    </row>
    <row r="998" spans="4:46">
      <c r="E998">
        <f>MIN(C999,C1002,C1005,C1008,C1011,C1014,C1017,C1020,C1023,C1026)</f>
        <v>0</v>
      </c>
      <c r="F998">
        <f>QUARTILE(D999:D1008,1)</f>
        <v>0</v>
      </c>
      <c r="G998" t="e">
        <f>MEDIAN(C999,C1002,C1005,C1008,C1011,C1014,C1017,C1020,C1023,C1026)</f>
        <v>#NUM!</v>
      </c>
      <c r="H998">
        <f>QUARTILE(D999:D1008,3)</f>
        <v>0</v>
      </c>
      <c r="I998">
        <f>MAX(C999,C1002,C1005,C1008,C1011,C1014,C1017,C1020,C1023,C1026)</f>
        <v>0</v>
      </c>
      <c r="AL998" t="s">
        <v>336</v>
      </c>
      <c r="AM998">
        <v>6.62</v>
      </c>
    </row>
    <row r="999" spans="4:46">
      <c r="D999">
        <f>C999</f>
        <v>0</v>
      </c>
      <c r="AL999" t="s">
        <v>337</v>
      </c>
      <c r="AM999">
        <v>6.61</v>
      </c>
    </row>
    <row r="1000" spans="4:46">
      <c r="D1000">
        <f>C1002</f>
        <v>0</v>
      </c>
      <c r="AL1000" t="s">
        <v>358</v>
      </c>
      <c r="AM1000">
        <v>64.006</v>
      </c>
    </row>
    <row r="1001" spans="4:46">
      <c r="D1001">
        <f>C1005</f>
        <v>0</v>
      </c>
      <c r="AL1001" t="s">
        <v>359</v>
      </c>
      <c r="AM1001">
        <v>64.010000000000005</v>
      </c>
    </row>
    <row r="1002" spans="4:46">
      <c r="D1002">
        <f>C1008</f>
        <v>0</v>
      </c>
      <c r="AL1002" t="s">
        <v>202</v>
      </c>
    </row>
    <row r="1003" spans="4:46">
      <c r="D1003">
        <f>C1011</f>
        <v>0</v>
      </c>
      <c r="AL1003" t="s">
        <v>336</v>
      </c>
      <c r="AM1003">
        <v>6.1029999999999998</v>
      </c>
    </row>
    <row r="1004" spans="4:46">
      <c r="D1004">
        <f>C1014</f>
        <v>0</v>
      </c>
      <c r="AL1004" t="s">
        <v>337</v>
      </c>
      <c r="AM1004">
        <v>6.1</v>
      </c>
    </row>
    <row r="1005" spans="4:46">
      <c r="D1005">
        <f>C1017</f>
        <v>0</v>
      </c>
      <c r="AL1005" t="s">
        <v>358</v>
      </c>
      <c r="AM1005">
        <v>64.010000000000005</v>
      </c>
    </row>
    <row r="1006" spans="4:46">
      <c r="D1006">
        <f>C1020</f>
        <v>0</v>
      </c>
      <c r="AL1006" t="s">
        <v>359</v>
      </c>
      <c r="AM1006">
        <v>64.010000000000005</v>
      </c>
    </row>
    <row r="1007" spans="4:46">
      <c r="D1007">
        <f>C1023</f>
        <v>0</v>
      </c>
      <c r="AL1007" t="s">
        <v>203</v>
      </c>
    </row>
    <row r="1008" spans="4:46">
      <c r="D1008">
        <f>C1026</f>
        <v>0</v>
      </c>
      <c r="AL1008" t="s">
        <v>336</v>
      </c>
      <c r="AM1008">
        <v>6.7830000000000004</v>
      </c>
      <c r="AO1008">
        <f>MIN(AN1009:AN1018)</f>
        <v>64.010000000000005</v>
      </c>
      <c r="AP1008">
        <f>QUARTILE(AN1009:AN1018,1)</f>
        <v>64.010000000000005</v>
      </c>
      <c r="AQ1008">
        <f>MEDIAN(AN1009:AN1018)</f>
        <v>64.010000000000005</v>
      </c>
      <c r="AR1008">
        <f>QUARTILE(AN1009:AN1018,3)</f>
        <v>64.010000000000005</v>
      </c>
      <c r="AS1008">
        <f>MAX(AN1009:AN1018)</f>
        <v>64.010000000000005</v>
      </c>
      <c r="AT1008" t="e">
        <f>SUMIF(AN1009:AN1018,"&lt;64",AN1009:AN1018)/COUNTIF(AN1009:AN1018,"&lt;64")</f>
        <v>#DIV/0!</v>
      </c>
    </row>
    <row r="1009" spans="38:40">
      <c r="AL1009" t="s">
        <v>337</v>
      </c>
      <c r="AM1009">
        <v>6.78</v>
      </c>
      <c r="AN1009">
        <f>AM1011</f>
        <v>64.010000000000005</v>
      </c>
    </row>
    <row r="1010" spans="38:40">
      <c r="AL1010" t="s">
        <v>358</v>
      </c>
      <c r="AM1010">
        <v>64.013999999999996</v>
      </c>
      <c r="AN1010">
        <f>AM1016</f>
        <v>64.010000000000005</v>
      </c>
    </row>
    <row r="1011" spans="38:40">
      <c r="AL1011" t="s">
        <v>359</v>
      </c>
      <c r="AM1011">
        <v>64.010000000000005</v>
      </c>
      <c r="AN1011">
        <f>AM1021</f>
        <v>64.010000000000005</v>
      </c>
    </row>
    <row r="1012" spans="38:40">
      <c r="AL1012" t="s">
        <v>204</v>
      </c>
      <c r="AN1012">
        <f>AM1026</f>
        <v>64.010000000000005</v>
      </c>
    </row>
    <row r="1013" spans="38:40">
      <c r="AL1013" t="s">
        <v>336</v>
      </c>
      <c r="AM1013">
        <v>1.788</v>
      </c>
      <c r="AN1013">
        <f>AM1031</f>
        <v>64.010000000000005</v>
      </c>
    </row>
    <row r="1014" spans="38:40">
      <c r="AL1014" t="s">
        <v>337</v>
      </c>
      <c r="AM1014">
        <v>1.78</v>
      </c>
      <c r="AN1014">
        <f>AM1036</f>
        <v>64.010000000000005</v>
      </c>
    </row>
    <row r="1015" spans="38:40">
      <c r="AL1015" t="s">
        <v>358</v>
      </c>
      <c r="AM1015">
        <v>64.013999999999996</v>
      </c>
      <c r="AN1015">
        <f>AM1041</f>
        <v>64.010000000000005</v>
      </c>
    </row>
    <row r="1016" spans="38:40">
      <c r="AL1016" t="s">
        <v>359</v>
      </c>
      <c r="AM1016">
        <v>64.010000000000005</v>
      </c>
      <c r="AN1016">
        <f>AM1046</f>
        <v>64.010000000000005</v>
      </c>
    </row>
    <row r="1017" spans="38:40">
      <c r="AL1017" t="s">
        <v>205</v>
      </c>
      <c r="AN1017">
        <f>AM1051</f>
        <v>64.010000000000005</v>
      </c>
    </row>
    <row r="1018" spans="38:40">
      <c r="AL1018" t="s">
        <v>336</v>
      </c>
      <c r="AM1018">
        <v>4.4960000000000004</v>
      </c>
      <c r="AN1018">
        <f>AM1056</f>
        <v>64.010000000000005</v>
      </c>
    </row>
    <row r="1019" spans="38:40">
      <c r="AL1019" t="s">
        <v>337</v>
      </c>
      <c r="AM1019">
        <v>4.49</v>
      </c>
    </row>
    <row r="1020" spans="38:40">
      <c r="AL1020" t="s">
        <v>358</v>
      </c>
      <c r="AM1020">
        <v>64.006</v>
      </c>
    </row>
    <row r="1021" spans="38:40">
      <c r="AL1021" t="s">
        <v>359</v>
      </c>
      <c r="AM1021">
        <v>64.010000000000005</v>
      </c>
    </row>
    <row r="1022" spans="38:40">
      <c r="AL1022" t="s">
        <v>206</v>
      </c>
    </row>
    <row r="1023" spans="38:40">
      <c r="AL1023" t="s">
        <v>336</v>
      </c>
      <c r="AM1023">
        <v>5.1379999999999999</v>
      </c>
    </row>
    <row r="1024" spans="38:40">
      <c r="AL1024" t="s">
        <v>337</v>
      </c>
      <c r="AM1024">
        <v>5.13</v>
      </c>
    </row>
    <row r="1025" spans="4:39">
      <c r="AL1025" t="s">
        <v>358</v>
      </c>
      <c r="AM1025">
        <v>64.013999999999996</v>
      </c>
    </row>
    <row r="1026" spans="4:39">
      <c r="AL1026" t="s">
        <v>359</v>
      </c>
      <c r="AM1026">
        <v>64.010000000000005</v>
      </c>
    </row>
    <row r="1027" spans="4:39">
      <c r="AL1027" t="s">
        <v>207</v>
      </c>
    </row>
    <row r="1028" spans="4:39">
      <c r="E1028">
        <f>MIN(C1029,C1032,C1035,C1038,C1041,C1044,C1047,C1050,C1053,C1056)</f>
        <v>0</v>
      </c>
      <c r="F1028">
        <f>QUARTILE(D1029:D1038,1)</f>
        <v>0</v>
      </c>
      <c r="G1028" t="e">
        <f>MEDIAN(C1029,C1032,C1035,C1038,C1041,C1044,C1047,C1050,C1053,C1056)</f>
        <v>#NUM!</v>
      </c>
      <c r="H1028">
        <f>QUARTILE(D1029:D1038,3)</f>
        <v>0</v>
      </c>
      <c r="I1028">
        <f>MAX(C1029,C1032,C1035,C1038,C1041,C1044,C1047,C1050,C1053,C1056)</f>
        <v>0</v>
      </c>
      <c r="AL1028" t="s">
        <v>336</v>
      </c>
      <c r="AM1028">
        <v>7.7270000000000003</v>
      </c>
    </row>
    <row r="1029" spans="4:39">
      <c r="D1029">
        <f>C1029</f>
        <v>0</v>
      </c>
      <c r="AL1029" t="s">
        <v>337</v>
      </c>
      <c r="AM1029">
        <v>7.72</v>
      </c>
    </row>
    <row r="1030" spans="4:39">
      <c r="D1030">
        <f>C1032</f>
        <v>0</v>
      </c>
      <c r="AL1030" t="s">
        <v>358</v>
      </c>
      <c r="AM1030">
        <v>64.006</v>
      </c>
    </row>
    <row r="1031" spans="4:39">
      <c r="D1031">
        <f>C1035</f>
        <v>0</v>
      </c>
      <c r="AL1031" t="s">
        <v>359</v>
      </c>
      <c r="AM1031">
        <v>64.010000000000005</v>
      </c>
    </row>
    <row r="1032" spans="4:39">
      <c r="D1032">
        <f>C1038</f>
        <v>0</v>
      </c>
      <c r="AL1032" t="s">
        <v>208</v>
      </c>
    </row>
    <row r="1033" spans="4:39">
      <c r="D1033">
        <f>C1041</f>
        <v>0</v>
      </c>
      <c r="AL1033" t="s">
        <v>336</v>
      </c>
      <c r="AM1033">
        <v>6.7110000000000003</v>
      </c>
    </row>
    <row r="1034" spans="4:39">
      <c r="D1034">
        <f>C1044</f>
        <v>0</v>
      </c>
      <c r="AL1034" t="s">
        <v>337</v>
      </c>
      <c r="AM1034">
        <v>6.7</v>
      </c>
    </row>
    <row r="1035" spans="4:39">
      <c r="D1035">
        <f>C1047</f>
        <v>0</v>
      </c>
      <c r="AL1035" t="s">
        <v>358</v>
      </c>
      <c r="AM1035">
        <v>64.010000000000005</v>
      </c>
    </row>
    <row r="1036" spans="4:39">
      <c r="D1036">
        <f>C1050</f>
        <v>0</v>
      </c>
      <c r="AL1036" t="s">
        <v>359</v>
      </c>
      <c r="AM1036">
        <v>64.010000000000005</v>
      </c>
    </row>
    <row r="1037" spans="4:39">
      <c r="D1037">
        <f>C1053</f>
        <v>0</v>
      </c>
      <c r="AL1037" t="s">
        <v>209</v>
      </c>
    </row>
    <row r="1038" spans="4:39">
      <c r="D1038">
        <f>C1056</f>
        <v>0</v>
      </c>
      <c r="AL1038" t="s">
        <v>336</v>
      </c>
      <c r="AM1038">
        <v>6.1959999999999997</v>
      </c>
    </row>
    <row r="1039" spans="4:39">
      <c r="AL1039" t="s">
        <v>337</v>
      </c>
      <c r="AM1039">
        <v>6.19</v>
      </c>
    </row>
    <row r="1040" spans="4:39">
      <c r="AL1040" t="s">
        <v>358</v>
      </c>
      <c r="AM1040">
        <v>64.010000000000005</v>
      </c>
    </row>
    <row r="1041" spans="38:39">
      <c r="AL1041" t="s">
        <v>359</v>
      </c>
      <c r="AM1041">
        <v>64.010000000000005</v>
      </c>
    </row>
    <row r="1042" spans="38:39">
      <c r="AL1042" t="s">
        <v>210</v>
      </c>
    </row>
    <row r="1043" spans="38:39">
      <c r="AL1043" t="s">
        <v>336</v>
      </c>
      <c r="AM1043">
        <v>6.2039999999999997</v>
      </c>
    </row>
    <row r="1044" spans="38:39">
      <c r="AL1044" t="s">
        <v>337</v>
      </c>
      <c r="AM1044">
        <v>6.2</v>
      </c>
    </row>
    <row r="1045" spans="38:39">
      <c r="AL1045" t="s">
        <v>358</v>
      </c>
      <c r="AM1045">
        <v>64.013999999999996</v>
      </c>
    </row>
    <row r="1046" spans="38:39">
      <c r="AL1046" t="s">
        <v>359</v>
      </c>
      <c r="AM1046">
        <v>64.010000000000005</v>
      </c>
    </row>
    <row r="1047" spans="38:39">
      <c r="AL1047" t="s">
        <v>211</v>
      </c>
    </row>
    <row r="1048" spans="38:39">
      <c r="AL1048" t="s">
        <v>336</v>
      </c>
      <c r="AM1048">
        <v>6.9539999999999997</v>
      </c>
    </row>
    <row r="1049" spans="38:39">
      <c r="AL1049" t="s">
        <v>337</v>
      </c>
      <c r="AM1049">
        <v>6.95</v>
      </c>
    </row>
    <row r="1050" spans="38:39">
      <c r="AL1050" t="s">
        <v>358</v>
      </c>
      <c r="AM1050">
        <v>64.010000000000005</v>
      </c>
    </row>
    <row r="1051" spans="38:39">
      <c r="AL1051" t="s">
        <v>359</v>
      </c>
      <c r="AM1051">
        <v>64.010000000000005</v>
      </c>
    </row>
    <row r="1052" spans="38:39">
      <c r="AL1052" t="s">
        <v>212</v>
      </c>
    </row>
    <row r="1053" spans="38:39">
      <c r="AL1053" t="s">
        <v>336</v>
      </c>
      <c r="AM1053">
        <v>7.1920000000000002</v>
      </c>
    </row>
    <row r="1054" spans="38:39">
      <c r="AL1054" t="s">
        <v>337</v>
      </c>
      <c r="AM1054">
        <v>7.19</v>
      </c>
    </row>
    <row r="1055" spans="38:39">
      <c r="AL1055" t="s">
        <v>358</v>
      </c>
      <c r="AM1055">
        <v>64.010000000000005</v>
      </c>
    </row>
    <row r="1056" spans="38:39">
      <c r="AL1056" t="s">
        <v>359</v>
      </c>
      <c r="AM1056">
        <v>64.010000000000005</v>
      </c>
    </row>
    <row r="1057" spans="4:46">
      <c r="AL1057" t="s">
        <v>213</v>
      </c>
    </row>
    <row r="1058" spans="4:46">
      <c r="E1058">
        <f>MIN(C1059,C1062,C1065,C1068,C1071,C1074,C1077,C1080,C1083,C1086)</f>
        <v>0</v>
      </c>
      <c r="F1058">
        <f>QUARTILE(D1059:D1068,1)</f>
        <v>0</v>
      </c>
      <c r="G1058" t="e">
        <f>MEDIAN(C1059,C1062,C1065,C1068,C1071,C1074,C1077,C1080,C1083,C1086)</f>
        <v>#NUM!</v>
      </c>
      <c r="H1058">
        <f>QUARTILE(D1059:D1068,3)</f>
        <v>0</v>
      </c>
      <c r="I1058">
        <f>MAX(C1059,C1062,C1065,C1068,C1071,C1074,C1077,C1080,C1083,C1086)</f>
        <v>0</v>
      </c>
      <c r="AL1058" t="s">
        <v>336</v>
      </c>
      <c r="AM1058">
        <v>4.8259999999999996</v>
      </c>
      <c r="AO1058">
        <f>MIN(AN1059:AN1068)</f>
        <v>64.010000000000005</v>
      </c>
      <c r="AP1058">
        <f>QUARTILE(AN1059:AN1068,1)</f>
        <v>64.010000000000005</v>
      </c>
      <c r="AQ1058">
        <f>MEDIAN(AN1059:AN1068)</f>
        <v>64.010000000000005</v>
      </c>
      <c r="AR1058">
        <f>QUARTILE(AN1059:AN1068,3)</f>
        <v>64.010000000000005</v>
      </c>
      <c r="AS1058">
        <f>MAX(AN1059:AN1068)</f>
        <v>65.05</v>
      </c>
      <c r="AT1058" t="e">
        <f>SUMIF(AN1059:AN1068,"&lt;64",AN1059:AN1068)/COUNTIF(AN1059:AN1068,"&lt;64")</f>
        <v>#DIV/0!</v>
      </c>
    </row>
    <row r="1059" spans="4:46">
      <c r="D1059">
        <f>C1059</f>
        <v>0</v>
      </c>
      <c r="AL1059" t="s">
        <v>337</v>
      </c>
      <c r="AM1059">
        <v>4.82</v>
      </c>
      <c r="AN1059">
        <f>AM1061</f>
        <v>64.010000000000005</v>
      </c>
    </row>
    <row r="1060" spans="4:46">
      <c r="D1060">
        <f>C1062</f>
        <v>0</v>
      </c>
      <c r="AL1060" t="s">
        <v>358</v>
      </c>
      <c r="AM1060">
        <v>64.006</v>
      </c>
      <c r="AN1060">
        <f>AM1066</f>
        <v>64.010000000000005</v>
      </c>
    </row>
    <row r="1061" spans="4:46">
      <c r="D1061">
        <f>C1065</f>
        <v>0</v>
      </c>
      <c r="AL1061" t="s">
        <v>359</v>
      </c>
      <c r="AM1061">
        <v>64.010000000000005</v>
      </c>
      <c r="AN1061">
        <f>AM1071</f>
        <v>64.010000000000005</v>
      </c>
    </row>
    <row r="1062" spans="4:46">
      <c r="D1062">
        <f>C1068</f>
        <v>0</v>
      </c>
      <c r="AL1062" t="s">
        <v>214</v>
      </c>
      <c r="AN1062">
        <f>AM1076</f>
        <v>65.05</v>
      </c>
    </row>
    <row r="1063" spans="4:46">
      <c r="D1063">
        <f>C1071</f>
        <v>0</v>
      </c>
      <c r="AL1063" t="s">
        <v>336</v>
      </c>
      <c r="AM1063">
        <v>6.8650000000000002</v>
      </c>
      <c r="AN1063">
        <f>AM1081</f>
        <v>64.010000000000005</v>
      </c>
    </row>
    <row r="1064" spans="4:46">
      <c r="D1064">
        <f>C1074</f>
        <v>0</v>
      </c>
      <c r="AL1064" t="s">
        <v>337</v>
      </c>
      <c r="AM1064">
        <v>6.86</v>
      </c>
      <c r="AN1064">
        <f>AM1086</f>
        <v>64.010000000000005</v>
      </c>
    </row>
    <row r="1065" spans="4:46">
      <c r="D1065">
        <f>C1077</f>
        <v>0</v>
      </c>
      <c r="AL1065" t="s">
        <v>358</v>
      </c>
      <c r="AM1065">
        <v>64.010000000000005</v>
      </c>
      <c r="AN1065">
        <f>AM1091</f>
        <v>64.010000000000005</v>
      </c>
    </row>
    <row r="1066" spans="4:46">
      <c r="D1066">
        <f>C1080</f>
        <v>0</v>
      </c>
      <c r="AL1066" t="s">
        <v>359</v>
      </c>
      <c r="AM1066">
        <v>64.010000000000005</v>
      </c>
      <c r="AN1066">
        <f>AM1096</f>
        <v>64.010000000000005</v>
      </c>
    </row>
    <row r="1067" spans="4:46">
      <c r="D1067">
        <f>C1083</f>
        <v>0</v>
      </c>
      <c r="AL1067" t="s">
        <v>215</v>
      </c>
      <c r="AN1067">
        <f>AM1101</f>
        <v>64.010000000000005</v>
      </c>
    </row>
    <row r="1068" spans="4:46">
      <c r="D1068">
        <f>C1086</f>
        <v>0</v>
      </c>
      <c r="AL1068" t="s">
        <v>336</v>
      </c>
      <c r="AM1068">
        <v>2.6320000000000001</v>
      </c>
      <c r="AN1068">
        <f>AM1106</f>
        <v>64.010000000000005</v>
      </c>
    </row>
    <row r="1069" spans="4:46">
      <c r="AL1069" t="s">
        <v>337</v>
      </c>
      <c r="AM1069">
        <v>2.62</v>
      </c>
    </row>
    <row r="1070" spans="4:46">
      <c r="AL1070" t="s">
        <v>358</v>
      </c>
      <c r="AM1070">
        <v>64.006</v>
      </c>
    </row>
    <row r="1071" spans="4:46">
      <c r="AL1071" t="s">
        <v>359</v>
      </c>
      <c r="AM1071">
        <v>64.010000000000005</v>
      </c>
    </row>
    <row r="1072" spans="4:46">
      <c r="AL1072" t="s">
        <v>216</v>
      </c>
    </row>
    <row r="1073" spans="5:39">
      <c r="AL1073" t="s">
        <v>336</v>
      </c>
      <c r="AM1073">
        <v>0.183</v>
      </c>
    </row>
    <row r="1074" spans="5:39">
      <c r="AL1074" t="s">
        <v>337</v>
      </c>
      <c r="AM1074">
        <v>0.19</v>
      </c>
    </row>
    <row r="1075" spans="5:39">
      <c r="AL1075" t="s">
        <v>358</v>
      </c>
      <c r="AM1075">
        <v>65.06</v>
      </c>
    </row>
    <row r="1076" spans="5:39">
      <c r="AL1076" t="s">
        <v>359</v>
      </c>
      <c r="AM1076">
        <v>65.05</v>
      </c>
    </row>
    <row r="1077" spans="5:39">
      <c r="AL1077" t="s">
        <v>217</v>
      </c>
    </row>
    <row r="1078" spans="5:39">
      <c r="AL1078" t="s">
        <v>336</v>
      </c>
      <c r="AM1078">
        <v>6.4829999999999997</v>
      </c>
    </row>
    <row r="1079" spans="5:39">
      <c r="AL1079" t="s">
        <v>337</v>
      </c>
      <c r="AM1079">
        <v>6.48</v>
      </c>
    </row>
    <row r="1080" spans="5:39">
      <c r="AL1080" t="s">
        <v>358</v>
      </c>
      <c r="AM1080">
        <v>64.013999999999996</v>
      </c>
    </row>
    <row r="1081" spans="5:39">
      <c r="AL1081" t="s">
        <v>359</v>
      </c>
      <c r="AM1081">
        <v>64.010000000000005</v>
      </c>
    </row>
    <row r="1082" spans="5:39">
      <c r="AL1082" t="s">
        <v>218</v>
      </c>
    </row>
    <row r="1083" spans="5:39">
      <c r="AL1083" t="s">
        <v>336</v>
      </c>
      <c r="AM1083">
        <v>6.9020000000000001</v>
      </c>
    </row>
    <row r="1084" spans="5:39">
      <c r="AL1084" t="s">
        <v>337</v>
      </c>
      <c r="AM1084">
        <v>6.89</v>
      </c>
    </row>
    <row r="1085" spans="5:39">
      <c r="AL1085" t="s">
        <v>358</v>
      </c>
      <c r="AM1085">
        <v>64.010000000000005</v>
      </c>
    </row>
    <row r="1086" spans="5:39">
      <c r="AL1086" t="s">
        <v>359</v>
      </c>
      <c r="AM1086">
        <v>64.010000000000005</v>
      </c>
    </row>
    <row r="1087" spans="5:39">
      <c r="AL1087" t="s">
        <v>219</v>
      </c>
    </row>
    <row r="1088" spans="5:39">
      <c r="E1088">
        <f>MIN(C1089,C1092,C1095,C1098,C1101,C1104,C1107,C1110,C1113,C1116)</f>
        <v>0</v>
      </c>
      <c r="F1088">
        <f>QUARTILE(D1089:D1098,1)</f>
        <v>0</v>
      </c>
      <c r="G1088" t="e">
        <f>MEDIAN(C1089,C1092,C1095,C1098,C1101,C1104,C1107,C1110,C1113,C1116)</f>
        <v>#NUM!</v>
      </c>
      <c r="H1088">
        <f>QUARTILE(D1089:D1098,3)</f>
        <v>0</v>
      </c>
      <c r="I1088">
        <f>MAX(C1089,C1092,C1095,C1098,C1101,C1104,C1107,C1110,C1113,C1116)</f>
        <v>0</v>
      </c>
      <c r="AL1088" t="s">
        <v>336</v>
      </c>
      <c r="AM1088">
        <v>0.18099999999999999</v>
      </c>
    </row>
    <row r="1089" spans="4:39">
      <c r="D1089">
        <f>C1089</f>
        <v>0</v>
      </c>
      <c r="AL1089" t="s">
        <v>337</v>
      </c>
      <c r="AM1089">
        <v>0.18</v>
      </c>
    </row>
    <row r="1090" spans="4:39">
      <c r="D1090">
        <f>C1092</f>
        <v>0</v>
      </c>
      <c r="AL1090" t="s">
        <v>358</v>
      </c>
      <c r="AM1090">
        <v>64.010000000000005</v>
      </c>
    </row>
    <row r="1091" spans="4:39">
      <c r="D1091">
        <f>C1095</f>
        <v>0</v>
      </c>
      <c r="AL1091" t="s">
        <v>359</v>
      </c>
      <c r="AM1091">
        <v>64.010000000000005</v>
      </c>
    </row>
    <row r="1092" spans="4:39">
      <c r="D1092">
        <f>C1098</f>
        <v>0</v>
      </c>
      <c r="AL1092" t="s">
        <v>220</v>
      </c>
    </row>
    <row r="1093" spans="4:39">
      <c r="D1093">
        <f>C1101</f>
        <v>0</v>
      </c>
      <c r="AL1093" t="s">
        <v>336</v>
      </c>
      <c r="AM1093">
        <v>1.484</v>
      </c>
    </row>
    <row r="1094" spans="4:39">
      <c r="D1094">
        <f>C1104</f>
        <v>0</v>
      </c>
      <c r="AL1094" t="s">
        <v>337</v>
      </c>
      <c r="AM1094">
        <v>1.48</v>
      </c>
    </row>
    <row r="1095" spans="4:39">
      <c r="D1095">
        <f>C1107</f>
        <v>0</v>
      </c>
      <c r="AL1095" t="s">
        <v>358</v>
      </c>
      <c r="AM1095">
        <v>64.013999999999996</v>
      </c>
    </row>
    <row r="1096" spans="4:39">
      <c r="D1096">
        <f>C1110</f>
        <v>0</v>
      </c>
      <c r="AL1096" t="s">
        <v>359</v>
      </c>
      <c r="AM1096">
        <v>64.010000000000005</v>
      </c>
    </row>
    <row r="1097" spans="4:39">
      <c r="D1097">
        <f>C1113</f>
        <v>0</v>
      </c>
      <c r="AL1097" t="s">
        <v>221</v>
      </c>
    </row>
    <row r="1098" spans="4:39">
      <c r="D1098">
        <f>C1116</f>
        <v>0</v>
      </c>
      <c r="AL1098" t="s">
        <v>336</v>
      </c>
      <c r="AM1098">
        <v>6.6929999999999996</v>
      </c>
    </row>
    <row r="1099" spans="4:39">
      <c r="AL1099" t="s">
        <v>337</v>
      </c>
      <c r="AM1099">
        <v>6.68</v>
      </c>
    </row>
    <row r="1100" spans="4:39">
      <c r="AL1100" t="s">
        <v>358</v>
      </c>
      <c r="AM1100">
        <v>64.010000000000005</v>
      </c>
    </row>
    <row r="1101" spans="4:39">
      <c r="AL1101" t="s">
        <v>359</v>
      </c>
      <c r="AM1101">
        <v>64.010000000000005</v>
      </c>
    </row>
    <row r="1102" spans="4:39">
      <c r="AL1102" t="s">
        <v>222</v>
      </c>
    </row>
    <row r="1103" spans="4:39">
      <c r="AL1103" t="s">
        <v>336</v>
      </c>
      <c r="AM1103">
        <v>6.0750000000000002</v>
      </c>
    </row>
    <row r="1104" spans="4:39">
      <c r="AL1104" t="s">
        <v>337</v>
      </c>
      <c r="AM1104">
        <v>6.07</v>
      </c>
    </row>
    <row r="1105" spans="4:46">
      <c r="AL1105" t="s">
        <v>358</v>
      </c>
      <c r="AM1105">
        <v>64.006</v>
      </c>
    </row>
    <row r="1106" spans="4:46">
      <c r="AL1106" t="s">
        <v>359</v>
      </c>
      <c r="AM1106">
        <v>64.010000000000005</v>
      </c>
    </row>
    <row r="1107" spans="4:46">
      <c r="AL1107" t="s">
        <v>223</v>
      </c>
    </row>
    <row r="1108" spans="4:46">
      <c r="AL1108" t="s">
        <v>336</v>
      </c>
      <c r="AM1108">
        <v>2.7069999999999999</v>
      </c>
      <c r="AO1108">
        <f>MIN(AN1109:AN1118)</f>
        <v>64.010000000000005</v>
      </c>
      <c r="AP1108">
        <f>QUARTILE(AN1109:AN1118,1)</f>
        <v>64.010000000000005</v>
      </c>
      <c r="AQ1108">
        <f>MEDIAN(AN1109:AN1118)</f>
        <v>64.010000000000005</v>
      </c>
      <c r="AR1108">
        <f>QUARTILE(AN1109:AN1118,3)</f>
        <v>64.010000000000005</v>
      </c>
      <c r="AS1108">
        <f>MAX(AN1109:AN1118)</f>
        <v>64.010000000000005</v>
      </c>
      <c r="AT1108" t="e">
        <f>SUMIF(AN1109:AN1118,"&lt;64",AN1109:AN1118)/COUNTIF(AN1109:AN1118,"&lt;64")</f>
        <v>#DIV/0!</v>
      </c>
    </row>
    <row r="1109" spans="4:46">
      <c r="AL1109" t="s">
        <v>337</v>
      </c>
      <c r="AM1109">
        <v>2.7</v>
      </c>
      <c r="AN1109">
        <f>AM1111</f>
        <v>64.010000000000005</v>
      </c>
    </row>
    <row r="1110" spans="4:46">
      <c r="AL1110" t="s">
        <v>358</v>
      </c>
      <c r="AM1110">
        <v>64.010000000000005</v>
      </c>
      <c r="AN1110">
        <f>AM1116</f>
        <v>64.010000000000005</v>
      </c>
    </row>
    <row r="1111" spans="4:46">
      <c r="AL1111" t="s">
        <v>359</v>
      </c>
      <c r="AM1111">
        <v>64.010000000000005</v>
      </c>
      <c r="AN1111">
        <f>AM1121</f>
        <v>64.010000000000005</v>
      </c>
    </row>
    <row r="1112" spans="4:46">
      <c r="AL1112" t="s">
        <v>224</v>
      </c>
      <c r="AN1112">
        <f>AM1126</f>
        <v>64.010000000000005</v>
      </c>
    </row>
    <row r="1113" spans="4:46">
      <c r="AL1113" t="s">
        <v>336</v>
      </c>
      <c r="AM1113">
        <v>7.2910000000000004</v>
      </c>
      <c r="AN1113">
        <f>AM1131</f>
        <v>64.010000000000005</v>
      </c>
    </row>
    <row r="1114" spans="4:46">
      <c r="AL1114" t="s">
        <v>337</v>
      </c>
      <c r="AM1114">
        <v>7.29</v>
      </c>
      <c r="AN1114">
        <f>AM1136</f>
        <v>64.010000000000005</v>
      </c>
    </row>
    <row r="1115" spans="4:46">
      <c r="AL1115" t="s">
        <v>358</v>
      </c>
      <c r="AM1115">
        <v>64.013999999999996</v>
      </c>
      <c r="AN1115">
        <f>AM1141</f>
        <v>64.010000000000005</v>
      </c>
    </row>
    <row r="1116" spans="4:46">
      <c r="AL1116" t="s">
        <v>359</v>
      </c>
      <c r="AM1116">
        <v>64.010000000000005</v>
      </c>
      <c r="AN1116">
        <f>AM1146</f>
        <v>64.010000000000005</v>
      </c>
    </row>
    <row r="1117" spans="4:46">
      <c r="AL1117" t="s">
        <v>225</v>
      </c>
      <c r="AN1117">
        <f>AM1151</f>
        <v>64.010000000000005</v>
      </c>
    </row>
    <row r="1118" spans="4:46">
      <c r="E1118">
        <f>MIN(C1119,C1122,C1125,C1128,C1131,C1134,C1137,C1140,C1143,C1146)</f>
        <v>0</v>
      </c>
      <c r="F1118">
        <f>QUARTILE(D1119:D1128,1)</f>
        <v>0</v>
      </c>
      <c r="G1118" t="e">
        <f>MEDIAN(C1119,C1122,C1125,C1128,C1131,C1134,C1137,C1140,C1143,C1146)</f>
        <v>#NUM!</v>
      </c>
      <c r="H1118">
        <f>QUARTILE(D1119:D1128,3)</f>
        <v>0</v>
      </c>
      <c r="I1118">
        <f>MAX(C1119,C1122,C1125,C1128,C1131,C1134,C1137,C1140,C1143,C1146)</f>
        <v>0</v>
      </c>
      <c r="AL1118" t="s">
        <v>336</v>
      </c>
      <c r="AM1118">
        <v>6.4370000000000003</v>
      </c>
      <c r="AN1118">
        <f>AM1156</f>
        <v>64.010000000000005</v>
      </c>
    </row>
    <row r="1119" spans="4:46">
      <c r="D1119">
        <f>C1119</f>
        <v>0</v>
      </c>
      <c r="AL1119" t="s">
        <v>337</v>
      </c>
      <c r="AM1119">
        <v>6.44</v>
      </c>
    </row>
    <row r="1120" spans="4:46">
      <c r="D1120">
        <f>C1122</f>
        <v>0</v>
      </c>
      <c r="AL1120" t="s">
        <v>358</v>
      </c>
      <c r="AM1120">
        <v>64.013999999999996</v>
      </c>
    </row>
    <row r="1121" spans="4:39">
      <c r="D1121">
        <f>C1125</f>
        <v>0</v>
      </c>
      <c r="AL1121" t="s">
        <v>359</v>
      </c>
      <c r="AM1121">
        <v>64.010000000000005</v>
      </c>
    </row>
    <row r="1122" spans="4:39">
      <c r="D1122">
        <f>C1128</f>
        <v>0</v>
      </c>
      <c r="AL1122" t="s">
        <v>226</v>
      </c>
    </row>
    <row r="1123" spans="4:39">
      <c r="D1123">
        <f>C1131</f>
        <v>0</v>
      </c>
      <c r="AL1123" t="s">
        <v>336</v>
      </c>
      <c r="AM1123">
        <v>7.4180000000000001</v>
      </c>
    </row>
    <row r="1124" spans="4:39">
      <c r="D1124">
        <f>C1134</f>
        <v>0</v>
      </c>
      <c r="AL1124" t="s">
        <v>337</v>
      </c>
      <c r="AM1124">
        <v>7.41</v>
      </c>
    </row>
    <row r="1125" spans="4:39">
      <c r="D1125">
        <f>C1137</f>
        <v>0</v>
      </c>
      <c r="AL1125" t="s">
        <v>358</v>
      </c>
      <c r="AM1125">
        <v>64.010000000000005</v>
      </c>
    </row>
    <row r="1126" spans="4:39">
      <c r="D1126">
        <f>C1140</f>
        <v>0</v>
      </c>
      <c r="AL1126" t="s">
        <v>359</v>
      </c>
      <c r="AM1126">
        <v>64.010000000000005</v>
      </c>
    </row>
    <row r="1127" spans="4:39">
      <c r="D1127">
        <f>C1143</f>
        <v>0</v>
      </c>
      <c r="AL1127" t="s">
        <v>227</v>
      </c>
    </row>
    <row r="1128" spans="4:39">
      <c r="D1128">
        <f>C1146</f>
        <v>0</v>
      </c>
      <c r="AL1128" t="s">
        <v>336</v>
      </c>
      <c r="AM1128">
        <v>6.59</v>
      </c>
    </row>
    <row r="1129" spans="4:39">
      <c r="AL1129" t="s">
        <v>337</v>
      </c>
      <c r="AM1129">
        <v>6.59</v>
      </c>
    </row>
    <row r="1130" spans="4:39">
      <c r="AL1130" t="s">
        <v>358</v>
      </c>
      <c r="AM1130">
        <v>64.010000000000005</v>
      </c>
    </row>
    <row r="1131" spans="4:39">
      <c r="AL1131" t="s">
        <v>359</v>
      </c>
      <c r="AM1131">
        <v>64.010000000000005</v>
      </c>
    </row>
    <row r="1132" spans="4:39">
      <c r="AL1132" t="s">
        <v>228</v>
      </c>
    </row>
    <row r="1133" spans="4:39">
      <c r="AL1133" t="s">
        <v>336</v>
      </c>
      <c r="AM1133">
        <v>6.7030000000000003</v>
      </c>
    </row>
    <row r="1134" spans="4:39">
      <c r="AL1134" t="s">
        <v>337</v>
      </c>
      <c r="AM1134">
        <v>6.7</v>
      </c>
    </row>
    <row r="1135" spans="4:39">
      <c r="AL1135" t="s">
        <v>358</v>
      </c>
      <c r="AM1135">
        <v>64.010000000000005</v>
      </c>
    </row>
    <row r="1136" spans="4:39">
      <c r="AL1136" t="s">
        <v>359</v>
      </c>
      <c r="AM1136">
        <v>64.010000000000005</v>
      </c>
    </row>
    <row r="1137" spans="4:39">
      <c r="AL1137" t="s">
        <v>229</v>
      </c>
    </row>
    <row r="1138" spans="4:39">
      <c r="AL1138" t="s">
        <v>336</v>
      </c>
      <c r="AM1138">
        <v>6.694</v>
      </c>
    </row>
    <row r="1139" spans="4:39">
      <c r="AL1139" t="s">
        <v>337</v>
      </c>
      <c r="AM1139">
        <v>6.69</v>
      </c>
    </row>
    <row r="1140" spans="4:39">
      <c r="AL1140" t="s">
        <v>358</v>
      </c>
      <c r="AM1140">
        <v>64.006</v>
      </c>
    </row>
    <row r="1141" spans="4:39">
      <c r="AL1141" t="s">
        <v>359</v>
      </c>
      <c r="AM1141">
        <v>64.010000000000005</v>
      </c>
    </row>
    <row r="1142" spans="4:39">
      <c r="AL1142" t="s">
        <v>230</v>
      </c>
    </row>
    <row r="1143" spans="4:39">
      <c r="AL1143" t="s">
        <v>336</v>
      </c>
      <c r="AM1143">
        <v>4.7939999999999996</v>
      </c>
    </row>
    <row r="1144" spans="4:39">
      <c r="AL1144" t="s">
        <v>337</v>
      </c>
      <c r="AM1144">
        <v>4.79</v>
      </c>
    </row>
    <row r="1145" spans="4:39">
      <c r="AL1145" t="s">
        <v>358</v>
      </c>
      <c r="AM1145">
        <v>64.010000000000005</v>
      </c>
    </row>
    <row r="1146" spans="4:39">
      <c r="AL1146" t="s">
        <v>359</v>
      </c>
      <c r="AM1146">
        <v>64.010000000000005</v>
      </c>
    </row>
    <row r="1147" spans="4:39">
      <c r="AL1147" t="s">
        <v>231</v>
      </c>
    </row>
    <row r="1148" spans="4:39">
      <c r="E1148">
        <f>MIN(C1149,C1152,C1155,C1158,C1161,C1164,C1167,C1170,C1173,C1176)</f>
        <v>0</v>
      </c>
      <c r="F1148">
        <f>QUARTILE(D1149:D1158,1)</f>
        <v>0</v>
      </c>
      <c r="G1148" t="e">
        <f>MEDIAN(C1149,C1152,C1155,C1158,C1161,C1164,C1167,C1170,C1173,C1176)</f>
        <v>#NUM!</v>
      </c>
      <c r="H1148">
        <f>QUARTILE(D1149:D1158,3)</f>
        <v>0</v>
      </c>
      <c r="I1148">
        <f>MAX(C1149,C1152,C1155,C1158,C1161,C1164,C1167,C1170,C1173,C1176)</f>
        <v>0</v>
      </c>
      <c r="AL1148" t="s">
        <v>336</v>
      </c>
      <c r="AM1148">
        <v>5.4690000000000003</v>
      </c>
    </row>
    <row r="1149" spans="4:39">
      <c r="D1149">
        <f>C1149</f>
        <v>0</v>
      </c>
      <c r="AL1149" t="s">
        <v>337</v>
      </c>
      <c r="AM1149">
        <v>5.46</v>
      </c>
    </row>
    <row r="1150" spans="4:39">
      <c r="D1150">
        <f>C1152</f>
        <v>0</v>
      </c>
      <c r="AL1150" t="s">
        <v>358</v>
      </c>
      <c r="AM1150">
        <v>64.010000000000005</v>
      </c>
    </row>
    <row r="1151" spans="4:39">
      <c r="D1151">
        <f>C1155</f>
        <v>0</v>
      </c>
      <c r="AL1151" t="s">
        <v>359</v>
      </c>
      <c r="AM1151">
        <v>64.010000000000005</v>
      </c>
    </row>
    <row r="1152" spans="4:39">
      <c r="D1152">
        <f>C1158</f>
        <v>0</v>
      </c>
      <c r="AL1152" t="s">
        <v>232</v>
      </c>
    </row>
    <row r="1153" spans="4:46">
      <c r="D1153">
        <f>C1161</f>
        <v>0</v>
      </c>
      <c r="AL1153" t="s">
        <v>336</v>
      </c>
      <c r="AM1153">
        <v>0.74099999999999999</v>
      </c>
    </row>
    <row r="1154" spans="4:46">
      <c r="D1154">
        <f>C1164</f>
        <v>0</v>
      </c>
      <c r="AL1154" t="s">
        <v>337</v>
      </c>
      <c r="AM1154">
        <v>0.73</v>
      </c>
    </row>
    <row r="1155" spans="4:46">
      <c r="D1155">
        <f>C1167</f>
        <v>0</v>
      </c>
      <c r="AL1155" t="s">
        <v>358</v>
      </c>
      <c r="AM1155">
        <v>64.010000000000005</v>
      </c>
    </row>
    <row r="1156" spans="4:46">
      <c r="D1156">
        <f>C1170</f>
        <v>0</v>
      </c>
      <c r="AL1156" t="s">
        <v>359</v>
      </c>
      <c r="AM1156">
        <v>64.010000000000005</v>
      </c>
    </row>
    <row r="1157" spans="4:46">
      <c r="D1157">
        <f>C1173</f>
        <v>0</v>
      </c>
      <c r="AL1157" t="s">
        <v>233</v>
      </c>
    </row>
    <row r="1158" spans="4:46">
      <c r="D1158">
        <f>C1176</f>
        <v>0</v>
      </c>
      <c r="AL1158" t="s">
        <v>336</v>
      </c>
      <c r="AM1158">
        <v>5.9690000000000003</v>
      </c>
      <c r="AO1158">
        <f>MIN(AN1159:AN1168)</f>
        <v>64.010000000000005</v>
      </c>
      <c r="AP1158">
        <f>QUARTILE(AN1159:AN1168,1)</f>
        <v>64.010000000000005</v>
      </c>
      <c r="AQ1158">
        <f>MEDIAN(AN1159:AN1168)</f>
        <v>64.010000000000005</v>
      </c>
      <c r="AR1158">
        <f>QUARTILE(AN1159:AN1168,3)</f>
        <v>64.010000000000005</v>
      </c>
      <c r="AS1158">
        <f>MAX(AN1159:AN1168)</f>
        <v>64.010000000000005</v>
      </c>
      <c r="AT1158" t="e">
        <f>SUMIF(AN1159:AN1168,"&lt;64",AN1159:AN1168)/COUNTIF(AN1159:AN1168,"&lt;64")</f>
        <v>#DIV/0!</v>
      </c>
    </row>
    <row r="1159" spans="4:46">
      <c r="AL1159" t="s">
        <v>337</v>
      </c>
      <c r="AM1159">
        <v>5.97</v>
      </c>
      <c r="AN1159">
        <f>AM1161</f>
        <v>64.010000000000005</v>
      </c>
    </row>
    <row r="1160" spans="4:46">
      <c r="AL1160" t="s">
        <v>358</v>
      </c>
      <c r="AM1160">
        <v>64.013000000000005</v>
      </c>
      <c r="AN1160">
        <f>AM1166</f>
        <v>64.010000000000005</v>
      </c>
    </row>
    <row r="1161" spans="4:46">
      <c r="AL1161" t="s">
        <v>359</v>
      </c>
      <c r="AM1161">
        <v>64.010000000000005</v>
      </c>
      <c r="AN1161">
        <f>AM1171</f>
        <v>64.010000000000005</v>
      </c>
    </row>
    <row r="1162" spans="4:46">
      <c r="AL1162" t="s">
        <v>234</v>
      </c>
      <c r="AN1162">
        <f>AM1176</f>
        <v>64.010000000000005</v>
      </c>
    </row>
    <row r="1163" spans="4:46">
      <c r="AL1163" t="s">
        <v>336</v>
      </c>
      <c r="AM1163">
        <v>7.2030000000000003</v>
      </c>
      <c r="AN1163">
        <f>AM1181</f>
        <v>64.010000000000005</v>
      </c>
    </row>
    <row r="1164" spans="4:46">
      <c r="AL1164" t="s">
        <v>337</v>
      </c>
      <c r="AM1164">
        <v>7.19</v>
      </c>
      <c r="AN1164">
        <f>AM1186</f>
        <v>64.010000000000005</v>
      </c>
    </row>
    <row r="1165" spans="4:46">
      <c r="AL1165" t="s">
        <v>358</v>
      </c>
      <c r="AM1165">
        <v>64.006</v>
      </c>
      <c r="AN1165">
        <f>AM1191</f>
        <v>64.010000000000005</v>
      </c>
    </row>
    <row r="1166" spans="4:46">
      <c r="AL1166" t="s">
        <v>359</v>
      </c>
      <c r="AM1166">
        <v>64.010000000000005</v>
      </c>
      <c r="AN1166">
        <f>AM1196</f>
        <v>64.010000000000005</v>
      </c>
    </row>
    <row r="1167" spans="4:46">
      <c r="AL1167" t="s">
        <v>235</v>
      </c>
      <c r="AN1167">
        <f>AM1201</f>
        <v>64.010000000000005</v>
      </c>
    </row>
    <row r="1168" spans="4:46">
      <c r="AL1168" t="s">
        <v>336</v>
      </c>
      <c r="AM1168">
        <v>6.3860000000000001</v>
      </c>
      <c r="AN1168">
        <f>AM1206</f>
        <v>64.010000000000005</v>
      </c>
    </row>
    <row r="1169" spans="4:39">
      <c r="AL1169" t="s">
        <v>337</v>
      </c>
      <c r="AM1169">
        <v>6.38</v>
      </c>
    </row>
    <row r="1170" spans="4:39">
      <c r="AL1170" t="s">
        <v>358</v>
      </c>
      <c r="AM1170">
        <v>64.013999999999996</v>
      </c>
    </row>
    <row r="1171" spans="4:39">
      <c r="AL1171" t="s">
        <v>359</v>
      </c>
      <c r="AM1171">
        <v>64.010000000000005</v>
      </c>
    </row>
    <row r="1172" spans="4:39">
      <c r="AL1172" t="s">
        <v>236</v>
      </c>
    </row>
    <row r="1173" spans="4:39">
      <c r="AL1173" t="s">
        <v>336</v>
      </c>
      <c r="AM1173">
        <v>6.0170000000000003</v>
      </c>
    </row>
    <row r="1174" spans="4:39">
      <c r="AL1174" t="s">
        <v>337</v>
      </c>
      <c r="AM1174">
        <v>6.01</v>
      </c>
    </row>
    <row r="1175" spans="4:39">
      <c r="AL1175" t="s">
        <v>358</v>
      </c>
      <c r="AM1175">
        <v>64.006</v>
      </c>
    </row>
    <row r="1176" spans="4:39">
      <c r="AL1176" t="s">
        <v>359</v>
      </c>
      <c r="AM1176">
        <v>64.010000000000005</v>
      </c>
    </row>
    <row r="1177" spans="4:39">
      <c r="AL1177" t="s">
        <v>237</v>
      </c>
    </row>
    <row r="1178" spans="4:39">
      <c r="E1178">
        <f>MIN(C1179,C1182,C1185,C1188,C1191,C1194,C1197,C1200,C1203,C1206)</f>
        <v>0</v>
      </c>
      <c r="F1178">
        <f>QUARTILE(D1179:D1188,1)</f>
        <v>0</v>
      </c>
      <c r="G1178" t="e">
        <f>MEDIAN(C1179,C1182,C1185,C1188,C1191,C1194,C1197,C1200,C1203,C1206)</f>
        <v>#NUM!</v>
      </c>
      <c r="H1178">
        <f>QUARTILE(D1179:D1188,3)</f>
        <v>0</v>
      </c>
      <c r="I1178">
        <f>MAX(C1179,C1182,C1185,C1188,C1191,C1194,C1197,C1200,C1203,C1206)</f>
        <v>0</v>
      </c>
      <c r="AL1178" t="s">
        <v>336</v>
      </c>
      <c r="AM1178">
        <v>0.56100000000000005</v>
      </c>
    </row>
    <row r="1179" spans="4:39">
      <c r="D1179">
        <f>C1179</f>
        <v>0</v>
      </c>
      <c r="AL1179" t="s">
        <v>337</v>
      </c>
      <c r="AM1179">
        <v>0.55000000000000004</v>
      </c>
    </row>
    <row r="1180" spans="4:39">
      <c r="D1180">
        <f>C1182</f>
        <v>0</v>
      </c>
      <c r="AL1180" t="s">
        <v>358</v>
      </c>
      <c r="AM1180">
        <v>64.010000000000005</v>
      </c>
    </row>
    <row r="1181" spans="4:39">
      <c r="D1181">
        <f>C1185</f>
        <v>0</v>
      </c>
      <c r="AL1181" t="s">
        <v>359</v>
      </c>
      <c r="AM1181">
        <v>64.010000000000005</v>
      </c>
    </row>
    <row r="1182" spans="4:39">
      <c r="D1182">
        <f>C1188</f>
        <v>0</v>
      </c>
      <c r="AL1182" t="s">
        <v>238</v>
      </c>
    </row>
    <row r="1183" spans="4:39">
      <c r="D1183">
        <f>C1191</f>
        <v>0</v>
      </c>
      <c r="AL1183" t="s">
        <v>336</v>
      </c>
      <c r="AM1183">
        <v>1.133</v>
      </c>
    </row>
    <row r="1184" spans="4:39">
      <c r="D1184">
        <f>C1194</f>
        <v>0</v>
      </c>
      <c r="AL1184" t="s">
        <v>337</v>
      </c>
      <c r="AM1184">
        <v>1.1200000000000001</v>
      </c>
    </row>
    <row r="1185" spans="4:39">
      <c r="D1185">
        <f>C1197</f>
        <v>0</v>
      </c>
      <c r="AL1185" t="s">
        <v>358</v>
      </c>
      <c r="AM1185">
        <v>64.013999999999996</v>
      </c>
    </row>
    <row r="1186" spans="4:39">
      <c r="D1186">
        <f>C1200</f>
        <v>0</v>
      </c>
      <c r="AL1186" t="s">
        <v>359</v>
      </c>
      <c r="AM1186">
        <v>64.010000000000005</v>
      </c>
    </row>
    <row r="1187" spans="4:39">
      <c r="D1187">
        <f>C1203</f>
        <v>0</v>
      </c>
      <c r="AL1187" t="s">
        <v>239</v>
      </c>
    </row>
    <row r="1188" spans="4:39">
      <c r="D1188">
        <f>C1206</f>
        <v>0</v>
      </c>
      <c r="AL1188" t="s">
        <v>336</v>
      </c>
      <c r="AM1188">
        <v>3.2669999999999999</v>
      </c>
    </row>
    <row r="1189" spans="4:39">
      <c r="AL1189" t="s">
        <v>337</v>
      </c>
      <c r="AM1189">
        <v>3.27</v>
      </c>
    </row>
    <row r="1190" spans="4:39">
      <c r="AL1190" t="s">
        <v>358</v>
      </c>
      <c r="AM1190">
        <v>64.013999999999996</v>
      </c>
    </row>
    <row r="1191" spans="4:39">
      <c r="AL1191" t="s">
        <v>359</v>
      </c>
      <c r="AM1191">
        <v>64.010000000000005</v>
      </c>
    </row>
    <row r="1192" spans="4:39">
      <c r="AL1192" t="s">
        <v>240</v>
      </c>
    </row>
    <row r="1193" spans="4:39">
      <c r="AL1193" t="s">
        <v>336</v>
      </c>
      <c r="AM1193">
        <v>6.2519999999999998</v>
      </c>
    </row>
    <row r="1194" spans="4:39">
      <c r="AL1194" t="s">
        <v>337</v>
      </c>
      <c r="AM1194">
        <v>6.25</v>
      </c>
    </row>
    <row r="1195" spans="4:39">
      <c r="AL1195" t="s">
        <v>358</v>
      </c>
      <c r="AM1195">
        <v>64.006</v>
      </c>
    </row>
    <row r="1196" spans="4:39">
      <c r="AL1196" t="s">
        <v>359</v>
      </c>
      <c r="AM1196">
        <v>64.010000000000005</v>
      </c>
    </row>
    <row r="1197" spans="4:39">
      <c r="AL1197" t="s">
        <v>241</v>
      </c>
    </row>
    <row r="1198" spans="4:39">
      <c r="AL1198" t="s">
        <v>336</v>
      </c>
      <c r="AM1198">
        <v>6.9409999999999998</v>
      </c>
    </row>
    <row r="1199" spans="4:39">
      <c r="AL1199" t="s">
        <v>337</v>
      </c>
      <c r="AM1199">
        <v>6.94</v>
      </c>
    </row>
    <row r="1200" spans="4:39">
      <c r="AL1200" t="s">
        <v>358</v>
      </c>
      <c r="AM1200">
        <v>64.010000000000005</v>
      </c>
    </row>
    <row r="1201" spans="4:46">
      <c r="AL1201" t="s">
        <v>359</v>
      </c>
      <c r="AM1201">
        <v>64.010000000000005</v>
      </c>
    </row>
    <row r="1202" spans="4:46">
      <c r="AL1202" t="s">
        <v>242</v>
      </c>
    </row>
    <row r="1203" spans="4:46">
      <c r="AL1203" t="s">
        <v>336</v>
      </c>
      <c r="AM1203">
        <v>6.56</v>
      </c>
    </row>
    <row r="1204" spans="4:46">
      <c r="AL1204" t="s">
        <v>337</v>
      </c>
      <c r="AM1204">
        <v>6.55</v>
      </c>
    </row>
    <row r="1205" spans="4:46">
      <c r="AL1205" t="s">
        <v>358</v>
      </c>
      <c r="AM1205">
        <v>64.006</v>
      </c>
    </row>
    <row r="1206" spans="4:46">
      <c r="AL1206" t="s">
        <v>359</v>
      </c>
      <c r="AM1206">
        <v>64.010000000000005</v>
      </c>
    </row>
    <row r="1207" spans="4:46">
      <c r="AL1207" t="s">
        <v>243</v>
      </c>
    </row>
    <row r="1208" spans="4:46">
      <c r="E1208">
        <f>MIN(C1209,C1212,C1215,C1218,C1221,C1224,C1227,C1230,C1233,C1236)</f>
        <v>0</v>
      </c>
      <c r="F1208">
        <f>QUARTILE(D1209:D1218,1)</f>
        <v>0</v>
      </c>
      <c r="G1208" t="e">
        <f>MEDIAN(C1209,C1212,C1215,C1218,C1221,C1224,C1227,C1230,C1233,C1236)</f>
        <v>#NUM!</v>
      </c>
      <c r="I1208">
        <f>MAX(C1209,C1212,C1215,C1218,C1221,C1224,C1227,C1230,C1233,C1236)</f>
        <v>0</v>
      </c>
      <c r="AL1208" t="s">
        <v>336</v>
      </c>
      <c r="AM1208">
        <v>7.1870000000000003</v>
      </c>
      <c r="AO1208">
        <f>MIN(AN1209:AN1218)</f>
        <v>64.010000000000005</v>
      </c>
      <c r="AP1208">
        <f>QUARTILE(AN1209:AN1218,1)</f>
        <v>64.010000000000005</v>
      </c>
      <c r="AQ1208">
        <f>MEDIAN(AN1209:AN1218)</f>
        <v>64.010000000000005</v>
      </c>
      <c r="AR1208">
        <f>QUARTILE(AN1209:AN1218,3)</f>
        <v>64.010000000000005</v>
      </c>
      <c r="AS1208">
        <f>MAX(AN1209:AN1218)</f>
        <v>64.010000000000005</v>
      </c>
      <c r="AT1208" t="e">
        <f>SUMIF(AN1209:AN1218,"&lt;64",AN1209:AN1218)/COUNTIF(AN1209:AN1218,"&lt;64")</f>
        <v>#DIV/0!</v>
      </c>
    </row>
    <row r="1209" spans="4:46">
      <c r="D1209">
        <f>C1209</f>
        <v>0</v>
      </c>
      <c r="AL1209" t="s">
        <v>337</v>
      </c>
      <c r="AM1209">
        <v>7.19</v>
      </c>
      <c r="AN1209">
        <f>AM1211</f>
        <v>64.010000000000005</v>
      </c>
    </row>
    <row r="1210" spans="4:46">
      <c r="D1210">
        <v>64</v>
      </c>
      <c r="AL1210" t="s">
        <v>358</v>
      </c>
      <c r="AM1210">
        <v>64.013999999999996</v>
      </c>
      <c r="AN1210">
        <f>AM1216</f>
        <v>64.010000000000005</v>
      </c>
    </row>
    <row r="1211" spans="4:46">
      <c r="D1211">
        <v>64</v>
      </c>
      <c r="AL1211" t="s">
        <v>359</v>
      </c>
      <c r="AM1211">
        <v>64.010000000000005</v>
      </c>
      <c r="AN1211">
        <f>AM1221</f>
        <v>64.010000000000005</v>
      </c>
    </row>
    <row r="1212" spans="4:46">
      <c r="D1212">
        <f>C1218</f>
        <v>0</v>
      </c>
      <c r="AL1212" t="s">
        <v>244</v>
      </c>
      <c r="AN1212">
        <f>AM1226</f>
        <v>64.010000000000005</v>
      </c>
    </row>
    <row r="1213" spans="4:46">
      <c r="D1213">
        <f>C1221</f>
        <v>0</v>
      </c>
      <c r="AL1213" t="s">
        <v>336</v>
      </c>
      <c r="AM1213">
        <v>5.0709999999999997</v>
      </c>
      <c r="AN1213">
        <f>AM1231</f>
        <v>64.010000000000005</v>
      </c>
    </row>
    <row r="1214" spans="4:46">
      <c r="D1214">
        <v>64</v>
      </c>
      <c r="AL1214" t="s">
        <v>337</v>
      </c>
      <c r="AM1214">
        <v>5.07</v>
      </c>
      <c r="AN1214">
        <f>AM1236</f>
        <v>64.010000000000005</v>
      </c>
    </row>
    <row r="1215" spans="4:46">
      <c r="D1215">
        <f>C1227</f>
        <v>0</v>
      </c>
      <c r="AL1215" t="s">
        <v>358</v>
      </c>
      <c r="AM1215">
        <v>64.006</v>
      </c>
      <c r="AN1215">
        <f>AM1241</f>
        <v>64.010000000000005</v>
      </c>
    </row>
    <row r="1216" spans="4:46">
      <c r="D1216">
        <f>C1230</f>
        <v>0</v>
      </c>
      <c r="AL1216" t="s">
        <v>359</v>
      </c>
      <c r="AM1216">
        <v>64.010000000000005</v>
      </c>
      <c r="AN1216">
        <f>AM1246</f>
        <v>64.010000000000005</v>
      </c>
    </row>
    <row r="1217" spans="4:40">
      <c r="D1217">
        <f>C1233</f>
        <v>0</v>
      </c>
      <c r="AL1217" t="s">
        <v>245</v>
      </c>
      <c r="AN1217">
        <f>AM1251</f>
        <v>64.010000000000005</v>
      </c>
    </row>
    <row r="1218" spans="4:40">
      <c r="D1218">
        <f>C1236</f>
        <v>0</v>
      </c>
      <c r="AL1218" t="s">
        <v>336</v>
      </c>
      <c r="AM1218">
        <v>1.881</v>
      </c>
      <c r="AN1218">
        <f>AM1256</f>
        <v>64.010000000000005</v>
      </c>
    </row>
    <row r="1219" spans="4:40">
      <c r="AL1219" t="s">
        <v>337</v>
      </c>
      <c r="AM1219">
        <v>1.87</v>
      </c>
    </row>
    <row r="1220" spans="4:40">
      <c r="AL1220" t="s">
        <v>358</v>
      </c>
      <c r="AM1220">
        <v>64.013999999999996</v>
      </c>
    </row>
    <row r="1221" spans="4:40">
      <c r="AL1221" t="s">
        <v>359</v>
      </c>
      <c r="AM1221">
        <v>64.010000000000005</v>
      </c>
    </row>
    <row r="1222" spans="4:40">
      <c r="AL1222" t="s">
        <v>246</v>
      </c>
    </row>
    <row r="1223" spans="4:40">
      <c r="AL1223" t="s">
        <v>336</v>
      </c>
      <c r="AM1223">
        <v>6.3860000000000001</v>
      </c>
    </row>
    <row r="1224" spans="4:40">
      <c r="AL1224" t="s">
        <v>337</v>
      </c>
      <c r="AM1224">
        <v>6.38</v>
      </c>
    </row>
    <row r="1225" spans="4:40">
      <c r="AL1225" t="s">
        <v>358</v>
      </c>
      <c r="AM1225">
        <v>64.010000000000005</v>
      </c>
    </row>
    <row r="1226" spans="4:40">
      <c r="AL1226" t="s">
        <v>359</v>
      </c>
      <c r="AM1226">
        <v>64.010000000000005</v>
      </c>
    </row>
    <row r="1227" spans="4:40">
      <c r="AL1227" t="s">
        <v>247</v>
      </c>
    </row>
    <row r="1228" spans="4:40">
      <c r="AL1228" t="s">
        <v>336</v>
      </c>
      <c r="AM1228">
        <v>6.6230000000000002</v>
      </c>
    </row>
    <row r="1229" spans="4:40">
      <c r="AL1229" t="s">
        <v>337</v>
      </c>
      <c r="AM1229">
        <v>6.62</v>
      </c>
    </row>
    <row r="1230" spans="4:40">
      <c r="AL1230" t="s">
        <v>358</v>
      </c>
      <c r="AM1230">
        <v>64.010000000000005</v>
      </c>
    </row>
    <row r="1231" spans="4:40">
      <c r="AL1231" t="s">
        <v>359</v>
      </c>
      <c r="AM1231">
        <v>64.010000000000005</v>
      </c>
    </row>
    <row r="1232" spans="4:40">
      <c r="AL1232" t="s">
        <v>248</v>
      </c>
    </row>
    <row r="1233" spans="38:39">
      <c r="AL1233" t="s">
        <v>336</v>
      </c>
      <c r="AM1233">
        <v>2.9980000000000002</v>
      </c>
    </row>
    <row r="1234" spans="38:39">
      <c r="AL1234" t="s">
        <v>337</v>
      </c>
      <c r="AM1234">
        <v>3</v>
      </c>
    </row>
    <row r="1235" spans="38:39">
      <c r="AL1235" t="s">
        <v>358</v>
      </c>
      <c r="AM1235">
        <v>64.013999999999996</v>
      </c>
    </row>
    <row r="1236" spans="38:39">
      <c r="AL1236" t="s">
        <v>359</v>
      </c>
      <c r="AM1236">
        <v>64.010000000000005</v>
      </c>
    </row>
    <row r="1237" spans="38:39">
      <c r="AL1237" t="s">
        <v>249</v>
      </c>
    </row>
    <row r="1238" spans="38:39">
      <c r="AL1238" t="s">
        <v>336</v>
      </c>
      <c r="AM1238">
        <v>3.6739999999999999</v>
      </c>
    </row>
    <row r="1239" spans="38:39">
      <c r="AL1239" t="s">
        <v>337</v>
      </c>
      <c r="AM1239">
        <v>3.67</v>
      </c>
    </row>
    <row r="1240" spans="38:39">
      <c r="AL1240" t="s">
        <v>358</v>
      </c>
      <c r="AM1240">
        <v>64.013999999999996</v>
      </c>
    </row>
    <row r="1241" spans="38:39">
      <c r="AL1241" t="s">
        <v>359</v>
      </c>
      <c r="AM1241">
        <v>64.010000000000005</v>
      </c>
    </row>
    <row r="1242" spans="38:39">
      <c r="AL1242" t="s">
        <v>250</v>
      </c>
    </row>
    <row r="1243" spans="38:39">
      <c r="AL1243" t="s">
        <v>336</v>
      </c>
      <c r="AM1243">
        <v>3.2010000000000001</v>
      </c>
    </row>
    <row r="1244" spans="38:39">
      <c r="AL1244" t="s">
        <v>337</v>
      </c>
      <c r="AM1244">
        <v>3.19</v>
      </c>
    </row>
    <row r="1245" spans="38:39">
      <c r="AL1245" t="s">
        <v>358</v>
      </c>
      <c r="AM1245">
        <v>64.013999999999996</v>
      </c>
    </row>
    <row r="1246" spans="38:39">
      <c r="AL1246" t="s">
        <v>359</v>
      </c>
      <c r="AM1246">
        <v>64.010000000000005</v>
      </c>
    </row>
    <row r="1247" spans="38:39">
      <c r="AL1247" t="s">
        <v>251</v>
      </c>
    </row>
    <row r="1248" spans="38:39">
      <c r="AL1248" t="s">
        <v>336</v>
      </c>
      <c r="AM1248">
        <v>1.764</v>
      </c>
    </row>
    <row r="1249" spans="38:46">
      <c r="AL1249" t="s">
        <v>337</v>
      </c>
      <c r="AM1249">
        <v>1.75</v>
      </c>
    </row>
    <row r="1250" spans="38:46">
      <c r="AL1250" t="s">
        <v>358</v>
      </c>
      <c r="AM1250">
        <v>64.010000000000005</v>
      </c>
    </row>
    <row r="1251" spans="38:46">
      <c r="AL1251" t="s">
        <v>359</v>
      </c>
      <c r="AM1251">
        <v>64.010000000000005</v>
      </c>
    </row>
    <row r="1252" spans="38:46">
      <c r="AL1252" t="s">
        <v>252</v>
      </c>
    </row>
    <row r="1253" spans="38:46">
      <c r="AL1253" t="s">
        <v>336</v>
      </c>
      <c r="AM1253">
        <v>6.2169999999999996</v>
      </c>
    </row>
    <row r="1254" spans="38:46">
      <c r="AL1254" t="s">
        <v>337</v>
      </c>
      <c r="AM1254">
        <v>6.21</v>
      </c>
    </row>
    <row r="1255" spans="38:46">
      <c r="AL1255" t="s">
        <v>358</v>
      </c>
      <c r="AM1255">
        <v>64.013999999999996</v>
      </c>
    </row>
    <row r="1256" spans="38:46">
      <c r="AL1256" t="s">
        <v>359</v>
      </c>
      <c r="AM1256">
        <v>64.010000000000005</v>
      </c>
    </row>
    <row r="1257" spans="38:46">
      <c r="AL1257" t="s">
        <v>253</v>
      </c>
    </row>
    <row r="1258" spans="38:46">
      <c r="AL1258" t="s">
        <v>336</v>
      </c>
      <c r="AM1258">
        <v>7.2649999999999997</v>
      </c>
      <c r="AO1258">
        <f>MIN(AN1259:AN1268)</f>
        <v>64.010000000000005</v>
      </c>
      <c r="AP1258">
        <f>QUARTILE(AN1259:AN1268,1)</f>
        <v>64.010000000000005</v>
      </c>
      <c r="AQ1258">
        <f>MEDIAN(AN1259:AN1268)</f>
        <v>64.010000000000005</v>
      </c>
      <c r="AR1258">
        <f>QUARTILE(AN1259:AN1268,3)</f>
        <v>64.010000000000005</v>
      </c>
      <c r="AS1258">
        <f>MAX(AN1259:AN1268)</f>
        <v>64.010000000000005</v>
      </c>
      <c r="AT1258" t="e">
        <f>SUMIF(AN1259:AN1268,"&lt;64",AN1259:AN1268)/COUNTIF(AN1259:AN1268,"&lt;64")</f>
        <v>#DIV/0!</v>
      </c>
    </row>
    <row r="1259" spans="38:46">
      <c r="AL1259" t="s">
        <v>337</v>
      </c>
      <c r="AM1259">
        <v>7.26</v>
      </c>
      <c r="AN1259">
        <f>AM1261</f>
        <v>64.010000000000005</v>
      </c>
    </row>
    <row r="1260" spans="38:46">
      <c r="AL1260" t="s">
        <v>358</v>
      </c>
      <c r="AM1260">
        <v>64.013999999999996</v>
      </c>
      <c r="AN1260">
        <f>AM1266</f>
        <v>64.010000000000005</v>
      </c>
    </row>
    <row r="1261" spans="38:46">
      <c r="AL1261" t="s">
        <v>359</v>
      </c>
      <c r="AM1261">
        <v>64.010000000000005</v>
      </c>
      <c r="AN1261">
        <f>AM1271</f>
        <v>64.010000000000005</v>
      </c>
    </row>
    <row r="1262" spans="38:46">
      <c r="AL1262" t="s">
        <v>254</v>
      </c>
      <c r="AN1262">
        <f>AM1276</f>
        <v>64.010000000000005</v>
      </c>
    </row>
    <row r="1263" spans="38:46">
      <c r="AL1263" t="s">
        <v>336</v>
      </c>
      <c r="AM1263">
        <v>6.7969999999999997</v>
      </c>
      <c r="AN1263">
        <f>AM1281</f>
        <v>64.010000000000005</v>
      </c>
    </row>
    <row r="1264" spans="38:46">
      <c r="AL1264" t="s">
        <v>337</v>
      </c>
      <c r="AM1264">
        <v>6.79</v>
      </c>
      <c r="AN1264">
        <f>AM1286</f>
        <v>64.010000000000005</v>
      </c>
    </row>
    <row r="1265" spans="38:40">
      <c r="AL1265" t="s">
        <v>358</v>
      </c>
      <c r="AM1265">
        <v>64.013999999999996</v>
      </c>
      <c r="AN1265">
        <f>AM1291</f>
        <v>64.010000000000005</v>
      </c>
    </row>
    <row r="1266" spans="38:40">
      <c r="AL1266" t="s">
        <v>359</v>
      </c>
      <c r="AM1266">
        <v>64.010000000000005</v>
      </c>
      <c r="AN1266">
        <f>AM1296</f>
        <v>64.010000000000005</v>
      </c>
    </row>
    <row r="1267" spans="38:40">
      <c r="AL1267" t="s">
        <v>255</v>
      </c>
      <c r="AN1267">
        <f>AM1301</f>
        <v>64.010000000000005</v>
      </c>
    </row>
    <row r="1268" spans="38:40">
      <c r="AL1268" t="s">
        <v>336</v>
      </c>
      <c r="AM1268">
        <v>0.32800000000000001</v>
      </c>
      <c r="AN1268">
        <f>AM1306</f>
        <v>64.010000000000005</v>
      </c>
    </row>
    <row r="1269" spans="38:40">
      <c r="AL1269" t="s">
        <v>337</v>
      </c>
      <c r="AM1269">
        <v>0.32</v>
      </c>
    </row>
    <row r="1270" spans="38:40">
      <c r="AL1270" t="s">
        <v>358</v>
      </c>
      <c r="AM1270">
        <v>64.013999999999996</v>
      </c>
    </row>
    <row r="1271" spans="38:40">
      <c r="AL1271" t="s">
        <v>359</v>
      </c>
      <c r="AM1271">
        <v>64.010000000000005</v>
      </c>
    </row>
    <row r="1272" spans="38:40">
      <c r="AL1272" t="s">
        <v>256</v>
      </c>
    </row>
    <row r="1273" spans="38:40">
      <c r="AL1273" t="s">
        <v>336</v>
      </c>
      <c r="AM1273">
        <v>7.391</v>
      </c>
    </row>
    <row r="1274" spans="38:40">
      <c r="AL1274" t="s">
        <v>337</v>
      </c>
      <c r="AM1274">
        <v>7.39</v>
      </c>
    </row>
    <row r="1275" spans="38:40">
      <c r="AL1275" t="s">
        <v>358</v>
      </c>
      <c r="AM1275">
        <v>64.010000000000005</v>
      </c>
    </row>
    <row r="1276" spans="38:40">
      <c r="AL1276" t="s">
        <v>359</v>
      </c>
      <c r="AM1276">
        <v>64.010000000000005</v>
      </c>
    </row>
    <row r="1277" spans="38:40">
      <c r="AL1277" t="s">
        <v>257</v>
      </c>
    </row>
    <row r="1278" spans="38:40">
      <c r="AL1278" t="s">
        <v>336</v>
      </c>
      <c r="AM1278">
        <v>1.6639999999999999</v>
      </c>
    </row>
    <row r="1279" spans="38:40">
      <c r="AL1279" t="s">
        <v>337</v>
      </c>
      <c r="AM1279">
        <v>1.66</v>
      </c>
    </row>
    <row r="1280" spans="38:40">
      <c r="AL1280" t="s">
        <v>358</v>
      </c>
      <c r="AM1280">
        <v>64.013999999999996</v>
      </c>
    </row>
    <row r="1281" spans="38:39">
      <c r="AL1281" t="s">
        <v>359</v>
      </c>
      <c r="AM1281">
        <v>64.010000000000005</v>
      </c>
    </row>
    <row r="1282" spans="38:39">
      <c r="AL1282" t="s">
        <v>258</v>
      </c>
    </row>
    <row r="1283" spans="38:39">
      <c r="AL1283" t="s">
        <v>336</v>
      </c>
      <c r="AM1283">
        <v>6.4370000000000003</v>
      </c>
    </row>
    <row r="1284" spans="38:39">
      <c r="AL1284" t="s">
        <v>337</v>
      </c>
      <c r="AM1284">
        <v>6.44</v>
      </c>
    </row>
    <row r="1285" spans="38:39">
      <c r="AL1285" t="s">
        <v>358</v>
      </c>
      <c r="AM1285">
        <v>64.013999999999996</v>
      </c>
    </row>
    <row r="1286" spans="38:39">
      <c r="AL1286" t="s">
        <v>359</v>
      </c>
      <c r="AM1286">
        <v>64.010000000000005</v>
      </c>
    </row>
    <row r="1287" spans="38:39">
      <c r="AL1287" t="s">
        <v>259</v>
      </c>
    </row>
    <row r="1288" spans="38:39">
      <c r="AL1288" t="s">
        <v>336</v>
      </c>
      <c r="AM1288">
        <v>6.5910000000000002</v>
      </c>
    </row>
    <row r="1289" spans="38:39">
      <c r="AL1289" t="s">
        <v>337</v>
      </c>
      <c r="AM1289">
        <v>6.59</v>
      </c>
    </row>
    <row r="1290" spans="38:39">
      <c r="AL1290" t="s">
        <v>358</v>
      </c>
      <c r="AM1290">
        <v>64.013999999999996</v>
      </c>
    </row>
    <row r="1291" spans="38:39">
      <c r="AL1291" t="s">
        <v>359</v>
      </c>
      <c r="AM1291">
        <v>64.010000000000005</v>
      </c>
    </row>
    <row r="1292" spans="38:39">
      <c r="AL1292" t="s">
        <v>260</v>
      </c>
    </row>
    <row r="1293" spans="38:39">
      <c r="AL1293" t="s">
        <v>336</v>
      </c>
      <c r="AM1293">
        <v>0.98799999999999999</v>
      </c>
    </row>
    <row r="1294" spans="38:39">
      <c r="AL1294" t="s">
        <v>337</v>
      </c>
      <c r="AM1294">
        <v>0.97</v>
      </c>
    </row>
    <row r="1295" spans="38:39">
      <c r="AL1295" t="s">
        <v>358</v>
      </c>
      <c r="AM1295">
        <v>64.006</v>
      </c>
    </row>
    <row r="1296" spans="38:39">
      <c r="AL1296" t="s">
        <v>359</v>
      </c>
      <c r="AM1296">
        <v>64.010000000000005</v>
      </c>
    </row>
    <row r="1297" spans="38:46">
      <c r="AL1297" t="s">
        <v>261</v>
      </c>
    </row>
    <row r="1298" spans="38:46">
      <c r="AL1298" t="s">
        <v>336</v>
      </c>
      <c r="AM1298">
        <v>8.3019999999999996</v>
      </c>
    </row>
    <row r="1299" spans="38:46">
      <c r="AL1299" t="s">
        <v>337</v>
      </c>
      <c r="AM1299">
        <v>8.3000000000000007</v>
      </c>
    </row>
    <row r="1300" spans="38:46">
      <c r="AL1300" t="s">
        <v>358</v>
      </c>
      <c r="AM1300">
        <v>64.010000000000005</v>
      </c>
    </row>
    <row r="1301" spans="38:46">
      <c r="AL1301" t="s">
        <v>359</v>
      </c>
      <c r="AM1301">
        <v>64.010000000000005</v>
      </c>
    </row>
    <row r="1302" spans="38:46">
      <c r="AL1302" t="s">
        <v>262</v>
      </c>
    </row>
    <row r="1303" spans="38:46">
      <c r="AL1303" t="s">
        <v>336</v>
      </c>
      <c r="AM1303">
        <v>6.5789999999999997</v>
      </c>
    </row>
    <row r="1304" spans="38:46">
      <c r="AL1304" t="s">
        <v>337</v>
      </c>
      <c r="AM1304">
        <v>6.58</v>
      </c>
    </row>
    <row r="1305" spans="38:46">
      <c r="AL1305" t="s">
        <v>358</v>
      </c>
      <c r="AM1305">
        <v>64.010000000000005</v>
      </c>
    </row>
    <row r="1306" spans="38:46">
      <c r="AL1306" t="s">
        <v>359</v>
      </c>
      <c r="AM1306">
        <v>64.010000000000005</v>
      </c>
    </row>
    <row r="1307" spans="38:46">
      <c r="AL1307" t="s">
        <v>263</v>
      </c>
    </row>
    <row r="1308" spans="38:46">
      <c r="AL1308" t="s">
        <v>336</v>
      </c>
      <c r="AM1308">
        <v>7.8339999999999996</v>
      </c>
      <c r="AO1308">
        <f>MIN(AN1309:AN1318)</f>
        <v>64.010000000000005</v>
      </c>
      <c r="AP1308">
        <f>QUARTILE(AN1309:AN1318,1)</f>
        <v>64.010000000000005</v>
      </c>
      <c r="AQ1308">
        <f>MEDIAN(AN1309:AN1318)</f>
        <v>64.010000000000005</v>
      </c>
      <c r="AR1308">
        <f>QUARTILE(AN1309:AN1318,3)</f>
        <v>64.010000000000005</v>
      </c>
      <c r="AS1308">
        <f>MAX(AN1309:AN1318)</f>
        <v>68.33</v>
      </c>
      <c r="AT1308" t="e">
        <f>SUMIF(AN1309:AN1318,"&lt;64",AN1309:AN1318)/COUNTIF(AN1309:AN1318,"&lt;64")</f>
        <v>#DIV/0!</v>
      </c>
    </row>
    <row r="1309" spans="38:46">
      <c r="AL1309" t="s">
        <v>337</v>
      </c>
      <c r="AM1309">
        <v>7.83</v>
      </c>
      <c r="AN1309">
        <f>AM1311</f>
        <v>64.010000000000005</v>
      </c>
    </row>
    <row r="1310" spans="38:46">
      <c r="AL1310" t="s">
        <v>358</v>
      </c>
      <c r="AM1310">
        <v>64.010000000000005</v>
      </c>
      <c r="AN1310">
        <f>AM1316</f>
        <v>64.010000000000005</v>
      </c>
    </row>
    <row r="1311" spans="38:46">
      <c r="AL1311" t="s">
        <v>359</v>
      </c>
      <c r="AM1311">
        <v>64.010000000000005</v>
      </c>
      <c r="AN1311">
        <f>AM1321</f>
        <v>64.010000000000005</v>
      </c>
    </row>
    <row r="1312" spans="38:46">
      <c r="AL1312" t="s">
        <v>264</v>
      </c>
      <c r="AN1312">
        <f>AM1326</f>
        <v>64.010000000000005</v>
      </c>
    </row>
    <row r="1313" spans="38:40">
      <c r="AL1313" t="s">
        <v>336</v>
      </c>
      <c r="AM1313">
        <v>2.1480000000000001</v>
      </c>
      <c r="AN1313">
        <f>AM1331</f>
        <v>64.010000000000005</v>
      </c>
    </row>
    <row r="1314" spans="38:40">
      <c r="AL1314" t="s">
        <v>337</v>
      </c>
      <c r="AM1314">
        <v>2.14</v>
      </c>
      <c r="AN1314">
        <f>AM1336</f>
        <v>64.010000000000005</v>
      </c>
    </row>
    <row r="1315" spans="38:40">
      <c r="AL1315" t="s">
        <v>358</v>
      </c>
      <c r="AM1315">
        <v>64.010000000000005</v>
      </c>
      <c r="AN1315">
        <f>AM1341</f>
        <v>64.010000000000005</v>
      </c>
    </row>
    <row r="1316" spans="38:40">
      <c r="AL1316" t="s">
        <v>359</v>
      </c>
      <c r="AM1316">
        <v>64.010000000000005</v>
      </c>
      <c r="AN1316">
        <f>AM1346</f>
        <v>68.33</v>
      </c>
    </row>
    <row r="1317" spans="38:40">
      <c r="AL1317" t="s">
        <v>265</v>
      </c>
      <c r="AN1317">
        <f>AM1351</f>
        <v>64.010000000000005</v>
      </c>
    </row>
    <row r="1318" spans="38:40">
      <c r="AL1318" t="s">
        <v>336</v>
      </c>
      <c r="AM1318">
        <v>6.758</v>
      </c>
      <c r="AN1318">
        <f>AM1356</f>
        <v>64.010000000000005</v>
      </c>
    </row>
    <row r="1319" spans="38:40">
      <c r="AL1319" t="s">
        <v>337</v>
      </c>
      <c r="AM1319">
        <v>6.75</v>
      </c>
    </row>
    <row r="1320" spans="38:40">
      <c r="AL1320" t="s">
        <v>358</v>
      </c>
      <c r="AM1320">
        <v>64.010000000000005</v>
      </c>
    </row>
    <row r="1321" spans="38:40">
      <c r="AL1321" t="s">
        <v>359</v>
      </c>
      <c r="AM1321">
        <v>64.010000000000005</v>
      </c>
    </row>
    <row r="1322" spans="38:40">
      <c r="AL1322" t="s">
        <v>266</v>
      </c>
    </row>
    <row r="1323" spans="38:40">
      <c r="AL1323" t="s">
        <v>336</v>
      </c>
      <c r="AM1323">
        <v>5.6559999999999997</v>
      </c>
    </row>
    <row r="1324" spans="38:40">
      <c r="AL1324" t="s">
        <v>337</v>
      </c>
      <c r="AM1324">
        <v>5.65</v>
      </c>
    </row>
    <row r="1325" spans="38:40">
      <c r="AL1325" t="s">
        <v>358</v>
      </c>
      <c r="AM1325">
        <v>64.010000000000005</v>
      </c>
    </row>
    <row r="1326" spans="38:40">
      <c r="AL1326" t="s">
        <v>359</v>
      </c>
      <c r="AM1326">
        <v>64.010000000000005</v>
      </c>
    </row>
    <row r="1327" spans="38:40">
      <c r="AL1327" t="s">
        <v>267</v>
      </c>
    </row>
    <row r="1328" spans="38:40">
      <c r="AL1328" t="s">
        <v>336</v>
      </c>
      <c r="AM1328">
        <v>6.6520000000000001</v>
      </c>
    </row>
    <row r="1329" spans="38:39">
      <c r="AL1329" t="s">
        <v>337</v>
      </c>
      <c r="AM1329">
        <v>6.64</v>
      </c>
    </row>
    <row r="1330" spans="38:39">
      <c r="AL1330" t="s">
        <v>358</v>
      </c>
      <c r="AM1330">
        <v>64.006</v>
      </c>
    </row>
    <row r="1331" spans="38:39">
      <c r="AL1331" t="s">
        <v>359</v>
      </c>
      <c r="AM1331">
        <v>64.010000000000005</v>
      </c>
    </row>
    <row r="1332" spans="38:39">
      <c r="AL1332" t="s">
        <v>268</v>
      </c>
    </row>
    <row r="1333" spans="38:39">
      <c r="AL1333" t="s">
        <v>336</v>
      </c>
      <c r="AM1333">
        <v>6.1950000000000003</v>
      </c>
    </row>
    <row r="1334" spans="38:39">
      <c r="AL1334" t="s">
        <v>337</v>
      </c>
      <c r="AM1334">
        <v>6.2</v>
      </c>
    </row>
    <row r="1335" spans="38:39">
      <c r="AL1335" t="s">
        <v>358</v>
      </c>
      <c r="AM1335">
        <v>64.013999999999996</v>
      </c>
    </row>
    <row r="1336" spans="38:39">
      <c r="AL1336" t="s">
        <v>359</v>
      </c>
      <c r="AM1336">
        <v>64.010000000000005</v>
      </c>
    </row>
    <row r="1337" spans="38:39">
      <c r="AL1337" t="s">
        <v>269</v>
      </c>
    </row>
    <row r="1338" spans="38:39">
      <c r="AL1338" t="s">
        <v>336</v>
      </c>
      <c r="AM1338">
        <v>3.9430000000000001</v>
      </c>
    </row>
    <row r="1339" spans="38:39">
      <c r="AL1339" t="s">
        <v>337</v>
      </c>
      <c r="AM1339">
        <v>3.93</v>
      </c>
    </row>
    <row r="1340" spans="38:39">
      <c r="AL1340" t="s">
        <v>358</v>
      </c>
      <c r="AM1340">
        <v>64.010000000000005</v>
      </c>
    </row>
    <row r="1341" spans="38:39">
      <c r="AL1341" t="s">
        <v>359</v>
      </c>
      <c r="AM1341">
        <v>64.010000000000005</v>
      </c>
    </row>
    <row r="1342" spans="38:39">
      <c r="AL1342" t="s">
        <v>270</v>
      </c>
    </row>
    <row r="1343" spans="38:39">
      <c r="AL1343" t="s">
        <v>336</v>
      </c>
      <c r="AM1343">
        <v>0.153</v>
      </c>
    </row>
    <row r="1344" spans="38:39">
      <c r="AL1344" t="s">
        <v>337</v>
      </c>
      <c r="AM1344">
        <v>0.15</v>
      </c>
    </row>
    <row r="1345" spans="38:46">
      <c r="AL1345" t="s">
        <v>358</v>
      </c>
      <c r="AM1345">
        <v>68.334999999999994</v>
      </c>
    </row>
    <row r="1346" spans="38:46">
      <c r="AL1346" t="s">
        <v>359</v>
      </c>
      <c r="AM1346">
        <v>68.33</v>
      </c>
    </row>
    <row r="1347" spans="38:46">
      <c r="AL1347" t="s">
        <v>271</v>
      </c>
    </row>
    <row r="1348" spans="38:46">
      <c r="AL1348" t="s">
        <v>336</v>
      </c>
      <c r="AM1348">
        <v>3.7040000000000002</v>
      </c>
    </row>
    <row r="1349" spans="38:46">
      <c r="AL1349" t="s">
        <v>337</v>
      </c>
      <c r="AM1349">
        <v>3.7</v>
      </c>
    </row>
    <row r="1350" spans="38:46">
      <c r="AL1350" t="s">
        <v>358</v>
      </c>
      <c r="AM1350">
        <v>64.010000000000005</v>
      </c>
    </row>
    <row r="1351" spans="38:46">
      <c r="AL1351" t="s">
        <v>359</v>
      </c>
      <c r="AM1351">
        <v>64.010000000000005</v>
      </c>
    </row>
    <row r="1352" spans="38:46">
      <c r="AL1352" t="s">
        <v>272</v>
      </c>
    </row>
    <row r="1353" spans="38:46">
      <c r="AL1353" t="s">
        <v>336</v>
      </c>
      <c r="AM1353">
        <v>6.407</v>
      </c>
    </row>
    <row r="1354" spans="38:46">
      <c r="AL1354" t="s">
        <v>337</v>
      </c>
      <c r="AM1354">
        <v>6.41</v>
      </c>
    </row>
    <row r="1355" spans="38:46">
      <c r="AL1355" t="s">
        <v>358</v>
      </c>
      <c r="AM1355">
        <v>64.013999999999996</v>
      </c>
    </row>
    <row r="1356" spans="38:46">
      <c r="AL1356" t="s">
        <v>359</v>
      </c>
      <c r="AM1356">
        <v>64.010000000000005</v>
      </c>
    </row>
    <row r="1357" spans="38:46">
      <c r="AL1357" t="s">
        <v>273</v>
      </c>
    </row>
    <row r="1358" spans="38:46">
      <c r="AL1358" t="s">
        <v>336</v>
      </c>
      <c r="AM1358">
        <v>6.9169999999999998</v>
      </c>
      <c r="AO1358">
        <f>MIN(AN1359:AN1368)</f>
        <v>64.010000000000005</v>
      </c>
      <c r="AP1358">
        <f>QUARTILE(AN1359:AN1368,1)</f>
        <v>64.010000000000005</v>
      </c>
      <c r="AQ1358">
        <f>MEDIAN(AN1359:AN1368)</f>
        <v>64.010000000000005</v>
      </c>
      <c r="AR1358">
        <f>QUARTILE(AN1359:AN1368,3)</f>
        <v>64.010000000000005</v>
      </c>
      <c r="AS1358">
        <f>MAX(AN1359:AN1368)</f>
        <v>70.2</v>
      </c>
      <c r="AT1358" t="e">
        <f>SUMIF(AN1359:AN1368,"&lt;64",AN1359:AN1368)/COUNTIF(AN1359:AN1368,"&lt;64")</f>
        <v>#DIV/0!</v>
      </c>
    </row>
    <row r="1359" spans="38:46">
      <c r="AL1359" t="s">
        <v>337</v>
      </c>
      <c r="AM1359">
        <v>6.92</v>
      </c>
      <c r="AN1359">
        <f>AM1361</f>
        <v>64.010000000000005</v>
      </c>
    </row>
    <row r="1360" spans="38:46">
      <c r="AL1360" t="s">
        <v>358</v>
      </c>
      <c r="AM1360">
        <v>64.013999999999996</v>
      </c>
      <c r="AN1360">
        <f>AM1366</f>
        <v>70.2</v>
      </c>
    </row>
    <row r="1361" spans="38:40">
      <c r="AL1361" t="s">
        <v>359</v>
      </c>
      <c r="AM1361">
        <v>64.010000000000005</v>
      </c>
      <c r="AN1361">
        <f>AM1371</f>
        <v>64.010000000000005</v>
      </c>
    </row>
    <row r="1362" spans="38:40">
      <c r="AL1362" t="s">
        <v>274</v>
      </c>
      <c r="AN1362">
        <f>AM1376</f>
        <v>64.010000000000005</v>
      </c>
    </row>
    <row r="1363" spans="38:40">
      <c r="AL1363" t="s">
        <v>336</v>
      </c>
      <c r="AM1363">
        <v>0.20899999999999999</v>
      </c>
      <c r="AN1363">
        <f>AM1381</f>
        <v>64.010000000000005</v>
      </c>
    </row>
    <row r="1364" spans="38:40">
      <c r="AL1364" t="s">
        <v>337</v>
      </c>
      <c r="AM1364">
        <v>0.21</v>
      </c>
      <c r="AN1364">
        <f>AM1386</f>
        <v>64.010000000000005</v>
      </c>
    </row>
    <row r="1365" spans="38:40">
      <c r="AL1365" t="s">
        <v>358</v>
      </c>
      <c r="AM1365">
        <v>70.204999999999998</v>
      </c>
      <c r="AN1365">
        <f>AM1391</f>
        <v>64.010000000000005</v>
      </c>
    </row>
    <row r="1366" spans="38:40">
      <c r="AL1366" t="s">
        <v>359</v>
      </c>
      <c r="AM1366">
        <v>70.2</v>
      </c>
      <c r="AN1366">
        <f>AM1396</f>
        <v>64.010000000000005</v>
      </c>
    </row>
    <row r="1367" spans="38:40">
      <c r="AL1367" t="s">
        <v>275</v>
      </c>
      <c r="AN1367">
        <f>AM1401</f>
        <v>64.010000000000005</v>
      </c>
    </row>
    <row r="1368" spans="38:40">
      <c r="AL1368" t="s">
        <v>336</v>
      </c>
      <c r="AM1368">
        <v>6.06</v>
      </c>
      <c r="AN1368">
        <f>AM1406</f>
        <v>64.010000000000005</v>
      </c>
    </row>
    <row r="1369" spans="38:40">
      <c r="AL1369" t="s">
        <v>337</v>
      </c>
      <c r="AM1369">
        <v>6.05</v>
      </c>
    </row>
    <row r="1370" spans="38:40">
      <c r="AL1370" t="s">
        <v>358</v>
      </c>
      <c r="AM1370">
        <v>64.006</v>
      </c>
    </row>
    <row r="1371" spans="38:40">
      <c r="AL1371" t="s">
        <v>359</v>
      </c>
      <c r="AM1371">
        <v>64.010000000000005</v>
      </c>
    </row>
    <row r="1372" spans="38:40">
      <c r="AL1372" t="s">
        <v>276</v>
      </c>
    </row>
    <row r="1373" spans="38:40">
      <c r="AL1373" t="s">
        <v>336</v>
      </c>
      <c r="AM1373">
        <v>6.718</v>
      </c>
    </row>
    <row r="1374" spans="38:40">
      <c r="AL1374" t="s">
        <v>337</v>
      </c>
      <c r="AM1374">
        <v>6.72</v>
      </c>
    </row>
    <row r="1375" spans="38:40">
      <c r="AL1375" t="s">
        <v>358</v>
      </c>
      <c r="AM1375">
        <v>64.010000000000005</v>
      </c>
    </row>
    <row r="1376" spans="38:40">
      <c r="AL1376" t="s">
        <v>359</v>
      </c>
      <c r="AM1376">
        <v>64.010000000000005</v>
      </c>
    </row>
    <row r="1377" spans="38:39">
      <c r="AL1377" t="s">
        <v>277</v>
      </c>
    </row>
    <row r="1378" spans="38:39">
      <c r="AL1378" t="s">
        <v>336</v>
      </c>
      <c r="AM1378">
        <v>5.6539999999999999</v>
      </c>
    </row>
    <row r="1379" spans="38:39">
      <c r="AL1379" t="s">
        <v>337</v>
      </c>
      <c r="AM1379">
        <v>5.65</v>
      </c>
    </row>
    <row r="1380" spans="38:39">
      <c r="AL1380" t="s">
        <v>358</v>
      </c>
      <c r="AM1380">
        <v>64.006</v>
      </c>
    </row>
    <row r="1381" spans="38:39">
      <c r="AL1381" t="s">
        <v>359</v>
      </c>
      <c r="AM1381">
        <v>64.010000000000005</v>
      </c>
    </row>
    <row r="1382" spans="38:39">
      <c r="AL1382" t="s">
        <v>278</v>
      </c>
    </row>
    <row r="1383" spans="38:39">
      <c r="AL1383" t="s">
        <v>336</v>
      </c>
      <c r="AM1383">
        <v>6.5389999999999997</v>
      </c>
    </row>
    <row r="1384" spans="38:39">
      <c r="AL1384" t="s">
        <v>337</v>
      </c>
      <c r="AM1384">
        <v>6.54</v>
      </c>
    </row>
    <row r="1385" spans="38:39">
      <c r="AL1385" t="s">
        <v>358</v>
      </c>
      <c r="AM1385">
        <v>64.013999999999996</v>
      </c>
    </row>
    <row r="1386" spans="38:39">
      <c r="AL1386" t="s">
        <v>359</v>
      </c>
      <c r="AM1386">
        <v>64.010000000000005</v>
      </c>
    </row>
    <row r="1387" spans="38:39">
      <c r="AL1387" t="s">
        <v>279</v>
      </c>
    </row>
    <row r="1388" spans="38:39">
      <c r="AL1388" t="s">
        <v>336</v>
      </c>
      <c r="AM1388">
        <v>7.7409999999999997</v>
      </c>
    </row>
    <row r="1389" spans="38:39">
      <c r="AL1389" t="s">
        <v>337</v>
      </c>
      <c r="AM1389">
        <v>7.74</v>
      </c>
    </row>
    <row r="1390" spans="38:39">
      <c r="AL1390" t="s">
        <v>358</v>
      </c>
      <c r="AM1390">
        <v>64.013999999999996</v>
      </c>
    </row>
    <row r="1391" spans="38:39">
      <c r="AL1391" t="s">
        <v>359</v>
      </c>
      <c r="AM1391">
        <v>64.010000000000005</v>
      </c>
    </row>
    <row r="1392" spans="38:39">
      <c r="AL1392" t="s">
        <v>280</v>
      </c>
    </row>
    <row r="1393" spans="38:46">
      <c r="AL1393" t="s">
        <v>336</v>
      </c>
      <c r="AM1393">
        <v>6.4619999999999997</v>
      </c>
    </row>
    <row r="1394" spans="38:46">
      <c r="AL1394" t="s">
        <v>337</v>
      </c>
      <c r="AM1394">
        <v>6.46</v>
      </c>
    </row>
    <row r="1395" spans="38:46">
      <c r="AL1395" t="s">
        <v>358</v>
      </c>
      <c r="AM1395">
        <v>64.010000000000005</v>
      </c>
    </row>
    <row r="1396" spans="38:46">
      <c r="AL1396" t="s">
        <v>359</v>
      </c>
      <c r="AM1396">
        <v>64.010000000000005</v>
      </c>
    </row>
    <row r="1397" spans="38:46">
      <c r="AL1397" t="s">
        <v>281</v>
      </c>
    </row>
    <row r="1398" spans="38:46">
      <c r="AL1398" t="s">
        <v>336</v>
      </c>
      <c r="AM1398">
        <v>6.73</v>
      </c>
    </row>
    <row r="1399" spans="38:46">
      <c r="AL1399" t="s">
        <v>337</v>
      </c>
      <c r="AM1399">
        <v>6.73</v>
      </c>
    </row>
    <row r="1400" spans="38:46">
      <c r="AL1400" t="s">
        <v>358</v>
      </c>
      <c r="AM1400">
        <v>64.010000000000005</v>
      </c>
    </row>
    <row r="1401" spans="38:46">
      <c r="AL1401" t="s">
        <v>359</v>
      </c>
      <c r="AM1401">
        <v>64.010000000000005</v>
      </c>
    </row>
    <row r="1402" spans="38:46">
      <c r="AL1402" t="s">
        <v>282</v>
      </c>
    </row>
    <row r="1403" spans="38:46">
      <c r="AL1403" t="s">
        <v>336</v>
      </c>
      <c r="AM1403">
        <v>9.0779999999999994</v>
      </c>
    </row>
    <row r="1404" spans="38:46">
      <c r="AL1404" t="s">
        <v>337</v>
      </c>
      <c r="AM1404">
        <v>9.07</v>
      </c>
    </row>
    <row r="1405" spans="38:46">
      <c r="AL1405" t="s">
        <v>358</v>
      </c>
      <c r="AM1405">
        <v>64.010000000000005</v>
      </c>
    </row>
    <row r="1406" spans="38:46">
      <c r="AL1406" t="s">
        <v>359</v>
      </c>
      <c r="AM1406">
        <v>64.010000000000005</v>
      </c>
    </row>
    <row r="1407" spans="38:46">
      <c r="AL1407" t="s">
        <v>283</v>
      </c>
    </row>
    <row r="1408" spans="38:46">
      <c r="AL1408" t="s">
        <v>336</v>
      </c>
      <c r="AM1408">
        <v>3.0049999999999999</v>
      </c>
      <c r="AO1408">
        <f>MIN(AN1409:AN1418)</f>
        <v>64.010000000000005</v>
      </c>
      <c r="AP1408">
        <f>QUARTILE(AN1409:AN1418,1)</f>
        <v>64.010000000000005</v>
      </c>
      <c r="AQ1408">
        <f>MEDIAN(AN1409:AN1418)</f>
        <v>64.010000000000005</v>
      </c>
      <c r="AR1408">
        <f>QUARTILE(AN1409:AN1418,3)</f>
        <v>64.010000000000005</v>
      </c>
      <c r="AS1408">
        <f>MAX(AN1409:AN1418)</f>
        <v>64.010000000000005</v>
      </c>
      <c r="AT1408" t="e">
        <f>SUMIF(AN1409:AN1418,"&lt;64",AN1409:AN1418)/COUNTIF(AN1409:AN1418,"&lt;64")</f>
        <v>#DIV/0!</v>
      </c>
    </row>
    <row r="1409" spans="38:40">
      <c r="AL1409" t="s">
        <v>337</v>
      </c>
      <c r="AM1409">
        <v>3</v>
      </c>
      <c r="AN1409">
        <f>AM1411</f>
        <v>64.010000000000005</v>
      </c>
    </row>
    <row r="1410" spans="38:40">
      <c r="AL1410" t="s">
        <v>358</v>
      </c>
      <c r="AM1410">
        <v>64.013999999999996</v>
      </c>
      <c r="AN1410">
        <f>AM1416</f>
        <v>64.010000000000005</v>
      </c>
    </row>
    <row r="1411" spans="38:40">
      <c r="AL1411" t="s">
        <v>359</v>
      </c>
      <c r="AM1411">
        <v>64.010000000000005</v>
      </c>
      <c r="AN1411">
        <f>AM1421</f>
        <v>64.010000000000005</v>
      </c>
    </row>
    <row r="1412" spans="38:40">
      <c r="AL1412" t="s">
        <v>284</v>
      </c>
      <c r="AN1412">
        <f>AM1426</f>
        <v>64.010000000000005</v>
      </c>
    </row>
    <row r="1413" spans="38:40">
      <c r="AL1413" t="s">
        <v>336</v>
      </c>
      <c r="AM1413">
        <v>8.8010000000000002</v>
      </c>
      <c r="AN1413">
        <f>AM1431</f>
        <v>64.010000000000005</v>
      </c>
    </row>
    <row r="1414" spans="38:40">
      <c r="AL1414" t="s">
        <v>337</v>
      </c>
      <c r="AM1414">
        <v>8.8000000000000007</v>
      </c>
      <c r="AN1414">
        <f>AM1436</f>
        <v>64.010000000000005</v>
      </c>
    </row>
    <row r="1415" spans="38:40">
      <c r="AL1415" t="s">
        <v>358</v>
      </c>
      <c r="AM1415">
        <v>64.013999999999996</v>
      </c>
      <c r="AN1415">
        <f>AM1441</f>
        <v>64.010000000000005</v>
      </c>
    </row>
    <row r="1416" spans="38:40">
      <c r="AL1416" t="s">
        <v>359</v>
      </c>
      <c r="AM1416">
        <v>64.010000000000005</v>
      </c>
      <c r="AN1416">
        <f>AM1446</f>
        <v>64.010000000000005</v>
      </c>
    </row>
    <row r="1417" spans="38:40">
      <c r="AL1417" t="s">
        <v>285</v>
      </c>
      <c r="AN1417">
        <f>AM1451</f>
        <v>64.010000000000005</v>
      </c>
    </row>
    <row r="1418" spans="38:40">
      <c r="AL1418" t="s">
        <v>336</v>
      </c>
      <c r="AM1418">
        <v>6.282</v>
      </c>
      <c r="AN1418">
        <f>AM1456</f>
        <v>64.010000000000005</v>
      </c>
    </row>
    <row r="1419" spans="38:40">
      <c r="AL1419" t="s">
        <v>337</v>
      </c>
      <c r="AM1419">
        <v>6.28</v>
      </c>
    </row>
    <row r="1420" spans="38:40">
      <c r="AL1420" t="s">
        <v>358</v>
      </c>
      <c r="AM1420">
        <v>64.013999999999996</v>
      </c>
    </row>
    <row r="1421" spans="38:40">
      <c r="AL1421" t="s">
        <v>359</v>
      </c>
      <c r="AM1421">
        <v>64.010000000000005</v>
      </c>
    </row>
    <row r="1422" spans="38:40">
      <c r="AL1422" t="s">
        <v>286</v>
      </c>
    </row>
    <row r="1423" spans="38:40">
      <c r="AL1423" t="s">
        <v>336</v>
      </c>
      <c r="AM1423">
        <v>7.7220000000000004</v>
      </c>
    </row>
    <row r="1424" spans="38:40">
      <c r="AL1424" t="s">
        <v>337</v>
      </c>
      <c r="AM1424">
        <v>7.71</v>
      </c>
    </row>
    <row r="1425" spans="38:39">
      <c r="AL1425" t="s">
        <v>358</v>
      </c>
      <c r="AM1425">
        <v>64.006</v>
      </c>
    </row>
    <row r="1426" spans="38:39">
      <c r="AL1426" t="s">
        <v>359</v>
      </c>
      <c r="AM1426">
        <v>64.010000000000005</v>
      </c>
    </row>
    <row r="1427" spans="38:39">
      <c r="AL1427" t="s">
        <v>287</v>
      </c>
    </row>
    <row r="1428" spans="38:39">
      <c r="AL1428" t="s">
        <v>336</v>
      </c>
      <c r="AM1428">
        <v>6.8330000000000002</v>
      </c>
    </row>
    <row r="1429" spans="38:39">
      <c r="AL1429" t="s">
        <v>337</v>
      </c>
      <c r="AM1429">
        <v>6.83</v>
      </c>
    </row>
    <row r="1430" spans="38:39">
      <c r="AL1430" t="s">
        <v>358</v>
      </c>
      <c r="AM1430">
        <v>64.006</v>
      </c>
    </row>
    <row r="1431" spans="38:39">
      <c r="AL1431" t="s">
        <v>359</v>
      </c>
      <c r="AM1431">
        <v>64.010000000000005</v>
      </c>
    </row>
    <row r="1432" spans="38:39">
      <c r="AL1432" t="s">
        <v>288</v>
      </c>
    </row>
    <row r="1433" spans="38:39">
      <c r="AL1433" t="s">
        <v>336</v>
      </c>
      <c r="AM1433">
        <v>5.4829999999999997</v>
      </c>
    </row>
    <row r="1434" spans="38:39">
      <c r="AL1434" t="s">
        <v>337</v>
      </c>
      <c r="AM1434">
        <v>5.48</v>
      </c>
    </row>
    <row r="1435" spans="38:39">
      <c r="AL1435" t="s">
        <v>358</v>
      </c>
      <c r="AM1435">
        <v>64.010000000000005</v>
      </c>
    </row>
    <row r="1436" spans="38:39">
      <c r="AL1436" t="s">
        <v>359</v>
      </c>
      <c r="AM1436">
        <v>64.010000000000005</v>
      </c>
    </row>
    <row r="1437" spans="38:39">
      <c r="AL1437" t="s">
        <v>289</v>
      </c>
    </row>
    <row r="1438" spans="38:39">
      <c r="AL1438" t="s">
        <v>336</v>
      </c>
      <c r="AM1438">
        <v>3.161</v>
      </c>
    </row>
    <row r="1439" spans="38:39">
      <c r="AL1439" t="s">
        <v>337</v>
      </c>
      <c r="AM1439">
        <v>3.15</v>
      </c>
    </row>
    <row r="1440" spans="38:39">
      <c r="AL1440" t="s">
        <v>358</v>
      </c>
      <c r="AM1440">
        <v>64.010000000000005</v>
      </c>
    </row>
    <row r="1441" spans="38:39">
      <c r="AL1441" t="s">
        <v>359</v>
      </c>
      <c r="AM1441">
        <v>64.010000000000005</v>
      </c>
    </row>
    <row r="1442" spans="38:39">
      <c r="AL1442" t="s">
        <v>290</v>
      </c>
    </row>
    <row r="1443" spans="38:39">
      <c r="AL1443" t="s">
        <v>336</v>
      </c>
      <c r="AM1443">
        <v>5.63</v>
      </c>
    </row>
    <row r="1444" spans="38:39">
      <c r="AL1444" t="s">
        <v>337</v>
      </c>
      <c r="AM1444">
        <v>5.63</v>
      </c>
    </row>
    <row r="1445" spans="38:39">
      <c r="AL1445" t="s">
        <v>358</v>
      </c>
      <c r="AM1445">
        <v>64.010000000000005</v>
      </c>
    </row>
    <row r="1446" spans="38:39">
      <c r="AL1446" t="s">
        <v>359</v>
      </c>
      <c r="AM1446">
        <v>64.010000000000005</v>
      </c>
    </row>
    <row r="1447" spans="38:39">
      <c r="AL1447" t="s">
        <v>291</v>
      </c>
    </row>
    <row r="1448" spans="38:39">
      <c r="AL1448" t="s">
        <v>336</v>
      </c>
      <c r="AM1448">
        <v>7.0190000000000001</v>
      </c>
    </row>
    <row r="1449" spans="38:39">
      <c r="AL1449" t="s">
        <v>337</v>
      </c>
      <c r="AM1449">
        <v>7.02</v>
      </c>
    </row>
    <row r="1450" spans="38:39">
      <c r="AL1450" t="s">
        <v>358</v>
      </c>
      <c r="AM1450">
        <v>64.010000000000005</v>
      </c>
    </row>
    <row r="1451" spans="38:39">
      <c r="AL1451" t="s">
        <v>359</v>
      </c>
      <c r="AM1451">
        <v>64.010000000000005</v>
      </c>
    </row>
    <row r="1452" spans="38:39">
      <c r="AL1452" t="s">
        <v>292</v>
      </c>
    </row>
    <row r="1453" spans="38:39">
      <c r="AL1453" t="s">
        <v>336</v>
      </c>
      <c r="AM1453">
        <v>0.59199999999999997</v>
      </c>
    </row>
    <row r="1454" spans="38:39">
      <c r="AL1454" t="s">
        <v>337</v>
      </c>
      <c r="AM1454">
        <v>0.57999999999999996</v>
      </c>
    </row>
    <row r="1455" spans="38:39">
      <c r="AL1455" t="s">
        <v>358</v>
      </c>
      <c r="AM1455">
        <v>64.006</v>
      </c>
    </row>
    <row r="1456" spans="38:39">
      <c r="AL1456" t="s">
        <v>359</v>
      </c>
      <c r="AM1456">
        <v>64.010000000000005</v>
      </c>
    </row>
    <row r="1457" spans="38:46">
      <c r="AL1457" t="s">
        <v>293</v>
      </c>
    </row>
    <row r="1458" spans="38:46">
      <c r="AL1458" t="s">
        <v>336</v>
      </c>
      <c r="AM1458">
        <v>5.6529999999999996</v>
      </c>
      <c r="AO1458">
        <f>MIN(AN1459:AN1468)</f>
        <v>64.010000000000005</v>
      </c>
      <c r="AP1458">
        <f>QUARTILE(AN1459:AN1468,1)</f>
        <v>64.010000000000005</v>
      </c>
      <c r="AQ1458">
        <f>MEDIAN(AN1459:AN1468)</f>
        <v>64.010000000000005</v>
      </c>
      <c r="AR1458">
        <f>QUARTILE(AN1459:AN1468,3)</f>
        <v>64.010000000000005</v>
      </c>
      <c r="AS1458">
        <f>MAX(AN1459:AN1468)</f>
        <v>65.42</v>
      </c>
      <c r="AT1458" t="e">
        <f>SUMIF(AN1459:AN1468,"&lt;64",AN1459:AN1468)/COUNTIF(AN1459:AN1468,"&lt;64")</f>
        <v>#DIV/0!</v>
      </c>
    </row>
    <row r="1459" spans="38:46">
      <c r="AL1459" t="s">
        <v>337</v>
      </c>
      <c r="AM1459">
        <v>5.64</v>
      </c>
      <c r="AN1459">
        <f>AM1461</f>
        <v>64.010000000000005</v>
      </c>
    </row>
    <row r="1460" spans="38:46">
      <c r="AL1460" t="s">
        <v>358</v>
      </c>
      <c r="AM1460">
        <v>64.006</v>
      </c>
      <c r="AN1460">
        <f>AM1466</f>
        <v>64.010000000000005</v>
      </c>
    </row>
    <row r="1461" spans="38:46">
      <c r="AL1461" t="s">
        <v>359</v>
      </c>
      <c r="AM1461">
        <v>64.010000000000005</v>
      </c>
      <c r="AN1461">
        <f>AM1471</f>
        <v>64.010000000000005</v>
      </c>
    </row>
    <row r="1462" spans="38:46">
      <c r="AL1462" t="s">
        <v>294</v>
      </c>
      <c r="AN1462">
        <f>AM1476</f>
        <v>64.010000000000005</v>
      </c>
    </row>
    <row r="1463" spans="38:46">
      <c r="AL1463" t="s">
        <v>336</v>
      </c>
      <c r="AM1463">
        <v>7.1890000000000001</v>
      </c>
      <c r="AN1463">
        <f>AM1481</f>
        <v>65.42</v>
      </c>
    </row>
    <row r="1464" spans="38:46">
      <c r="AL1464" t="s">
        <v>337</v>
      </c>
      <c r="AM1464">
        <v>7.19</v>
      </c>
      <c r="AN1464">
        <f>AM1486</f>
        <v>64.010000000000005</v>
      </c>
    </row>
    <row r="1465" spans="38:46">
      <c r="AL1465" t="s">
        <v>358</v>
      </c>
      <c r="AM1465">
        <v>64.010000000000005</v>
      </c>
      <c r="AN1465">
        <f>AM1491</f>
        <v>64.010000000000005</v>
      </c>
    </row>
    <row r="1466" spans="38:46">
      <c r="AL1466" t="s">
        <v>359</v>
      </c>
      <c r="AM1466">
        <v>64.010000000000005</v>
      </c>
      <c r="AN1466">
        <f>AM1496</f>
        <v>64.010000000000005</v>
      </c>
    </row>
    <row r="1467" spans="38:46">
      <c r="AL1467" t="s">
        <v>295</v>
      </c>
      <c r="AN1467">
        <f>AM1501</f>
        <v>64.010000000000005</v>
      </c>
    </row>
    <row r="1468" spans="38:46">
      <c r="AL1468" t="s">
        <v>336</v>
      </c>
      <c r="AM1468">
        <v>6.0140000000000002</v>
      </c>
      <c r="AN1468">
        <f>AM1506</f>
        <v>64.010000000000005</v>
      </c>
    </row>
    <row r="1469" spans="38:46">
      <c r="AL1469" t="s">
        <v>337</v>
      </c>
      <c r="AM1469">
        <v>6.01</v>
      </c>
    </row>
    <row r="1470" spans="38:46">
      <c r="AL1470" t="s">
        <v>358</v>
      </c>
      <c r="AM1470">
        <v>64.013999999999996</v>
      </c>
    </row>
    <row r="1471" spans="38:46">
      <c r="AL1471" t="s">
        <v>359</v>
      </c>
      <c r="AM1471">
        <v>64.010000000000005</v>
      </c>
    </row>
    <row r="1472" spans="38:46">
      <c r="AL1472" t="s">
        <v>296</v>
      </c>
    </row>
    <row r="1473" spans="38:39">
      <c r="AL1473" t="s">
        <v>336</v>
      </c>
      <c r="AM1473">
        <v>2.5649999999999999</v>
      </c>
    </row>
    <row r="1474" spans="38:39">
      <c r="AL1474" t="s">
        <v>337</v>
      </c>
      <c r="AM1474">
        <v>2.5499999999999998</v>
      </c>
    </row>
    <row r="1475" spans="38:39">
      <c r="AL1475" t="s">
        <v>358</v>
      </c>
      <c r="AM1475">
        <v>64.006</v>
      </c>
    </row>
    <row r="1476" spans="38:39">
      <c r="AL1476" t="s">
        <v>359</v>
      </c>
      <c r="AM1476">
        <v>64.010000000000005</v>
      </c>
    </row>
    <row r="1477" spans="38:39">
      <c r="AL1477" t="s">
        <v>297</v>
      </c>
    </row>
    <row r="1478" spans="38:39">
      <c r="AL1478" t="s">
        <v>336</v>
      </c>
      <c r="AM1478">
        <v>0.152</v>
      </c>
    </row>
    <row r="1479" spans="38:39">
      <c r="AL1479" t="s">
        <v>337</v>
      </c>
      <c r="AM1479">
        <v>0.15</v>
      </c>
    </row>
    <row r="1480" spans="38:39">
      <c r="AL1480" t="s">
        <v>358</v>
      </c>
      <c r="AM1480">
        <v>65.426000000000002</v>
      </c>
    </row>
    <row r="1481" spans="38:39">
      <c r="AL1481" t="s">
        <v>359</v>
      </c>
      <c r="AM1481">
        <v>65.42</v>
      </c>
    </row>
    <row r="1482" spans="38:39">
      <c r="AL1482" t="s">
        <v>298</v>
      </c>
    </row>
    <row r="1483" spans="38:39">
      <c r="AL1483" t="s">
        <v>336</v>
      </c>
      <c r="AM1483">
        <v>6.915</v>
      </c>
    </row>
    <row r="1484" spans="38:39">
      <c r="AL1484" t="s">
        <v>337</v>
      </c>
      <c r="AM1484">
        <v>6.91</v>
      </c>
    </row>
    <row r="1485" spans="38:39">
      <c r="AL1485" t="s">
        <v>358</v>
      </c>
      <c r="AM1485">
        <v>64.010000000000005</v>
      </c>
    </row>
    <row r="1486" spans="38:39">
      <c r="AL1486" t="s">
        <v>359</v>
      </c>
      <c r="AM1486">
        <v>64.010000000000005</v>
      </c>
    </row>
    <row r="1487" spans="38:39">
      <c r="AL1487" t="s">
        <v>299</v>
      </c>
    </row>
    <row r="1488" spans="38:39">
      <c r="AL1488" t="s">
        <v>336</v>
      </c>
      <c r="AM1488">
        <v>3.6080000000000001</v>
      </c>
    </row>
    <row r="1489" spans="38:39">
      <c r="AL1489" t="s">
        <v>337</v>
      </c>
      <c r="AM1489">
        <v>3.6</v>
      </c>
    </row>
    <row r="1490" spans="38:39">
      <c r="AL1490" t="s">
        <v>358</v>
      </c>
      <c r="AM1490">
        <v>64.013999999999996</v>
      </c>
    </row>
    <row r="1491" spans="38:39">
      <c r="AL1491" t="s">
        <v>359</v>
      </c>
      <c r="AM1491">
        <v>64.010000000000005</v>
      </c>
    </row>
    <row r="1492" spans="38:39">
      <c r="AL1492" t="s">
        <v>300</v>
      </c>
    </row>
    <row r="1493" spans="38:39">
      <c r="AL1493" t="s">
        <v>336</v>
      </c>
      <c r="AM1493">
        <v>5.4489999999999998</v>
      </c>
    </row>
    <row r="1494" spans="38:39">
      <c r="AL1494" t="s">
        <v>337</v>
      </c>
      <c r="AM1494">
        <v>5.44</v>
      </c>
    </row>
    <row r="1495" spans="38:39">
      <c r="AL1495" t="s">
        <v>358</v>
      </c>
      <c r="AM1495">
        <v>64.013999999999996</v>
      </c>
    </row>
    <row r="1496" spans="38:39">
      <c r="AL1496" t="s">
        <v>359</v>
      </c>
      <c r="AM1496">
        <v>64.010000000000005</v>
      </c>
    </row>
    <row r="1497" spans="38:39">
      <c r="AL1497" t="s">
        <v>301</v>
      </c>
    </row>
    <row r="1498" spans="38:39">
      <c r="AL1498" t="s">
        <v>336</v>
      </c>
      <c r="AM1498">
        <v>6.024</v>
      </c>
    </row>
    <row r="1499" spans="38:39">
      <c r="AL1499" t="s">
        <v>337</v>
      </c>
      <c r="AM1499">
        <v>6.01</v>
      </c>
    </row>
    <row r="1500" spans="38:39">
      <c r="AL1500" t="s">
        <v>358</v>
      </c>
      <c r="AM1500">
        <v>64.010000000000005</v>
      </c>
    </row>
    <row r="1501" spans="38:39">
      <c r="AL1501" t="s">
        <v>359</v>
      </c>
      <c r="AM1501">
        <v>64.010000000000005</v>
      </c>
    </row>
    <row r="1502" spans="38:39">
      <c r="AL1502" t="s">
        <v>302</v>
      </c>
    </row>
    <row r="1503" spans="38:39">
      <c r="AL1503" t="s">
        <v>336</v>
      </c>
      <c r="AM1503">
        <v>6.6929999999999996</v>
      </c>
    </row>
    <row r="1504" spans="38:39">
      <c r="AL1504" t="s">
        <v>337</v>
      </c>
      <c r="AM1504">
        <v>6.68</v>
      </c>
    </row>
    <row r="1505" spans="38:46">
      <c r="AL1505" t="s">
        <v>358</v>
      </c>
      <c r="AM1505">
        <v>64.010000000000005</v>
      </c>
    </row>
    <row r="1506" spans="38:46">
      <c r="AL1506" t="s">
        <v>359</v>
      </c>
      <c r="AM1506">
        <v>64.010000000000005</v>
      </c>
    </row>
    <row r="1507" spans="38:46">
      <c r="AL1507" t="s">
        <v>303</v>
      </c>
    </row>
    <row r="1508" spans="38:46">
      <c r="AL1508" t="s">
        <v>336</v>
      </c>
      <c r="AM1508">
        <v>6.5469999999999997</v>
      </c>
      <c r="AO1508">
        <f>MIN(AN1509:AN1518)</f>
        <v>64.010000000000005</v>
      </c>
      <c r="AP1508">
        <f>QUARTILE(AN1509:AN1518,1)</f>
        <v>64.010000000000005</v>
      </c>
      <c r="AQ1508">
        <f>MEDIAN(AN1509:AN1518)</f>
        <v>64.010000000000005</v>
      </c>
      <c r="AR1508">
        <f>QUARTILE(AN1509:AN1518,3)</f>
        <v>64.010000000000005</v>
      </c>
      <c r="AS1508">
        <f>MAX(AN1509:AN1518)</f>
        <v>64.010000000000005</v>
      </c>
      <c r="AT1508" t="e">
        <f>SUMIF(AN1509:AN1518,"&lt;64",AN1509:AN1518)/COUNTIF(AN1509:AN1518,"&lt;64")</f>
        <v>#DIV/0!</v>
      </c>
    </row>
    <row r="1509" spans="38:46">
      <c r="AL1509" t="s">
        <v>337</v>
      </c>
      <c r="AM1509">
        <v>6.54</v>
      </c>
      <c r="AN1509">
        <f>AM1511</f>
        <v>64.010000000000005</v>
      </c>
    </row>
    <row r="1510" spans="38:46">
      <c r="AL1510" t="s">
        <v>358</v>
      </c>
      <c r="AM1510">
        <v>64.010000000000005</v>
      </c>
      <c r="AN1510">
        <f>AM1516</f>
        <v>64.010000000000005</v>
      </c>
    </row>
    <row r="1511" spans="38:46">
      <c r="AL1511" t="s">
        <v>359</v>
      </c>
      <c r="AM1511">
        <v>64.010000000000005</v>
      </c>
      <c r="AN1511">
        <f>AM1521</f>
        <v>64.010000000000005</v>
      </c>
    </row>
    <row r="1512" spans="38:46">
      <c r="AL1512" t="s">
        <v>304</v>
      </c>
      <c r="AN1512">
        <f>AM1526</f>
        <v>64.010000000000005</v>
      </c>
    </row>
    <row r="1513" spans="38:46">
      <c r="AL1513" t="s">
        <v>336</v>
      </c>
      <c r="AM1513">
        <v>3.0129999999999999</v>
      </c>
      <c r="AN1513">
        <f>AM1531</f>
        <v>64.010000000000005</v>
      </c>
    </row>
    <row r="1514" spans="38:46">
      <c r="AL1514" t="s">
        <v>337</v>
      </c>
      <c r="AM1514">
        <v>3</v>
      </c>
      <c r="AN1514">
        <f>AM1536</f>
        <v>64.010000000000005</v>
      </c>
    </row>
    <row r="1515" spans="38:46">
      <c r="AL1515" t="s">
        <v>358</v>
      </c>
      <c r="AM1515">
        <v>64.010000000000005</v>
      </c>
      <c r="AN1515">
        <f>AM1541</f>
        <v>64.010000000000005</v>
      </c>
    </row>
    <row r="1516" spans="38:46">
      <c r="AL1516" t="s">
        <v>359</v>
      </c>
      <c r="AM1516">
        <v>64.010000000000005</v>
      </c>
      <c r="AN1516">
        <f>AM1546</f>
        <v>64.010000000000005</v>
      </c>
    </row>
    <row r="1517" spans="38:46">
      <c r="AL1517" t="s">
        <v>305</v>
      </c>
      <c r="AN1517">
        <f>AM1551</f>
        <v>64.010000000000005</v>
      </c>
    </row>
    <row r="1518" spans="38:46">
      <c r="AL1518" t="s">
        <v>336</v>
      </c>
      <c r="AM1518">
        <v>3.8769999999999998</v>
      </c>
      <c r="AN1518">
        <f>AM1556</f>
        <v>64.010000000000005</v>
      </c>
    </row>
    <row r="1519" spans="38:46">
      <c r="AL1519" t="s">
        <v>337</v>
      </c>
      <c r="AM1519">
        <v>3.87</v>
      </c>
    </row>
    <row r="1520" spans="38:46">
      <c r="AL1520" t="s">
        <v>358</v>
      </c>
      <c r="AM1520">
        <v>64.010000000000005</v>
      </c>
    </row>
    <row r="1521" spans="38:39">
      <c r="AL1521" t="s">
        <v>359</v>
      </c>
      <c r="AM1521">
        <v>64.010000000000005</v>
      </c>
    </row>
    <row r="1522" spans="38:39">
      <c r="AL1522" t="s">
        <v>306</v>
      </c>
    </row>
    <row r="1523" spans="38:39">
      <c r="AL1523" t="s">
        <v>336</v>
      </c>
      <c r="AM1523">
        <v>5.7329999999999997</v>
      </c>
    </row>
    <row r="1524" spans="38:39">
      <c r="AL1524" t="s">
        <v>337</v>
      </c>
      <c r="AM1524">
        <v>5.73</v>
      </c>
    </row>
    <row r="1525" spans="38:39">
      <c r="AL1525" t="s">
        <v>358</v>
      </c>
      <c r="AM1525">
        <v>64.010000000000005</v>
      </c>
    </row>
    <row r="1526" spans="38:39">
      <c r="AL1526" t="s">
        <v>359</v>
      </c>
      <c r="AM1526">
        <v>64.010000000000005</v>
      </c>
    </row>
    <row r="1527" spans="38:39">
      <c r="AL1527" t="s">
        <v>307</v>
      </c>
    </row>
    <row r="1528" spans="38:39">
      <c r="AL1528" t="s">
        <v>336</v>
      </c>
      <c r="AM1528">
        <v>6.835</v>
      </c>
    </row>
    <row r="1529" spans="38:39">
      <c r="AL1529" t="s">
        <v>337</v>
      </c>
      <c r="AM1529">
        <v>6.83</v>
      </c>
    </row>
    <row r="1530" spans="38:39">
      <c r="AL1530" t="s">
        <v>358</v>
      </c>
      <c r="AM1530">
        <v>64.013999999999996</v>
      </c>
    </row>
    <row r="1531" spans="38:39">
      <c r="AL1531" t="s">
        <v>359</v>
      </c>
      <c r="AM1531">
        <v>64.010000000000005</v>
      </c>
    </row>
    <row r="1532" spans="38:39">
      <c r="AL1532" t="s">
        <v>308</v>
      </c>
    </row>
    <row r="1533" spans="38:39">
      <c r="AL1533" t="s">
        <v>336</v>
      </c>
      <c r="AM1533">
        <v>2.5920000000000001</v>
      </c>
    </row>
    <row r="1534" spans="38:39">
      <c r="AL1534" t="s">
        <v>337</v>
      </c>
      <c r="AM1534">
        <v>2.59</v>
      </c>
    </row>
    <row r="1535" spans="38:39">
      <c r="AL1535" t="s">
        <v>358</v>
      </c>
      <c r="AM1535">
        <v>64.013999999999996</v>
      </c>
    </row>
    <row r="1536" spans="38:39">
      <c r="AL1536" t="s">
        <v>359</v>
      </c>
      <c r="AM1536">
        <v>64.010000000000005</v>
      </c>
    </row>
    <row r="1537" spans="38:39">
      <c r="AL1537" t="s">
        <v>309</v>
      </c>
    </row>
    <row r="1538" spans="38:39">
      <c r="AL1538" t="s">
        <v>336</v>
      </c>
      <c r="AM1538">
        <v>1.502</v>
      </c>
    </row>
    <row r="1539" spans="38:39">
      <c r="AL1539" t="s">
        <v>337</v>
      </c>
      <c r="AM1539">
        <v>1.5</v>
      </c>
    </row>
    <row r="1540" spans="38:39">
      <c r="AL1540" t="s">
        <v>358</v>
      </c>
      <c r="AM1540">
        <v>64.013999999999996</v>
      </c>
    </row>
    <row r="1541" spans="38:39">
      <c r="AL1541" t="s">
        <v>359</v>
      </c>
      <c r="AM1541">
        <v>64.010000000000005</v>
      </c>
    </row>
    <row r="1542" spans="38:39">
      <c r="AL1542" t="s">
        <v>310</v>
      </c>
    </row>
    <row r="1543" spans="38:39">
      <c r="AL1543" t="s">
        <v>336</v>
      </c>
      <c r="AM1543">
        <v>5.8810000000000002</v>
      </c>
    </row>
    <row r="1544" spans="38:39">
      <c r="AL1544" t="s">
        <v>337</v>
      </c>
      <c r="AM1544">
        <v>5.88</v>
      </c>
    </row>
    <row r="1545" spans="38:39">
      <c r="AL1545" t="s">
        <v>358</v>
      </c>
      <c r="AM1545">
        <v>64.010000000000005</v>
      </c>
    </row>
    <row r="1546" spans="38:39">
      <c r="AL1546" t="s">
        <v>359</v>
      </c>
      <c r="AM1546">
        <v>64.010000000000005</v>
      </c>
    </row>
    <row r="1547" spans="38:39">
      <c r="AL1547" t="s">
        <v>311</v>
      </c>
    </row>
    <row r="1548" spans="38:39">
      <c r="AL1548" t="s">
        <v>336</v>
      </c>
      <c r="AM1548">
        <v>5.9219999999999997</v>
      </c>
    </row>
    <row r="1549" spans="38:39">
      <c r="AL1549" t="s">
        <v>337</v>
      </c>
      <c r="AM1549">
        <v>5.91</v>
      </c>
    </row>
    <row r="1550" spans="38:39">
      <c r="AL1550" t="s">
        <v>358</v>
      </c>
      <c r="AM1550">
        <v>64.006</v>
      </c>
    </row>
    <row r="1551" spans="38:39">
      <c r="AL1551" t="s">
        <v>359</v>
      </c>
      <c r="AM1551">
        <v>64.010000000000005</v>
      </c>
    </row>
    <row r="1552" spans="38:39">
      <c r="AL1552" t="s">
        <v>312</v>
      </c>
    </row>
    <row r="1553" spans="38:46">
      <c r="AL1553" t="s">
        <v>336</v>
      </c>
      <c r="AM1553">
        <v>4.5</v>
      </c>
    </row>
    <row r="1554" spans="38:46">
      <c r="AL1554" t="s">
        <v>337</v>
      </c>
      <c r="AM1554">
        <v>4.49</v>
      </c>
    </row>
    <row r="1555" spans="38:46">
      <c r="AL1555" t="s">
        <v>358</v>
      </c>
      <c r="AM1555">
        <v>64.010000000000005</v>
      </c>
    </row>
    <row r="1556" spans="38:46">
      <c r="AL1556" t="s">
        <v>359</v>
      </c>
      <c r="AM1556">
        <v>64.010000000000005</v>
      </c>
    </row>
    <row r="1557" spans="38:46">
      <c r="AL1557" t="s">
        <v>313</v>
      </c>
    </row>
    <row r="1558" spans="38:46">
      <c r="AL1558" t="s">
        <v>336</v>
      </c>
      <c r="AM1558">
        <v>2.9809999999999999</v>
      </c>
      <c r="AO1558">
        <f>MIN(AN1559:AN1568)</f>
        <v>64.010000000000005</v>
      </c>
      <c r="AP1558">
        <f>QUARTILE(AN1559:AN1568,1)</f>
        <v>64.010000000000005</v>
      </c>
      <c r="AQ1558">
        <f>MEDIAN(AN1559:AN1568)</f>
        <v>64.010000000000005</v>
      </c>
      <c r="AR1558">
        <f>QUARTILE(AN1559:AN1568,3)</f>
        <v>64.010000000000005</v>
      </c>
      <c r="AS1558">
        <f>MAX(AN1559:AN1568)</f>
        <v>64.010000000000005</v>
      </c>
      <c r="AT1558" t="e">
        <f>SUMIF(AN1559:AN1568,"&lt;64",AN1559:AN1568)/COUNTIF(AN1559:AN1568,"&lt;64")</f>
        <v>#DIV/0!</v>
      </c>
    </row>
    <row r="1559" spans="38:46">
      <c r="AL1559" t="s">
        <v>337</v>
      </c>
      <c r="AM1559">
        <v>2.98</v>
      </c>
      <c r="AN1559">
        <f>AM1561</f>
        <v>64.010000000000005</v>
      </c>
    </row>
    <row r="1560" spans="38:46">
      <c r="AL1560" t="s">
        <v>358</v>
      </c>
      <c r="AM1560">
        <v>64.013999999999996</v>
      </c>
      <c r="AN1560">
        <f>AM1566</f>
        <v>64.010000000000005</v>
      </c>
    </row>
    <row r="1561" spans="38:46">
      <c r="AL1561" t="s">
        <v>359</v>
      </c>
      <c r="AM1561">
        <v>64.010000000000005</v>
      </c>
      <c r="AN1561">
        <f>AM1571</f>
        <v>64.010000000000005</v>
      </c>
    </row>
    <row r="1562" spans="38:46">
      <c r="AL1562" t="s">
        <v>314</v>
      </c>
      <c r="AN1562">
        <f>AM1576</f>
        <v>64.010000000000005</v>
      </c>
    </row>
    <row r="1563" spans="38:46">
      <c r="AL1563" t="s">
        <v>336</v>
      </c>
      <c r="AM1563">
        <v>6.7249999999999996</v>
      </c>
      <c r="AN1563">
        <f>AM1581</f>
        <v>64.010000000000005</v>
      </c>
    </row>
    <row r="1564" spans="38:46">
      <c r="AL1564" t="s">
        <v>337</v>
      </c>
      <c r="AM1564">
        <v>6.72</v>
      </c>
      <c r="AN1564">
        <f>AM1586</f>
        <v>64.010000000000005</v>
      </c>
    </row>
    <row r="1565" spans="38:46">
      <c r="AL1565" t="s">
        <v>358</v>
      </c>
      <c r="AM1565">
        <v>64.013999999999996</v>
      </c>
      <c r="AN1565">
        <f>AM1591</f>
        <v>64.010000000000005</v>
      </c>
    </row>
    <row r="1566" spans="38:46">
      <c r="AL1566" t="s">
        <v>359</v>
      </c>
      <c r="AM1566">
        <v>64.010000000000005</v>
      </c>
      <c r="AN1566">
        <f>AM1596</f>
        <v>64.010000000000005</v>
      </c>
    </row>
    <row r="1567" spans="38:46">
      <c r="AL1567" t="s">
        <v>315</v>
      </c>
      <c r="AN1567">
        <f>AM1601</f>
        <v>64.010000000000005</v>
      </c>
    </row>
    <row r="1568" spans="38:46">
      <c r="AL1568" t="s">
        <v>336</v>
      </c>
      <c r="AM1568">
        <v>7.8259999999999996</v>
      </c>
      <c r="AN1568">
        <f>AM1606</f>
        <v>64.010000000000005</v>
      </c>
    </row>
    <row r="1569" spans="38:39">
      <c r="AL1569" t="s">
        <v>337</v>
      </c>
      <c r="AM1569">
        <v>7.83</v>
      </c>
    </row>
    <row r="1570" spans="38:39">
      <c r="AL1570" t="s">
        <v>358</v>
      </c>
      <c r="AM1570">
        <v>64.013999999999996</v>
      </c>
    </row>
    <row r="1571" spans="38:39">
      <c r="AL1571" t="s">
        <v>359</v>
      </c>
      <c r="AM1571">
        <v>64.010000000000005</v>
      </c>
    </row>
    <row r="1572" spans="38:39">
      <c r="AL1572" t="s">
        <v>316</v>
      </c>
    </row>
    <row r="1573" spans="38:39">
      <c r="AL1573" t="s">
        <v>336</v>
      </c>
      <c r="AM1573">
        <v>6.8879999999999999</v>
      </c>
    </row>
    <row r="1574" spans="38:39">
      <c r="AL1574" t="s">
        <v>337</v>
      </c>
      <c r="AM1574">
        <v>6.88</v>
      </c>
    </row>
    <row r="1575" spans="38:39">
      <c r="AL1575" t="s">
        <v>358</v>
      </c>
      <c r="AM1575">
        <v>64.006</v>
      </c>
    </row>
    <row r="1576" spans="38:39">
      <c r="AL1576" t="s">
        <v>359</v>
      </c>
      <c r="AM1576">
        <v>64.010000000000005</v>
      </c>
    </row>
    <row r="1577" spans="38:39">
      <c r="AL1577" t="s">
        <v>317</v>
      </c>
    </row>
    <row r="1578" spans="38:39">
      <c r="AL1578" t="s">
        <v>336</v>
      </c>
      <c r="AM1578">
        <v>6.5369999999999999</v>
      </c>
    </row>
    <row r="1579" spans="38:39">
      <c r="AL1579" t="s">
        <v>337</v>
      </c>
      <c r="AM1579">
        <v>6.53</v>
      </c>
    </row>
    <row r="1580" spans="38:39">
      <c r="AL1580" t="s">
        <v>358</v>
      </c>
      <c r="AM1580">
        <v>64.010000000000005</v>
      </c>
    </row>
    <row r="1581" spans="38:39">
      <c r="AL1581" t="s">
        <v>359</v>
      </c>
      <c r="AM1581">
        <v>64.010000000000005</v>
      </c>
    </row>
    <row r="1582" spans="38:39">
      <c r="AL1582" t="s">
        <v>318</v>
      </c>
    </row>
    <row r="1583" spans="38:39">
      <c r="AL1583" t="s">
        <v>336</v>
      </c>
      <c r="AM1583">
        <v>7.1210000000000004</v>
      </c>
    </row>
    <row r="1584" spans="38:39">
      <c r="AL1584" t="s">
        <v>337</v>
      </c>
      <c r="AM1584">
        <v>7.12</v>
      </c>
    </row>
    <row r="1585" spans="38:39">
      <c r="AL1585" t="s">
        <v>358</v>
      </c>
      <c r="AM1585">
        <v>64.013999999999996</v>
      </c>
    </row>
    <row r="1586" spans="38:39">
      <c r="AL1586" t="s">
        <v>359</v>
      </c>
      <c r="AM1586">
        <v>64.010000000000005</v>
      </c>
    </row>
    <row r="1587" spans="38:39">
      <c r="AL1587" t="s">
        <v>319</v>
      </c>
    </row>
    <row r="1588" spans="38:39">
      <c r="AL1588" t="s">
        <v>336</v>
      </c>
      <c r="AM1588">
        <v>4.375</v>
      </c>
    </row>
    <row r="1589" spans="38:39">
      <c r="AL1589" t="s">
        <v>337</v>
      </c>
      <c r="AM1589">
        <v>4.38</v>
      </c>
    </row>
    <row r="1590" spans="38:39">
      <c r="AL1590" t="s">
        <v>358</v>
      </c>
      <c r="AM1590">
        <v>64.013999999999996</v>
      </c>
    </row>
    <row r="1591" spans="38:39">
      <c r="AL1591" t="s">
        <v>359</v>
      </c>
      <c r="AM1591">
        <v>64.010000000000005</v>
      </c>
    </row>
    <row r="1592" spans="38:39">
      <c r="AL1592" t="s">
        <v>320</v>
      </c>
    </row>
    <row r="1593" spans="38:39">
      <c r="AL1593" t="s">
        <v>336</v>
      </c>
      <c r="AM1593">
        <v>6.7270000000000003</v>
      </c>
    </row>
    <row r="1594" spans="38:39">
      <c r="AL1594" t="s">
        <v>337</v>
      </c>
      <c r="AM1594">
        <v>6.73</v>
      </c>
    </row>
    <row r="1595" spans="38:39">
      <c r="AL1595" t="s">
        <v>358</v>
      </c>
      <c r="AM1595">
        <v>64.013999999999996</v>
      </c>
    </row>
    <row r="1596" spans="38:39">
      <c r="AL1596" t="s">
        <v>359</v>
      </c>
      <c r="AM1596">
        <v>64.010000000000005</v>
      </c>
    </row>
    <row r="1597" spans="38:39">
      <c r="AL1597" t="s">
        <v>321</v>
      </c>
    </row>
    <row r="1598" spans="38:39">
      <c r="AL1598" t="s">
        <v>336</v>
      </c>
      <c r="AM1598">
        <v>6.51</v>
      </c>
    </row>
    <row r="1599" spans="38:39">
      <c r="AL1599" t="s">
        <v>337</v>
      </c>
      <c r="AM1599">
        <v>6.5</v>
      </c>
    </row>
    <row r="1600" spans="38:39">
      <c r="AL1600" t="s">
        <v>358</v>
      </c>
      <c r="AM1600">
        <v>64.010000000000005</v>
      </c>
    </row>
    <row r="1601" spans="38:46">
      <c r="AL1601" t="s">
        <v>359</v>
      </c>
      <c r="AM1601">
        <v>64.010000000000005</v>
      </c>
    </row>
    <row r="1602" spans="38:46">
      <c r="AL1602" t="s">
        <v>322</v>
      </c>
    </row>
    <row r="1603" spans="38:46">
      <c r="AL1603" t="s">
        <v>336</v>
      </c>
      <c r="AM1603">
        <v>6.7990000000000004</v>
      </c>
    </row>
    <row r="1604" spans="38:46">
      <c r="AL1604" t="s">
        <v>337</v>
      </c>
      <c r="AM1604">
        <v>6.8</v>
      </c>
    </row>
    <row r="1605" spans="38:46">
      <c r="AL1605" t="s">
        <v>358</v>
      </c>
      <c r="AM1605">
        <v>64.010000000000005</v>
      </c>
    </row>
    <row r="1606" spans="38:46">
      <c r="AL1606" t="s">
        <v>359</v>
      </c>
      <c r="AM1606">
        <v>64.010000000000005</v>
      </c>
    </row>
    <row r="1608" spans="38:46">
      <c r="AT1608" t="e">
        <f>SUMIF(AN1609:AN1618,"&lt;64",AN1609:AN1618)/COUNTIF(AN1609:AN1618,"&lt;64")</f>
        <v>#DIV/0!</v>
      </c>
    </row>
  </sheetData>
  <pageMargins left="0.7" right="0.7" top="0.78740157499999996" bottom="0.78740157499999996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B2:BE2169"/>
  <sheetViews>
    <sheetView zoomScaleNormal="100" workbookViewId="0">
      <selection activeCell="B1" sqref="B1"/>
    </sheetView>
  </sheetViews>
  <sheetFormatPr defaultRowHeight="14.4"/>
  <cols>
    <col min="2" max="2" width="26.5546875" customWidth="1"/>
    <col min="6" max="6" width="26.5546875" customWidth="1"/>
    <col min="10" max="10" width="26.88671875" customWidth="1"/>
  </cols>
  <sheetData>
    <row r="2" spans="2:57">
      <c r="B2" t="s">
        <v>376</v>
      </c>
    </row>
    <row r="3" spans="2:57">
      <c r="B3" t="s">
        <v>328</v>
      </c>
      <c r="F3" t="s">
        <v>329</v>
      </c>
      <c r="J3" t="s">
        <v>371</v>
      </c>
      <c r="U3" t="s">
        <v>328</v>
      </c>
      <c r="AH3" t="s">
        <v>329</v>
      </c>
      <c r="AU3" t="s">
        <v>371</v>
      </c>
    </row>
    <row r="4" spans="2:57">
      <c r="B4" t="s">
        <v>0</v>
      </c>
      <c r="C4">
        <v>6</v>
      </c>
      <c r="F4" t="s">
        <v>0</v>
      </c>
      <c r="G4">
        <v>6</v>
      </c>
      <c r="J4" t="s">
        <v>0</v>
      </c>
      <c r="K4">
        <v>6</v>
      </c>
    </row>
    <row r="5" spans="2:57">
      <c r="B5" t="s">
        <v>1</v>
      </c>
      <c r="C5">
        <v>18</v>
      </c>
      <c r="F5" t="s">
        <v>1</v>
      </c>
      <c r="G5">
        <v>18</v>
      </c>
      <c r="J5" t="s">
        <v>1</v>
      </c>
      <c r="K5">
        <v>18</v>
      </c>
    </row>
    <row r="6" spans="2:57">
      <c r="B6" t="s">
        <v>2</v>
      </c>
      <c r="F6" t="s">
        <v>2</v>
      </c>
      <c r="J6" t="s">
        <v>2</v>
      </c>
      <c r="U6" t="s">
        <v>332</v>
      </c>
      <c r="V6" t="s">
        <v>334</v>
      </c>
      <c r="W6" t="s">
        <v>335</v>
      </c>
      <c r="X6" t="s">
        <v>333</v>
      </c>
      <c r="Y6" t="s">
        <v>373</v>
      </c>
      <c r="Z6" t="s">
        <v>374</v>
      </c>
      <c r="AA6" t="s">
        <v>332</v>
      </c>
      <c r="AB6" t="s">
        <v>334</v>
      </c>
      <c r="AC6" t="s">
        <v>335</v>
      </c>
      <c r="AD6" t="s">
        <v>333</v>
      </c>
      <c r="AE6" t="s">
        <v>373</v>
      </c>
      <c r="AH6" t="s">
        <v>332</v>
      </c>
      <c r="AI6" t="s">
        <v>334</v>
      </c>
      <c r="AJ6" t="s">
        <v>335</v>
      </c>
      <c r="AK6" t="s">
        <v>333</v>
      </c>
      <c r="AL6" t="s">
        <v>373</v>
      </c>
      <c r="AM6" t="s">
        <v>375</v>
      </c>
      <c r="AN6" t="s">
        <v>332</v>
      </c>
      <c r="AO6" t="s">
        <v>334</v>
      </c>
      <c r="AP6" t="s">
        <v>335</v>
      </c>
      <c r="AQ6" t="s">
        <v>333</v>
      </c>
      <c r="AR6" t="s">
        <v>373</v>
      </c>
      <c r="AU6" t="s">
        <v>332</v>
      </c>
      <c r="AV6" t="s">
        <v>334</v>
      </c>
      <c r="AW6" t="s">
        <v>335</v>
      </c>
      <c r="AX6" t="s">
        <v>333</v>
      </c>
      <c r="AY6" t="s">
        <v>373</v>
      </c>
      <c r="AZ6" t="s">
        <v>375</v>
      </c>
      <c r="BA6" t="s">
        <v>332</v>
      </c>
      <c r="BB6" t="s">
        <v>334</v>
      </c>
      <c r="BC6" t="s">
        <v>335</v>
      </c>
      <c r="BD6" t="s">
        <v>333</v>
      </c>
      <c r="BE6" t="s">
        <v>373</v>
      </c>
    </row>
    <row r="7" spans="2:57">
      <c r="B7" t="s">
        <v>3</v>
      </c>
      <c r="C7">
        <v>25238</v>
      </c>
      <c r="D7">
        <f>(C7+C10+C13+C16+C19+C22+C25+C28+C31+C34)/10</f>
        <v>32759.599999999999</v>
      </c>
      <c r="F7" t="s">
        <v>3</v>
      </c>
      <c r="G7">
        <v>7593</v>
      </c>
      <c r="H7">
        <f>(G7+G10+G13+G16+G19+G22+G25+G28+G31+G34)/10</f>
        <v>9414.4</v>
      </c>
      <c r="J7" t="s">
        <v>3</v>
      </c>
      <c r="K7">
        <v>10528</v>
      </c>
      <c r="L7">
        <f>(K7+K10+K13+K16+K19+K22+K25+K28+K31+K34)/10</f>
        <v>13673.8</v>
      </c>
      <c r="U7">
        <v>1</v>
      </c>
      <c r="V7">
        <v>3384.3</v>
      </c>
      <c r="W7">
        <v>12494.3</v>
      </c>
      <c r="X7">
        <v>32759.599999999999</v>
      </c>
      <c r="Y7">
        <f t="shared" ref="Y7:Z24" si="0">W7/V7</f>
        <v>3.6918417397984808</v>
      </c>
      <c r="Z7">
        <f t="shared" si="0"/>
        <v>2.6219636154086263</v>
      </c>
      <c r="AA7">
        <v>1</v>
      </c>
      <c r="AH7">
        <v>1</v>
      </c>
      <c r="AI7">
        <v>701.4</v>
      </c>
      <c r="AJ7">
        <v>3160.7</v>
      </c>
      <c r="AK7">
        <v>9414.4</v>
      </c>
      <c r="AL7">
        <f t="shared" ref="AL7:AM24" si="1">AJ7/AI7</f>
        <v>4.5062731679498143</v>
      </c>
      <c r="AM7">
        <f t="shared" si="1"/>
        <v>2.9785806941500299</v>
      </c>
      <c r="AN7">
        <v>1</v>
      </c>
      <c r="AU7">
        <v>1</v>
      </c>
      <c r="AV7">
        <v>342</v>
      </c>
      <c r="AW7">
        <v>6048.2</v>
      </c>
      <c r="AX7">
        <v>13673.8</v>
      </c>
      <c r="AY7">
        <f t="shared" ref="AY7:AZ24" si="2">AW7/AV7</f>
        <v>17.684795321637427</v>
      </c>
      <c r="AZ7">
        <f t="shared" si="2"/>
        <v>2.2608048675639032</v>
      </c>
      <c r="BA7">
        <v>1</v>
      </c>
    </row>
    <row r="8" spans="2:57">
      <c r="B8" t="s">
        <v>372</v>
      </c>
      <c r="C8">
        <v>2.63</v>
      </c>
      <c r="F8" t="s">
        <v>372</v>
      </c>
      <c r="G8">
        <v>3.036</v>
      </c>
      <c r="J8" t="s">
        <v>372</v>
      </c>
      <c r="K8">
        <v>2.2610000000000001</v>
      </c>
      <c r="U8">
        <f t="shared" ref="U8:U24" si="3">U7+1</f>
        <v>2</v>
      </c>
      <c r="V8">
        <v>3738.3</v>
      </c>
      <c r="W8">
        <v>17012</v>
      </c>
      <c r="X8">
        <v>44211.5</v>
      </c>
      <c r="Y8">
        <f t="shared" si="0"/>
        <v>4.5507316159751756</v>
      </c>
      <c r="Z8">
        <f t="shared" si="0"/>
        <v>2.5988419938866683</v>
      </c>
      <c r="AA8">
        <v>4</v>
      </c>
      <c r="AH8">
        <v>2</v>
      </c>
      <c r="AI8">
        <v>1723.5</v>
      </c>
      <c r="AJ8">
        <v>7191.7</v>
      </c>
      <c r="AK8">
        <v>21427.9</v>
      </c>
      <c r="AL8">
        <f t="shared" si="1"/>
        <v>4.1727299100667246</v>
      </c>
      <c r="AM8">
        <f t="shared" si="1"/>
        <v>2.979531960454413</v>
      </c>
      <c r="AN8">
        <v>4</v>
      </c>
      <c r="AU8">
        <v>2</v>
      </c>
      <c r="AV8">
        <v>684</v>
      </c>
      <c r="AW8">
        <v>14176</v>
      </c>
      <c r="AX8">
        <v>33350.300000000003</v>
      </c>
      <c r="AY8">
        <f t="shared" si="2"/>
        <v>20.725146198830409</v>
      </c>
      <c r="AZ8">
        <f t="shared" si="2"/>
        <v>2.3525888826185102</v>
      </c>
      <c r="BA8">
        <v>4</v>
      </c>
    </row>
    <row r="9" spans="2:57">
      <c r="B9" t="s">
        <v>4</v>
      </c>
      <c r="F9" t="s">
        <v>4</v>
      </c>
      <c r="J9" t="s">
        <v>4</v>
      </c>
      <c r="U9">
        <f t="shared" si="3"/>
        <v>3</v>
      </c>
      <c r="V9">
        <v>3738.3</v>
      </c>
      <c r="W9">
        <v>16896.7</v>
      </c>
      <c r="X9">
        <v>43980.9</v>
      </c>
      <c r="Y9">
        <f t="shared" si="0"/>
        <v>4.5198887194714175</v>
      </c>
      <c r="Z9">
        <f t="shared" si="0"/>
        <v>2.602928382465215</v>
      </c>
      <c r="AA9">
        <v>8</v>
      </c>
      <c r="AH9">
        <v>3</v>
      </c>
      <c r="AI9">
        <v>2672.4</v>
      </c>
      <c r="AJ9">
        <v>10436.9</v>
      </c>
      <c r="AK9">
        <v>31617.200000000001</v>
      </c>
      <c r="AL9">
        <f t="shared" si="1"/>
        <v>3.9054408022751081</v>
      </c>
      <c r="AM9">
        <f t="shared" si="1"/>
        <v>3.0293669576215163</v>
      </c>
      <c r="AN9">
        <v>8</v>
      </c>
      <c r="AU9">
        <v>3</v>
      </c>
      <c r="AV9">
        <v>1026</v>
      </c>
      <c r="AW9">
        <v>23194.2</v>
      </c>
      <c r="AX9">
        <v>54979.7</v>
      </c>
      <c r="AY9">
        <f t="shared" si="2"/>
        <v>22.606432748538012</v>
      </c>
      <c r="AZ9">
        <f t="shared" si="2"/>
        <v>2.3704072569866601</v>
      </c>
      <c r="BA9">
        <v>8</v>
      </c>
    </row>
    <row r="10" spans="2:57">
      <c r="B10" t="s">
        <v>3</v>
      </c>
      <c r="C10">
        <v>26755</v>
      </c>
      <c r="F10" t="s">
        <v>3</v>
      </c>
      <c r="G10">
        <v>6752</v>
      </c>
      <c r="J10" t="s">
        <v>3</v>
      </c>
      <c r="K10">
        <v>11428</v>
      </c>
      <c r="U10">
        <f t="shared" si="3"/>
        <v>4</v>
      </c>
      <c r="V10">
        <v>4092.3</v>
      </c>
      <c r="W10">
        <v>22110.2</v>
      </c>
      <c r="X10">
        <v>58419.5</v>
      </c>
      <c r="Y10">
        <f t="shared" si="0"/>
        <v>5.4028785768394298</v>
      </c>
      <c r="Z10">
        <f t="shared" si="0"/>
        <v>2.64219681414008</v>
      </c>
      <c r="AA10">
        <v>12</v>
      </c>
      <c r="AH10">
        <v>4</v>
      </c>
      <c r="AI10">
        <v>4127.5</v>
      </c>
      <c r="AJ10">
        <v>15392.6</v>
      </c>
      <c r="AK10">
        <v>46573.9</v>
      </c>
      <c r="AL10">
        <f t="shared" si="1"/>
        <v>3.7292792247122954</v>
      </c>
      <c r="AM10">
        <f t="shared" si="1"/>
        <v>3.0257331444980053</v>
      </c>
      <c r="AN10">
        <v>12</v>
      </c>
      <c r="AU10">
        <v>4</v>
      </c>
      <c r="AV10">
        <v>1368</v>
      </c>
      <c r="AW10">
        <v>34962.699999999997</v>
      </c>
      <c r="AX10">
        <v>84866.5</v>
      </c>
      <c r="AY10">
        <f t="shared" si="2"/>
        <v>25.55752923976608</v>
      </c>
      <c r="AZ10">
        <f t="shared" si="2"/>
        <v>2.4273439980321889</v>
      </c>
      <c r="BA10">
        <v>12</v>
      </c>
    </row>
    <row r="11" spans="2:57">
      <c r="B11" t="s">
        <v>372</v>
      </c>
      <c r="C11">
        <v>2.5979999999999999</v>
      </c>
      <c r="F11" t="s">
        <v>372</v>
      </c>
      <c r="G11">
        <v>3.073</v>
      </c>
      <c r="J11" t="s">
        <v>372</v>
      </c>
      <c r="K11">
        <v>2.198</v>
      </c>
      <c r="U11">
        <f t="shared" si="3"/>
        <v>5</v>
      </c>
      <c r="V11">
        <v>4092.3</v>
      </c>
      <c r="W11">
        <v>21971</v>
      </c>
      <c r="X11">
        <v>58001.9</v>
      </c>
      <c r="Y11">
        <f t="shared" si="0"/>
        <v>5.3688634753072844</v>
      </c>
      <c r="Z11">
        <f t="shared" si="0"/>
        <v>2.6399299076054801</v>
      </c>
      <c r="AA11">
        <v>16</v>
      </c>
      <c r="AH11">
        <v>5</v>
      </c>
      <c r="AI11">
        <v>5654.4</v>
      </c>
      <c r="AJ11">
        <v>20102.2</v>
      </c>
      <c r="AK11">
        <v>61233.7</v>
      </c>
      <c r="AL11">
        <f t="shared" si="1"/>
        <v>3.5551428975664972</v>
      </c>
      <c r="AM11">
        <f t="shared" si="1"/>
        <v>3.0461193302225626</v>
      </c>
      <c r="AN11">
        <v>16</v>
      </c>
      <c r="AU11">
        <v>5</v>
      </c>
      <c r="AV11">
        <v>1710</v>
      </c>
      <c r="AW11">
        <v>47602.7</v>
      </c>
      <c r="AX11">
        <v>116798</v>
      </c>
      <c r="AY11">
        <f t="shared" si="2"/>
        <v>27.837836257309938</v>
      </c>
      <c r="AZ11">
        <f t="shared" si="2"/>
        <v>2.453600320990196</v>
      </c>
      <c r="BA11">
        <v>16</v>
      </c>
    </row>
    <row r="12" spans="2:57">
      <c r="B12" t="s">
        <v>5</v>
      </c>
      <c r="F12" t="s">
        <v>5</v>
      </c>
      <c r="J12" t="s">
        <v>5</v>
      </c>
      <c r="U12">
        <f t="shared" si="3"/>
        <v>6</v>
      </c>
      <c r="V12">
        <v>4092.3</v>
      </c>
      <c r="W12">
        <v>21763.4</v>
      </c>
      <c r="X12">
        <v>57379.1</v>
      </c>
      <c r="Y12">
        <f t="shared" si="0"/>
        <v>5.3181340566429638</v>
      </c>
      <c r="Z12">
        <f t="shared" si="0"/>
        <v>2.6364952167400313</v>
      </c>
      <c r="AA12">
        <v>20</v>
      </c>
      <c r="AH12">
        <v>6</v>
      </c>
      <c r="AI12">
        <v>7767.3</v>
      </c>
      <c r="AJ12">
        <v>26854.7</v>
      </c>
      <c r="AK12">
        <v>81577.3</v>
      </c>
      <c r="AL12">
        <f t="shared" si="1"/>
        <v>3.4574047609851557</v>
      </c>
      <c r="AM12">
        <f t="shared" si="1"/>
        <v>3.0377289636450975</v>
      </c>
      <c r="AN12">
        <v>20</v>
      </c>
      <c r="AU12">
        <v>6</v>
      </c>
      <c r="AV12">
        <v>2052</v>
      </c>
      <c r="AW12">
        <v>64451.6</v>
      </c>
      <c r="AX12">
        <v>161454.9</v>
      </c>
      <c r="AY12">
        <f t="shared" si="2"/>
        <v>31.40916179337232</v>
      </c>
      <c r="AZ12">
        <f t="shared" si="2"/>
        <v>2.5050565075188205</v>
      </c>
      <c r="BA12">
        <v>20</v>
      </c>
    </row>
    <row r="13" spans="2:57">
      <c r="B13" t="s">
        <v>3</v>
      </c>
      <c r="C13">
        <v>21327</v>
      </c>
      <c r="F13" t="s">
        <v>3</v>
      </c>
      <c r="G13">
        <v>4657</v>
      </c>
      <c r="J13" t="s">
        <v>3</v>
      </c>
      <c r="K13">
        <v>7930</v>
      </c>
      <c r="U13">
        <f t="shared" si="3"/>
        <v>7</v>
      </c>
      <c r="V13">
        <v>4092.3</v>
      </c>
      <c r="W13">
        <v>21662.6</v>
      </c>
      <c r="X13">
        <v>57076.7</v>
      </c>
      <c r="Y13">
        <f t="shared" si="0"/>
        <v>5.293502431395547</v>
      </c>
      <c r="Z13">
        <f t="shared" si="0"/>
        <v>2.6348037631678562</v>
      </c>
      <c r="AA13">
        <v>24</v>
      </c>
      <c r="AH13">
        <v>7</v>
      </c>
      <c r="AI13">
        <v>9611</v>
      </c>
      <c r="AJ13">
        <v>31999.1</v>
      </c>
      <c r="AK13">
        <v>97837.9</v>
      </c>
      <c r="AL13">
        <f t="shared" si="1"/>
        <v>3.3294246176256372</v>
      </c>
      <c r="AM13">
        <f t="shared" si="1"/>
        <v>3.0575203677603433</v>
      </c>
      <c r="AN13">
        <v>24</v>
      </c>
      <c r="AU13">
        <v>7</v>
      </c>
      <c r="AV13">
        <v>2394</v>
      </c>
      <c r="AW13">
        <v>79555.5</v>
      </c>
      <c r="AX13">
        <v>199939</v>
      </c>
      <c r="AY13">
        <f t="shared" si="2"/>
        <v>33.231203007518801</v>
      </c>
      <c r="AZ13">
        <f t="shared" si="2"/>
        <v>2.5132014756993546</v>
      </c>
      <c r="BA13">
        <v>24</v>
      </c>
    </row>
    <row r="14" spans="2:57">
      <c r="B14" t="s">
        <v>372</v>
      </c>
      <c r="C14">
        <v>2.5579999999999998</v>
      </c>
      <c r="F14" t="s">
        <v>372</v>
      </c>
      <c r="G14">
        <v>3.3260000000000001</v>
      </c>
      <c r="J14" t="s">
        <v>372</v>
      </c>
      <c r="K14">
        <v>2.1440000000000001</v>
      </c>
      <c r="U14">
        <f t="shared" si="3"/>
        <v>8</v>
      </c>
      <c r="V14">
        <v>4446.3</v>
      </c>
      <c r="W14">
        <v>28225</v>
      </c>
      <c r="X14">
        <v>78869.5</v>
      </c>
      <c r="Y14">
        <f t="shared" si="0"/>
        <v>6.3479747205541681</v>
      </c>
      <c r="Z14">
        <f t="shared" si="0"/>
        <v>2.7943135518157662</v>
      </c>
      <c r="AA14">
        <v>28</v>
      </c>
      <c r="AH14">
        <v>8</v>
      </c>
      <c r="AI14">
        <v>12066.7</v>
      </c>
      <c r="AJ14">
        <v>39216.1</v>
      </c>
      <c r="AK14">
        <v>119983.7</v>
      </c>
      <c r="AL14">
        <f t="shared" si="1"/>
        <v>3.2499440609280081</v>
      </c>
      <c r="AM14">
        <f t="shared" si="1"/>
        <v>3.0595520717256433</v>
      </c>
      <c r="AN14">
        <v>28</v>
      </c>
      <c r="AU14">
        <v>8</v>
      </c>
      <c r="AV14">
        <v>2736</v>
      </c>
      <c r="AW14">
        <v>99381.3</v>
      </c>
      <c r="AX14">
        <v>252684.2</v>
      </c>
      <c r="AY14">
        <f t="shared" si="2"/>
        <v>36.323574561403511</v>
      </c>
      <c r="AZ14">
        <f t="shared" si="2"/>
        <v>2.5425728985231628</v>
      </c>
      <c r="BA14">
        <v>28</v>
      </c>
    </row>
    <row r="15" spans="2:57">
      <c r="B15" t="s">
        <v>6</v>
      </c>
      <c r="F15" t="s">
        <v>6</v>
      </c>
      <c r="J15" t="s">
        <v>6</v>
      </c>
      <c r="U15">
        <f t="shared" si="3"/>
        <v>9</v>
      </c>
      <c r="V15">
        <v>4446.3</v>
      </c>
      <c r="W15">
        <v>28078.3</v>
      </c>
      <c r="X15">
        <v>78282.7</v>
      </c>
      <c r="Y15">
        <f t="shared" si="0"/>
        <v>6.3149809954344054</v>
      </c>
      <c r="Z15">
        <f t="shared" si="0"/>
        <v>2.7880142316308323</v>
      </c>
      <c r="AA15">
        <v>32</v>
      </c>
      <c r="AH15">
        <v>9</v>
      </c>
      <c r="AI15">
        <v>14579.4</v>
      </c>
      <c r="AJ15">
        <v>46207.4</v>
      </c>
      <c r="AK15">
        <v>141775.4</v>
      </c>
      <c r="AL15">
        <f t="shared" si="1"/>
        <v>3.1693622508470858</v>
      </c>
      <c r="AM15">
        <f t="shared" si="1"/>
        <v>3.0682401520102838</v>
      </c>
      <c r="AN15">
        <v>32</v>
      </c>
      <c r="AU15">
        <v>9</v>
      </c>
      <c r="AV15">
        <v>3078</v>
      </c>
      <c r="AW15">
        <v>119423.1</v>
      </c>
      <c r="AX15">
        <v>305517.59999999998</v>
      </c>
      <c r="AY15">
        <f t="shared" si="2"/>
        <v>38.798927875243663</v>
      </c>
      <c r="AZ15">
        <f t="shared" si="2"/>
        <v>2.5582789259364391</v>
      </c>
      <c r="BA15">
        <v>32</v>
      </c>
    </row>
    <row r="16" spans="2:57">
      <c r="B16" t="s">
        <v>3</v>
      </c>
      <c r="C16">
        <v>34850</v>
      </c>
      <c r="F16" t="s">
        <v>3</v>
      </c>
      <c r="G16">
        <v>7275</v>
      </c>
      <c r="J16" t="s">
        <v>3</v>
      </c>
      <c r="K16">
        <v>13126</v>
      </c>
      <c r="U16">
        <f t="shared" si="3"/>
        <v>10</v>
      </c>
      <c r="V16">
        <v>4446.3</v>
      </c>
      <c r="W16">
        <v>27934.2</v>
      </c>
      <c r="X16">
        <v>77706.3</v>
      </c>
      <c r="Y16">
        <f t="shared" si="0"/>
        <v>6.2825720261790705</v>
      </c>
      <c r="Z16">
        <f t="shared" si="0"/>
        <v>2.7817621410314239</v>
      </c>
      <c r="AH16">
        <v>10</v>
      </c>
      <c r="AI16">
        <v>17307.599999999999</v>
      </c>
      <c r="AJ16">
        <v>53614.3</v>
      </c>
      <c r="AK16">
        <v>164959.6</v>
      </c>
      <c r="AL16">
        <f t="shared" si="1"/>
        <v>3.0977316323464841</v>
      </c>
      <c r="AM16">
        <f t="shared" si="1"/>
        <v>3.0767836192955982</v>
      </c>
      <c r="AU16">
        <v>10</v>
      </c>
      <c r="AV16">
        <v>3420</v>
      </c>
      <c r="AW16">
        <v>140879.4</v>
      </c>
      <c r="AX16">
        <v>362223.7</v>
      </c>
      <c r="AY16">
        <f t="shared" si="2"/>
        <v>41.192807017543856</v>
      </c>
      <c r="AZ16">
        <f t="shared" si="2"/>
        <v>2.5711615750776908</v>
      </c>
    </row>
    <row r="17" spans="2:52">
      <c r="B17" t="s">
        <v>372</v>
      </c>
      <c r="C17">
        <v>2.6110000000000002</v>
      </c>
      <c r="F17" t="s">
        <v>372</v>
      </c>
      <c r="G17">
        <v>3.012</v>
      </c>
      <c r="J17" t="s">
        <v>372</v>
      </c>
      <c r="K17">
        <v>2.1989999999999998</v>
      </c>
      <c r="U17">
        <f t="shared" si="3"/>
        <v>11</v>
      </c>
      <c r="V17">
        <v>4446.3</v>
      </c>
      <c r="W17">
        <v>27820.3</v>
      </c>
      <c r="X17">
        <v>77250.7</v>
      </c>
      <c r="Y17">
        <f t="shared" si="0"/>
        <v>6.2569552211951507</v>
      </c>
      <c r="Z17">
        <f t="shared" si="0"/>
        <v>2.7767745135746198</v>
      </c>
      <c r="AH17">
        <v>11</v>
      </c>
      <c r="AI17">
        <v>20139.900000000001</v>
      </c>
      <c r="AJ17">
        <v>61051.7</v>
      </c>
      <c r="AK17">
        <v>188437.5</v>
      </c>
      <c r="AL17">
        <f t="shared" si="1"/>
        <v>3.0313804934483284</v>
      </c>
      <c r="AM17">
        <f t="shared" si="1"/>
        <v>3.0865233891930939</v>
      </c>
      <c r="AU17">
        <v>11</v>
      </c>
      <c r="AV17">
        <v>3762</v>
      </c>
      <c r="AW17">
        <v>162403.6</v>
      </c>
      <c r="AX17">
        <v>418656.3</v>
      </c>
      <c r="AY17">
        <f t="shared" si="2"/>
        <v>43.169484316852738</v>
      </c>
      <c r="AZ17">
        <f t="shared" si="2"/>
        <v>2.577875736744752</v>
      </c>
    </row>
    <row r="18" spans="2:52">
      <c r="B18" t="s">
        <v>7</v>
      </c>
      <c r="F18" t="s">
        <v>7</v>
      </c>
      <c r="J18" t="s">
        <v>7</v>
      </c>
      <c r="U18">
        <f t="shared" si="3"/>
        <v>12</v>
      </c>
      <c r="V18">
        <v>4446.3</v>
      </c>
      <c r="W18">
        <v>27595.599999999999</v>
      </c>
      <c r="X18">
        <v>76351.899999999994</v>
      </c>
      <c r="Y18">
        <f t="shared" si="0"/>
        <v>6.2064188201425896</v>
      </c>
      <c r="Z18">
        <f t="shared" si="0"/>
        <v>2.7668142747394513</v>
      </c>
      <c r="AH18">
        <v>12</v>
      </c>
      <c r="AI18">
        <v>23737</v>
      </c>
      <c r="AJ18">
        <v>71186.899999999994</v>
      </c>
      <c r="AK18">
        <v>219438.2</v>
      </c>
      <c r="AL18">
        <f t="shared" si="1"/>
        <v>2.9989847074187974</v>
      </c>
      <c r="AM18">
        <f t="shared" si="1"/>
        <v>3.0825643482157536</v>
      </c>
      <c r="AU18">
        <v>12</v>
      </c>
      <c r="AV18">
        <v>4104</v>
      </c>
      <c r="AW18">
        <v>192803.3</v>
      </c>
      <c r="AX18">
        <v>502005.6</v>
      </c>
      <c r="AY18">
        <f t="shared" si="2"/>
        <v>46.979361598440541</v>
      </c>
      <c r="AZ18">
        <f t="shared" si="2"/>
        <v>2.6037189197487804</v>
      </c>
    </row>
    <row r="19" spans="2:52">
      <c r="B19" t="s">
        <v>3</v>
      </c>
      <c r="C19">
        <v>34866</v>
      </c>
      <c r="F19" t="s">
        <v>3</v>
      </c>
      <c r="G19">
        <v>8972</v>
      </c>
      <c r="J19" t="s">
        <v>3</v>
      </c>
      <c r="K19">
        <v>14665</v>
      </c>
      <c r="U19">
        <f t="shared" si="3"/>
        <v>13</v>
      </c>
      <c r="V19">
        <v>4446.3</v>
      </c>
      <c r="W19">
        <v>27495</v>
      </c>
      <c r="X19">
        <v>75949.5</v>
      </c>
      <c r="Y19">
        <f t="shared" si="0"/>
        <v>6.1837932663113149</v>
      </c>
      <c r="Z19">
        <f t="shared" si="0"/>
        <v>2.7623022367703221</v>
      </c>
      <c r="AH19">
        <v>13</v>
      </c>
      <c r="AI19">
        <v>26975.9</v>
      </c>
      <c r="AJ19">
        <v>79329.7</v>
      </c>
      <c r="AK19">
        <v>245337.2</v>
      </c>
      <c r="AL19">
        <f t="shared" si="1"/>
        <v>2.9407619393606885</v>
      </c>
      <c r="AM19">
        <f t="shared" si="1"/>
        <v>3.0926273514207168</v>
      </c>
      <c r="AU19">
        <v>13</v>
      </c>
      <c r="AV19">
        <v>4446</v>
      </c>
      <c r="AW19">
        <v>216713.2</v>
      </c>
      <c r="AX19">
        <v>564826.69999999995</v>
      </c>
      <c r="AY19">
        <f t="shared" si="2"/>
        <v>48.743409806567705</v>
      </c>
      <c r="AZ19">
        <f t="shared" si="2"/>
        <v>2.6063327014690381</v>
      </c>
    </row>
    <row r="20" spans="2:52">
      <c r="B20" t="s">
        <v>372</v>
      </c>
      <c r="C20">
        <v>2.625</v>
      </c>
      <c r="F20" t="s">
        <v>372</v>
      </c>
      <c r="G20">
        <v>2.9380000000000002</v>
      </c>
      <c r="J20" t="s">
        <v>372</v>
      </c>
      <c r="K20">
        <v>2.2410000000000001</v>
      </c>
      <c r="U20">
        <f t="shared" si="3"/>
        <v>14</v>
      </c>
      <c r="V20">
        <v>4446.3</v>
      </c>
      <c r="W20">
        <v>27289</v>
      </c>
      <c r="X20">
        <v>75125.5</v>
      </c>
      <c r="Y20">
        <f t="shared" si="0"/>
        <v>6.1374626093605915</v>
      </c>
      <c r="Z20">
        <f t="shared" si="0"/>
        <v>2.752959067756239</v>
      </c>
      <c r="AH20">
        <v>14</v>
      </c>
      <c r="AI20">
        <v>30964.400000000001</v>
      </c>
      <c r="AJ20">
        <v>90191.9</v>
      </c>
      <c r="AK20">
        <v>278773.40000000002</v>
      </c>
      <c r="AL20">
        <f t="shared" si="1"/>
        <v>2.9127611063027214</v>
      </c>
      <c r="AM20">
        <f t="shared" si="1"/>
        <v>3.0908917541375671</v>
      </c>
      <c r="AU20">
        <v>14</v>
      </c>
      <c r="AV20">
        <v>4788</v>
      </c>
      <c r="AW20">
        <v>250461.4</v>
      </c>
      <c r="AX20">
        <v>657453.30000000005</v>
      </c>
      <c r="AY20">
        <f t="shared" si="2"/>
        <v>52.310233918128652</v>
      </c>
      <c r="AZ20">
        <f t="shared" si="2"/>
        <v>2.6249685580293014</v>
      </c>
    </row>
    <row r="21" spans="2:52">
      <c r="B21" t="s">
        <v>8</v>
      </c>
      <c r="F21" t="s">
        <v>8</v>
      </c>
      <c r="J21" t="s">
        <v>8</v>
      </c>
      <c r="U21">
        <f t="shared" si="3"/>
        <v>15</v>
      </c>
      <c r="V21">
        <v>4446.3</v>
      </c>
      <c r="W21">
        <v>27159</v>
      </c>
      <c r="X21">
        <v>74605.5</v>
      </c>
      <c r="Y21">
        <f t="shared" si="0"/>
        <v>6.1082248161392618</v>
      </c>
      <c r="Z21">
        <f t="shared" si="0"/>
        <v>2.7469899480835083</v>
      </c>
      <c r="AH21">
        <v>15</v>
      </c>
      <c r="AI21">
        <v>34804.400000000001</v>
      </c>
      <c r="AJ21">
        <v>99941.5</v>
      </c>
      <c r="AK21">
        <v>309523.7</v>
      </c>
      <c r="AL21">
        <f t="shared" si="1"/>
        <v>2.8715191182724022</v>
      </c>
      <c r="AM21">
        <f t="shared" si="1"/>
        <v>3.0970487735325167</v>
      </c>
      <c r="AU21">
        <v>15</v>
      </c>
      <c r="AV21">
        <v>5130</v>
      </c>
      <c r="AW21">
        <v>279632.40000000002</v>
      </c>
      <c r="AX21">
        <v>735522.3</v>
      </c>
      <c r="AY21">
        <f t="shared" si="2"/>
        <v>54.509239766081876</v>
      </c>
      <c r="AZ21">
        <f t="shared" si="2"/>
        <v>2.6303185896913233</v>
      </c>
    </row>
    <row r="22" spans="2:52">
      <c r="B22" t="s">
        <v>3</v>
      </c>
      <c r="C22">
        <v>32458</v>
      </c>
      <c r="F22" t="s">
        <v>3</v>
      </c>
      <c r="G22">
        <v>10517</v>
      </c>
      <c r="J22" t="s">
        <v>3</v>
      </c>
      <c r="K22">
        <v>13989</v>
      </c>
      <c r="U22">
        <f t="shared" si="3"/>
        <v>16</v>
      </c>
      <c r="V22">
        <v>4800.3</v>
      </c>
      <c r="W22">
        <v>36527.1</v>
      </c>
      <c r="X22">
        <v>114464.8</v>
      </c>
      <c r="Y22">
        <f t="shared" si="0"/>
        <v>7.6093369164427216</v>
      </c>
      <c r="Z22">
        <f t="shared" si="0"/>
        <v>3.1336952563986742</v>
      </c>
      <c r="AH22">
        <v>16</v>
      </c>
      <c r="AI22">
        <v>38791</v>
      </c>
      <c r="AJ22">
        <v>109781.6</v>
      </c>
      <c r="AK22">
        <v>340812.9</v>
      </c>
      <c r="AL22">
        <f t="shared" si="1"/>
        <v>2.830079142069037</v>
      </c>
      <c r="AM22">
        <f t="shared" si="1"/>
        <v>3.1044628608072755</v>
      </c>
      <c r="AU22">
        <v>16</v>
      </c>
      <c r="AV22">
        <v>5472</v>
      </c>
      <c r="AW22">
        <v>308484.7</v>
      </c>
      <c r="AX22">
        <v>812186</v>
      </c>
      <c r="AY22">
        <f t="shared" si="2"/>
        <v>56.375127923976613</v>
      </c>
      <c r="AZ22">
        <f t="shared" si="2"/>
        <v>2.6328242535205146</v>
      </c>
    </row>
    <row r="23" spans="2:52">
      <c r="B23" t="s">
        <v>372</v>
      </c>
      <c r="C23">
        <v>2.6190000000000002</v>
      </c>
      <c r="F23" t="s">
        <v>372</v>
      </c>
      <c r="G23">
        <v>2.8980000000000001</v>
      </c>
      <c r="J23" t="s">
        <v>372</v>
      </c>
      <c r="K23">
        <v>2.323</v>
      </c>
      <c r="U23">
        <f t="shared" si="3"/>
        <v>17</v>
      </c>
      <c r="V23">
        <v>4800.3</v>
      </c>
      <c r="W23">
        <v>36344.5</v>
      </c>
      <c r="X23">
        <v>113551.8</v>
      </c>
      <c r="Y23">
        <f t="shared" si="0"/>
        <v>7.5712976272316315</v>
      </c>
      <c r="Z23">
        <f t="shared" si="0"/>
        <v>3.1243186727015093</v>
      </c>
      <c r="AH23">
        <v>17</v>
      </c>
      <c r="AI23">
        <v>43347</v>
      </c>
      <c r="AJ23">
        <v>121552.7</v>
      </c>
      <c r="AK23">
        <v>377534.6</v>
      </c>
      <c r="AL23">
        <f t="shared" si="1"/>
        <v>2.8041779131197084</v>
      </c>
      <c r="AM23">
        <f t="shared" si="1"/>
        <v>3.1059334757681234</v>
      </c>
      <c r="AU23">
        <v>17</v>
      </c>
      <c r="AV23">
        <v>5814</v>
      </c>
      <c r="AW23">
        <v>345424.4</v>
      </c>
      <c r="AX23">
        <v>913173.9</v>
      </c>
      <c r="AY23">
        <f t="shared" si="2"/>
        <v>59.412521499828003</v>
      </c>
      <c r="AZ23">
        <f t="shared" si="2"/>
        <v>2.643628822978342</v>
      </c>
    </row>
    <row r="24" spans="2:52">
      <c r="B24" t="s">
        <v>9</v>
      </c>
      <c r="F24" t="s">
        <v>9</v>
      </c>
      <c r="J24" t="s">
        <v>9</v>
      </c>
      <c r="U24">
        <f t="shared" si="3"/>
        <v>18</v>
      </c>
      <c r="V24">
        <v>4800.3</v>
      </c>
      <c r="W24">
        <v>36168.199999999997</v>
      </c>
      <c r="X24">
        <v>112670.3</v>
      </c>
      <c r="Y24">
        <f t="shared" si="0"/>
        <v>7.5345707559944159</v>
      </c>
      <c r="Z24">
        <f t="shared" si="0"/>
        <v>3.1151757621335872</v>
      </c>
      <c r="AH24">
        <v>18</v>
      </c>
      <c r="AI24">
        <v>48121.8</v>
      </c>
      <c r="AJ24">
        <v>133863</v>
      </c>
      <c r="AK24">
        <v>415907</v>
      </c>
      <c r="AL24">
        <f t="shared" si="1"/>
        <v>2.7817537997331767</v>
      </c>
      <c r="AM24">
        <f t="shared" si="1"/>
        <v>3.1069601009987822</v>
      </c>
      <c r="AU24">
        <v>18</v>
      </c>
      <c r="AV24">
        <v>6156</v>
      </c>
      <c r="AW24">
        <v>384316.9</v>
      </c>
      <c r="AX24">
        <v>1019667</v>
      </c>
      <c r="AY24">
        <f t="shared" si="2"/>
        <v>62.429645873944125</v>
      </c>
      <c r="AZ24">
        <f t="shared" si="2"/>
        <v>2.6531932371436175</v>
      </c>
    </row>
    <row r="25" spans="2:52">
      <c r="B25" t="s">
        <v>3</v>
      </c>
      <c r="C25">
        <v>37374</v>
      </c>
      <c r="F25" t="s">
        <v>3</v>
      </c>
      <c r="G25">
        <v>11521</v>
      </c>
      <c r="J25" t="s">
        <v>3</v>
      </c>
      <c r="K25">
        <v>16656</v>
      </c>
    </row>
    <row r="26" spans="2:52">
      <c r="B26" t="s">
        <v>372</v>
      </c>
      <c r="C26">
        <v>2.633</v>
      </c>
      <c r="F26" t="s">
        <v>372</v>
      </c>
      <c r="G26">
        <v>2.8740000000000001</v>
      </c>
      <c r="J26" t="s">
        <v>372</v>
      </c>
      <c r="K26">
        <v>2.302</v>
      </c>
    </row>
    <row r="27" spans="2:52">
      <c r="B27" t="s">
        <v>10</v>
      </c>
      <c r="F27" t="s">
        <v>10</v>
      </c>
      <c r="J27" t="s">
        <v>10</v>
      </c>
    </row>
    <row r="28" spans="2:52">
      <c r="B28" t="s">
        <v>3</v>
      </c>
      <c r="C28">
        <v>36419</v>
      </c>
      <c r="F28" t="s">
        <v>3</v>
      </c>
      <c r="G28">
        <v>10997</v>
      </c>
      <c r="J28" t="s">
        <v>3</v>
      </c>
      <c r="K28">
        <v>15026</v>
      </c>
    </row>
    <row r="29" spans="2:52">
      <c r="B29" t="s">
        <v>372</v>
      </c>
      <c r="C29">
        <v>2.649</v>
      </c>
      <c r="F29" t="s">
        <v>372</v>
      </c>
      <c r="G29">
        <v>2.8610000000000002</v>
      </c>
      <c r="J29" t="s">
        <v>372</v>
      </c>
      <c r="K29">
        <v>2.327</v>
      </c>
    </row>
    <row r="30" spans="2:52">
      <c r="B30" t="s">
        <v>11</v>
      </c>
      <c r="F30" t="s">
        <v>11</v>
      </c>
      <c r="J30" t="s">
        <v>11</v>
      </c>
    </row>
    <row r="31" spans="2:52">
      <c r="B31" t="s">
        <v>3</v>
      </c>
      <c r="C31">
        <v>34071</v>
      </c>
      <c r="F31" t="s">
        <v>3</v>
      </c>
      <c r="G31">
        <v>8986</v>
      </c>
      <c r="J31" t="s">
        <v>3</v>
      </c>
      <c r="K31">
        <v>14640</v>
      </c>
    </row>
    <row r="32" spans="2:52">
      <c r="B32" t="s">
        <v>372</v>
      </c>
      <c r="C32">
        <v>2.609</v>
      </c>
      <c r="F32" t="s">
        <v>372</v>
      </c>
      <c r="G32">
        <v>2.9489999999999998</v>
      </c>
      <c r="J32" t="s">
        <v>372</v>
      </c>
      <c r="K32">
        <v>2.2389999999999999</v>
      </c>
    </row>
    <row r="33" spans="2:12">
      <c r="B33" t="s">
        <v>12</v>
      </c>
      <c r="F33" t="s">
        <v>12</v>
      </c>
      <c r="J33" t="s">
        <v>12</v>
      </c>
    </row>
    <row r="34" spans="2:12">
      <c r="B34" t="s">
        <v>3</v>
      </c>
      <c r="C34">
        <v>44238</v>
      </c>
      <c r="F34" t="s">
        <v>3</v>
      </c>
      <c r="G34">
        <v>16874</v>
      </c>
      <c r="J34" t="s">
        <v>3</v>
      </c>
      <c r="K34">
        <v>18750</v>
      </c>
    </row>
    <row r="35" spans="2:12">
      <c r="B35" t="s">
        <v>372</v>
      </c>
      <c r="C35">
        <v>2.6520000000000001</v>
      </c>
      <c r="F35" t="s">
        <v>372</v>
      </c>
      <c r="G35">
        <v>3.0619999999999998</v>
      </c>
      <c r="J35" t="s">
        <v>372</v>
      </c>
      <c r="K35">
        <v>2.2989999999999999</v>
      </c>
    </row>
    <row r="36" spans="2:12">
      <c r="B36" t="s">
        <v>13</v>
      </c>
      <c r="F36" t="s">
        <v>13</v>
      </c>
      <c r="J36" t="s">
        <v>13</v>
      </c>
    </row>
    <row r="37" spans="2:12">
      <c r="B37" t="s">
        <v>3</v>
      </c>
      <c r="C37">
        <v>34143</v>
      </c>
      <c r="D37">
        <f>(C37+C40+C43+C46+C49+C52+C55+C58+C61+C64)/10</f>
        <v>44211.5</v>
      </c>
      <c r="F37" t="s">
        <v>3</v>
      </c>
      <c r="G37">
        <v>17995</v>
      </c>
      <c r="H37">
        <f>(G37+G40+G43+G46+G49+G52+G55+G58+G61+G64)/10</f>
        <v>21427.9</v>
      </c>
      <c r="J37" t="s">
        <v>3</v>
      </c>
      <c r="K37">
        <v>26109</v>
      </c>
      <c r="L37">
        <f>(K37+K40+K43+K46+K49+K52+K55+K58+K61+K64)/10</f>
        <v>33350.300000000003</v>
      </c>
    </row>
    <row r="38" spans="2:12">
      <c r="B38" t="s">
        <v>372</v>
      </c>
      <c r="C38">
        <v>2.6059999999999999</v>
      </c>
      <c r="F38" t="s">
        <v>372</v>
      </c>
      <c r="G38">
        <v>3.0219999999999998</v>
      </c>
      <c r="J38" t="s">
        <v>372</v>
      </c>
      <c r="K38">
        <v>2.3620000000000001</v>
      </c>
    </row>
    <row r="39" spans="2:12">
      <c r="B39" t="s">
        <v>14</v>
      </c>
      <c r="F39" t="s">
        <v>14</v>
      </c>
      <c r="J39" t="s">
        <v>14</v>
      </c>
    </row>
    <row r="40" spans="2:12">
      <c r="B40" t="s">
        <v>3</v>
      </c>
      <c r="C40">
        <v>36507</v>
      </c>
      <c r="F40" t="s">
        <v>3</v>
      </c>
      <c r="G40">
        <v>19230</v>
      </c>
      <c r="J40" t="s">
        <v>3</v>
      </c>
      <c r="K40">
        <v>29711</v>
      </c>
    </row>
    <row r="41" spans="2:12">
      <c r="B41" t="s">
        <v>372</v>
      </c>
      <c r="C41">
        <v>2.585</v>
      </c>
      <c r="F41" t="s">
        <v>372</v>
      </c>
      <c r="G41">
        <v>2.996</v>
      </c>
      <c r="J41" t="s">
        <v>372</v>
      </c>
      <c r="K41">
        <v>2.3490000000000002</v>
      </c>
    </row>
    <row r="42" spans="2:12">
      <c r="B42" t="s">
        <v>15</v>
      </c>
      <c r="F42" t="s">
        <v>15</v>
      </c>
      <c r="J42" t="s">
        <v>15</v>
      </c>
    </row>
    <row r="43" spans="2:12">
      <c r="B43" t="s">
        <v>3</v>
      </c>
      <c r="C43">
        <v>29603</v>
      </c>
      <c r="F43" t="s">
        <v>3</v>
      </c>
      <c r="G43">
        <v>14845</v>
      </c>
      <c r="J43" t="s">
        <v>3</v>
      </c>
      <c r="K43">
        <v>21163</v>
      </c>
    </row>
    <row r="44" spans="2:12">
      <c r="B44" t="s">
        <v>372</v>
      </c>
      <c r="C44">
        <v>2.5569999999999999</v>
      </c>
      <c r="F44" t="s">
        <v>372</v>
      </c>
      <c r="G44">
        <v>3.1110000000000002</v>
      </c>
      <c r="J44" t="s">
        <v>372</v>
      </c>
      <c r="K44">
        <v>2.3220000000000001</v>
      </c>
    </row>
    <row r="45" spans="2:12">
      <c r="B45" t="s">
        <v>16</v>
      </c>
      <c r="F45" t="s">
        <v>16</v>
      </c>
      <c r="J45" t="s">
        <v>16</v>
      </c>
    </row>
    <row r="46" spans="2:12">
      <c r="B46" t="s">
        <v>3</v>
      </c>
      <c r="C46">
        <v>47091</v>
      </c>
      <c r="F46" t="s">
        <v>3</v>
      </c>
      <c r="G46">
        <v>19105</v>
      </c>
      <c r="J46" t="s">
        <v>3</v>
      </c>
      <c r="K46">
        <v>32819</v>
      </c>
    </row>
    <row r="47" spans="2:12">
      <c r="B47" t="s">
        <v>372</v>
      </c>
      <c r="C47">
        <v>2.593</v>
      </c>
      <c r="F47" t="s">
        <v>372</v>
      </c>
      <c r="G47">
        <v>2.9649999999999999</v>
      </c>
      <c r="J47" t="s">
        <v>372</v>
      </c>
      <c r="K47">
        <v>2.3220000000000001</v>
      </c>
    </row>
    <row r="48" spans="2:12">
      <c r="B48" t="s">
        <v>17</v>
      </c>
      <c r="F48" t="s">
        <v>17</v>
      </c>
      <c r="J48" t="s">
        <v>17</v>
      </c>
    </row>
    <row r="49" spans="2:11">
      <c r="B49" t="s">
        <v>3</v>
      </c>
      <c r="C49">
        <v>46948</v>
      </c>
      <c r="F49" t="s">
        <v>3</v>
      </c>
      <c r="G49">
        <v>21573</v>
      </c>
      <c r="J49" t="s">
        <v>3</v>
      </c>
      <c r="K49">
        <v>36194</v>
      </c>
    </row>
    <row r="50" spans="2:11">
      <c r="B50" t="s">
        <v>372</v>
      </c>
      <c r="C50">
        <v>2.6019999999999999</v>
      </c>
      <c r="F50" t="s">
        <v>372</v>
      </c>
      <c r="G50">
        <v>2.9319999999999999</v>
      </c>
      <c r="J50" t="s">
        <v>372</v>
      </c>
      <c r="K50">
        <v>2.3460000000000001</v>
      </c>
    </row>
    <row r="51" spans="2:11">
      <c r="B51" t="s">
        <v>18</v>
      </c>
      <c r="F51" t="s">
        <v>18</v>
      </c>
      <c r="J51" t="s">
        <v>18</v>
      </c>
    </row>
    <row r="52" spans="2:11">
      <c r="B52" t="s">
        <v>3</v>
      </c>
      <c r="C52">
        <v>43910</v>
      </c>
      <c r="F52" t="s">
        <v>3</v>
      </c>
      <c r="G52">
        <v>21082</v>
      </c>
      <c r="J52" t="s">
        <v>3</v>
      </c>
      <c r="K52">
        <v>33087</v>
      </c>
    </row>
    <row r="53" spans="2:11">
      <c r="B53" t="s">
        <v>372</v>
      </c>
      <c r="C53">
        <v>2.5939999999999999</v>
      </c>
      <c r="F53" t="s">
        <v>372</v>
      </c>
      <c r="G53">
        <v>2.9279999999999999</v>
      </c>
      <c r="J53" t="s">
        <v>372</v>
      </c>
      <c r="K53">
        <v>2.379</v>
      </c>
    </row>
    <row r="54" spans="2:11">
      <c r="B54" t="s">
        <v>19</v>
      </c>
      <c r="F54" t="s">
        <v>19</v>
      </c>
      <c r="J54" t="s">
        <v>19</v>
      </c>
    </row>
    <row r="55" spans="2:11">
      <c r="B55" t="s">
        <v>3</v>
      </c>
      <c r="C55">
        <v>50197</v>
      </c>
      <c r="F55" t="s">
        <v>3</v>
      </c>
      <c r="G55">
        <v>24457</v>
      </c>
      <c r="J55" t="s">
        <v>3</v>
      </c>
      <c r="K55">
        <v>40221</v>
      </c>
    </row>
    <row r="56" spans="2:11">
      <c r="B56" t="s">
        <v>372</v>
      </c>
      <c r="C56">
        <v>2.605</v>
      </c>
      <c r="F56" t="s">
        <v>372</v>
      </c>
      <c r="G56">
        <v>2.887</v>
      </c>
      <c r="J56" t="s">
        <v>372</v>
      </c>
      <c r="K56">
        <v>2.379</v>
      </c>
    </row>
    <row r="57" spans="2:11">
      <c r="B57" t="s">
        <v>20</v>
      </c>
      <c r="F57" t="s">
        <v>20</v>
      </c>
      <c r="J57" t="s">
        <v>20</v>
      </c>
    </row>
    <row r="58" spans="2:11">
      <c r="B58" t="s">
        <v>3</v>
      </c>
      <c r="C58">
        <v>48647</v>
      </c>
      <c r="F58" t="s">
        <v>3</v>
      </c>
      <c r="G58">
        <v>21638</v>
      </c>
      <c r="J58" t="s">
        <v>3</v>
      </c>
      <c r="K58">
        <v>35099</v>
      </c>
    </row>
    <row r="59" spans="2:11">
      <c r="B59" t="s">
        <v>372</v>
      </c>
      <c r="C59">
        <v>2.617</v>
      </c>
      <c r="F59" t="s">
        <v>372</v>
      </c>
      <c r="G59">
        <v>2.911</v>
      </c>
      <c r="J59" t="s">
        <v>372</v>
      </c>
      <c r="K59">
        <v>2.3730000000000002</v>
      </c>
    </row>
    <row r="60" spans="2:11">
      <c r="B60" t="s">
        <v>21</v>
      </c>
      <c r="F60" t="s">
        <v>21</v>
      </c>
      <c r="J60" t="s">
        <v>21</v>
      </c>
    </row>
    <row r="61" spans="2:11">
      <c r="B61" t="s">
        <v>3</v>
      </c>
      <c r="C61">
        <v>46232</v>
      </c>
      <c r="F61" t="s">
        <v>3</v>
      </c>
      <c r="G61">
        <v>19214</v>
      </c>
      <c r="J61" t="s">
        <v>3</v>
      </c>
      <c r="K61">
        <v>34198</v>
      </c>
    </row>
    <row r="62" spans="2:11">
      <c r="B62" t="s">
        <v>372</v>
      </c>
      <c r="C62">
        <v>2.5880000000000001</v>
      </c>
      <c r="F62" t="s">
        <v>372</v>
      </c>
      <c r="G62">
        <v>2.9769999999999999</v>
      </c>
      <c r="J62" t="s">
        <v>372</v>
      </c>
      <c r="K62">
        <v>2.3029999999999999</v>
      </c>
    </row>
    <row r="63" spans="2:11">
      <c r="B63" t="s">
        <v>22</v>
      </c>
      <c r="F63" t="s">
        <v>22</v>
      </c>
      <c r="J63" t="s">
        <v>22</v>
      </c>
    </row>
    <row r="64" spans="2:11">
      <c r="B64" t="s">
        <v>3</v>
      </c>
      <c r="C64">
        <v>58837</v>
      </c>
      <c r="F64" t="s">
        <v>3</v>
      </c>
      <c r="G64">
        <v>35140</v>
      </c>
      <c r="J64" t="s">
        <v>3</v>
      </c>
      <c r="K64">
        <v>44902</v>
      </c>
    </row>
    <row r="65" spans="2:12">
      <c r="B65" t="s">
        <v>372</v>
      </c>
      <c r="C65">
        <v>2.62</v>
      </c>
      <c r="F65" t="s">
        <v>372</v>
      </c>
      <c r="G65">
        <v>3.08</v>
      </c>
      <c r="J65" t="s">
        <v>372</v>
      </c>
      <c r="K65">
        <v>2.3719999999999999</v>
      </c>
    </row>
    <row r="66" spans="2:12">
      <c r="B66" t="s">
        <v>23</v>
      </c>
      <c r="F66" t="s">
        <v>23</v>
      </c>
      <c r="J66" t="s">
        <v>23</v>
      </c>
    </row>
    <row r="67" spans="2:12">
      <c r="B67" t="s">
        <v>3</v>
      </c>
      <c r="C67">
        <v>33943</v>
      </c>
      <c r="D67">
        <f>(C67+C70+C73+C76+C79+C82+C85+C88+C91+C94)/10</f>
        <v>43980.9</v>
      </c>
      <c r="F67" t="s">
        <v>3</v>
      </c>
      <c r="G67">
        <v>26637</v>
      </c>
      <c r="H67">
        <f>(G67+G70+G73+G76+G79+G82+G85+G88+G91+G94)/10</f>
        <v>31617.200000000001</v>
      </c>
      <c r="J67" t="s">
        <v>3</v>
      </c>
      <c r="K67">
        <v>42727</v>
      </c>
      <c r="L67">
        <f>(K67+K70+K73+K76+K79+K82+K85+K88+K91+K94)/10</f>
        <v>54979.7</v>
      </c>
    </row>
    <row r="68" spans="2:12">
      <c r="B68" t="s">
        <v>372</v>
      </c>
      <c r="C68">
        <v>2.6110000000000002</v>
      </c>
      <c r="F68" t="s">
        <v>372</v>
      </c>
      <c r="G68">
        <v>3.081</v>
      </c>
      <c r="J68" t="s">
        <v>372</v>
      </c>
      <c r="K68">
        <v>2.371</v>
      </c>
    </row>
    <row r="69" spans="2:12">
      <c r="B69" t="s">
        <v>24</v>
      </c>
      <c r="F69" t="s">
        <v>24</v>
      </c>
      <c r="J69" t="s">
        <v>24</v>
      </c>
    </row>
    <row r="70" spans="2:12">
      <c r="B70" t="s">
        <v>3</v>
      </c>
      <c r="C70">
        <v>36429</v>
      </c>
      <c r="F70" t="s">
        <v>3</v>
      </c>
      <c r="G70">
        <v>24851</v>
      </c>
      <c r="J70" t="s">
        <v>3</v>
      </c>
      <c r="K70">
        <v>45049</v>
      </c>
    </row>
    <row r="71" spans="2:12">
      <c r="B71" t="s">
        <v>372</v>
      </c>
      <c r="C71">
        <v>2.5870000000000002</v>
      </c>
      <c r="F71" t="s">
        <v>372</v>
      </c>
      <c r="G71">
        <v>3.0990000000000002</v>
      </c>
      <c r="J71" t="s">
        <v>372</v>
      </c>
      <c r="K71">
        <v>2.3079999999999998</v>
      </c>
    </row>
    <row r="72" spans="2:12">
      <c r="B72" t="s">
        <v>25</v>
      </c>
      <c r="F72" t="s">
        <v>25</v>
      </c>
      <c r="J72" t="s">
        <v>25</v>
      </c>
    </row>
    <row r="73" spans="2:12">
      <c r="B73" t="s">
        <v>3</v>
      </c>
      <c r="C73">
        <v>29461</v>
      </c>
      <c r="F73" t="s">
        <v>3</v>
      </c>
      <c r="G73">
        <v>22205</v>
      </c>
      <c r="J73" t="s">
        <v>3</v>
      </c>
      <c r="K73">
        <v>34178</v>
      </c>
    </row>
    <row r="74" spans="2:12">
      <c r="B74" t="s">
        <v>372</v>
      </c>
      <c r="C74">
        <v>2.5609999999999999</v>
      </c>
      <c r="F74" t="s">
        <v>372</v>
      </c>
      <c r="G74">
        <v>3.173</v>
      </c>
      <c r="J74" t="s">
        <v>372</v>
      </c>
      <c r="K74">
        <v>2.3239999999999998</v>
      </c>
    </row>
    <row r="75" spans="2:12">
      <c r="B75" t="s">
        <v>26</v>
      </c>
      <c r="F75" t="s">
        <v>26</v>
      </c>
      <c r="J75" t="s">
        <v>26</v>
      </c>
    </row>
    <row r="76" spans="2:12">
      <c r="B76" t="s">
        <v>3</v>
      </c>
      <c r="C76">
        <v>46749</v>
      </c>
      <c r="F76" t="s">
        <v>3</v>
      </c>
      <c r="G76">
        <v>31996</v>
      </c>
      <c r="J76" t="s">
        <v>3</v>
      </c>
      <c r="K76">
        <v>57977</v>
      </c>
    </row>
    <row r="77" spans="2:12">
      <c r="B77" t="s">
        <v>372</v>
      </c>
      <c r="C77">
        <v>2.5979999999999999</v>
      </c>
      <c r="F77" t="s">
        <v>372</v>
      </c>
      <c r="G77">
        <v>2.97</v>
      </c>
      <c r="J77" t="s">
        <v>372</v>
      </c>
      <c r="K77">
        <v>2.39</v>
      </c>
    </row>
    <row r="78" spans="2:12">
      <c r="B78" t="s">
        <v>27</v>
      </c>
      <c r="F78" t="s">
        <v>27</v>
      </c>
      <c r="J78" t="s">
        <v>27</v>
      </c>
    </row>
    <row r="79" spans="2:12">
      <c r="B79" t="s">
        <v>3</v>
      </c>
      <c r="C79">
        <v>46666</v>
      </c>
      <c r="F79" t="s">
        <v>3</v>
      </c>
      <c r="G79">
        <v>32514</v>
      </c>
      <c r="J79" t="s">
        <v>3</v>
      </c>
      <c r="K79">
        <v>60556</v>
      </c>
    </row>
    <row r="80" spans="2:12">
      <c r="B80" t="s">
        <v>372</v>
      </c>
      <c r="C80">
        <v>2.6059999999999999</v>
      </c>
      <c r="F80" t="s">
        <v>372</v>
      </c>
      <c r="G80">
        <v>2.972</v>
      </c>
      <c r="J80" t="s">
        <v>372</v>
      </c>
      <c r="K80">
        <v>2.3759999999999999</v>
      </c>
    </row>
    <row r="81" spans="2:11">
      <c r="B81" t="s">
        <v>28</v>
      </c>
      <c r="F81" t="s">
        <v>28</v>
      </c>
      <c r="J81" t="s">
        <v>28</v>
      </c>
    </row>
    <row r="82" spans="2:11">
      <c r="B82" t="s">
        <v>3</v>
      </c>
      <c r="C82">
        <v>43884</v>
      </c>
      <c r="F82" t="s">
        <v>3</v>
      </c>
      <c r="G82">
        <v>25208</v>
      </c>
      <c r="J82" t="s">
        <v>3</v>
      </c>
      <c r="K82">
        <v>48314</v>
      </c>
    </row>
    <row r="83" spans="2:11">
      <c r="B83" t="s">
        <v>372</v>
      </c>
      <c r="C83">
        <v>2.5939999999999999</v>
      </c>
      <c r="F83" t="s">
        <v>372</v>
      </c>
      <c r="G83">
        <v>3.0579999999999998</v>
      </c>
      <c r="J83" t="s">
        <v>372</v>
      </c>
      <c r="K83">
        <v>2.31</v>
      </c>
    </row>
    <row r="84" spans="2:11">
      <c r="B84" t="s">
        <v>29</v>
      </c>
      <c r="F84" t="s">
        <v>29</v>
      </c>
      <c r="J84" t="s">
        <v>29</v>
      </c>
    </row>
    <row r="85" spans="2:11">
      <c r="B85" t="s">
        <v>3</v>
      </c>
      <c r="C85">
        <v>50023</v>
      </c>
      <c r="F85" t="s">
        <v>3</v>
      </c>
      <c r="G85">
        <v>32434</v>
      </c>
      <c r="J85" t="s">
        <v>3</v>
      </c>
      <c r="K85">
        <v>63124</v>
      </c>
    </row>
    <row r="86" spans="2:11">
      <c r="B86" t="s">
        <v>372</v>
      </c>
      <c r="C86">
        <v>2.6080000000000001</v>
      </c>
      <c r="F86" t="s">
        <v>372</v>
      </c>
      <c r="G86">
        <v>2.9609999999999999</v>
      </c>
      <c r="J86" t="s">
        <v>372</v>
      </c>
      <c r="K86">
        <v>2.3620000000000001</v>
      </c>
    </row>
    <row r="87" spans="2:11">
      <c r="B87" t="s">
        <v>30</v>
      </c>
      <c r="F87" t="s">
        <v>30</v>
      </c>
      <c r="J87" t="s">
        <v>30</v>
      </c>
    </row>
    <row r="88" spans="2:11">
      <c r="B88" t="s">
        <v>3</v>
      </c>
      <c r="C88">
        <v>48253</v>
      </c>
      <c r="F88" t="s">
        <v>3</v>
      </c>
      <c r="G88">
        <v>35842</v>
      </c>
      <c r="J88" t="s">
        <v>3</v>
      </c>
      <c r="K88">
        <v>62588</v>
      </c>
    </row>
    <row r="89" spans="2:11">
      <c r="B89" t="s">
        <v>372</v>
      </c>
      <c r="C89">
        <v>2.6230000000000002</v>
      </c>
      <c r="F89" t="s">
        <v>372</v>
      </c>
      <c r="G89">
        <v>2.927</v>
      </c>
      <c r="J89" t="s">
        <v>372</v>
      </c>
      <c r="K89">
        <v>2.4409999999999998</v>
      </c>
    </row>
    <row r="90" spans="2:11">
      <c r="B90" t="s">
        <v>31</v>
      </c>
      <c r="F90" t="s">
        <v>31</v>
      </c>
      <c r="J90" t="s">
        <v>31</v>
      </c>
    </row>
    <row r="91" spans="2:11">
      <c r="B91" t="s">
        <v>3</v>
      </c>
      <c r="C91">
        <v>45936</v>
      </c>
      <c r="F91" t="s">
        <v>3</v>
      </c>
      <c r="G91">
        <v>30415</v>
      </c>
      <c r="J91" t="s">
        <v>3</v>
      </c>
      <c r="K91">
        <v>57937</v>
      </c>
    </row>
    <row r="92" spans="2:11">
      <c r="B92" t="s">
        <v>372</v>
      </c>
      <c r="C92">
        <v>2.593</v>
      </c>
      <c r="F92" t="s">
        <v>372</v>
      </c>
      <c r="G92">
        <v>3.004</v>
      </c>
      <c r="J92" t="s">
        <v>372</v>
      </c>
      <c r="K92">
        <v>2.3460000000000001</v>
      </c>
    </row>
    <row r="93" spans="2:11">
      <c r="B93" t="s">
        <v>32</v>
      </c>
      <c r="F93" t="s">
        <v>32</v>
      </c>
      <c r="J93" t="s">
        <v>32</v>
      </c>
    </row>
    <row r="94" spans="2:11">
      <c r="B94" t="s">
        <v>3</v>
      </c>
      <c r="C94">
        <v>58465</v>
      </c>
      <c r="F94" t="s">
        <v>3</v>
      </c>
      <c r="G94">
        <v>54070</v>
      </c>
      <c r="J94" t="s">
        <v>3</v>
      </c>
      <c r="K94">
        <v>77347</v>
      </c>
    </row>
    <row r="95" spans="2:11">
      <c r="B95" t="s">
        <v>372</v>
      </c>
      <c r="C95">
        <v>2.625</v>
      </c>
      <c r="F95" t="s">
        <v>372</v>
      </c>
      <c r="G95">
        <v>3.1019999999999999</v>
      </c>
      <c r="J95" t="s">
        <v>372</v>
      </c>
      <c r="K95">
        <v>2.419</v>
      </c>
    </row>
    <row r="96" spans="2:11">
      <c r="B96" t="s">
        <v>33</v>
      </c>
      <c r="F96" t="s">
        <v>33</v>
      </c>
      <c r="J96" t="s">
        <v>33</v>
      </c>
    </row>
    <row r="97" spans="2:12">
      <c r="B97" t="s">
        <v>3</v>
      </c>
      <c r="C97">
        <v>46093</v>
      </c>
      <c r="D97">
        <f>(C97+C100+C103+C106+C109+C112+C115+C118+C121+C124)/10</f>
        <v>58419.5</v>
      </c>
      <c r="F97" t="s">
        <v>3</v>
      </c>
      <c r="G97">
        <v>29016</v>
      </c>
      <c r="H97">
        <f>(G97+G100+G103+G106+G109+G112+G115+G118+G121+G124)/10</f>
        <v>46573.9</v>
      </c>
      <c r="J97" t="s">
        <v>3</v>
      </c>
      <c r="K97">
        <v>51679</v>
      </c>
      <c r="L97">
        <f>(K97+K100+K103+K106+K109+K112+K115+K118+K121+K124)/10</f>
        <v>84866.5</v>
      </c>
    </row>
    <row r="98" spans="2:12">
      <c r="B98" t="s">
        <v>372</v>
      </c>
      <c r="C98">
        <v>2.66</v>
      </c>
      <c r="F98" t="s">
        <v>372</v>
      </c>
      <c r="G98">
        <v>3.2290000000000001</v>
      </c>
      <c r="J98" t="s">
        <v>372</v>
      </c>
      <c r="K98">
        <v>2.2669999999999999</v>
      </c>
    </row>
    <row r="99" spans="2:12">
      <c r="B99" t="s">
        <v>34</v>
      </c>
      <c r="F99" t="s">
        <v>34</v>
      </c>
      <c r="J99" t="s">
        <v>34</v>
      </c>
    </row>
    <row r="100" spans="2:12">
      <c r="B100" t="s">
        <v>3</v>
      </c>
      <c r="C100">
        <v>49190</v>
      </c>
      <c r="F100" t="s">
        <v>3</v>
      </c>
      <c r="G100">
        <v>36838</v>
      </c>
      <c r="J100" t="s">
        <v>3</v>
      </c>
      <c r="K100">
        <v>67918</v>
      </c>
    </row>
    <row r="101" spans="2:12">
      <c r="B101" t="s">
        <v>372</v>
      </c>
      <c r="C101">
        <v>2.641</v>
      </c>
      <c r="F101" t="s">
        <v>372</v>
      </c>
      <c r="G101">
        <v>3.101</v>
      </c>
      <c r="J101" t="s">
        <v>372</v>
      </c>
      <c r="K101">
        <v>2.355</v>
      </c>
    </row>
    <row r="102" spans="2:12">
      <c r="B102" t="s">
        <v>35</v>
      </c>
      <c r="F102" t="s">
        <v>35</v>
      </c>
      <c r="J102" t="s">
        <v>35</v>
      </c>
    </row>
    <row r="103" spans="2:12">
      <c r="B103" t="s">
        <v>3</v>
      </c>
      <c r="C103">
        <v>40258</v>
      </c>
      <c r="F103" t="s">
        <v>3</v>
      </c>
      <c r="G103">
        <v>33268</v>
      </c>
      <c r="J103" t="s">
        <v>3</v>
      </c>
      <c r="K103">
        <v>52164</v>
      </c>
    </row>
    <row r="104" spans="2:12">
      <c r="B104" t="s">
        <v>372</v>
      </c>
      <c r="C104">
        <v>2.6240000000000001</v>
      </c>
      <c r="F104" t="s">
        <v>372</v>
      </c>
      <c r="G104">
        <v>3.1619999999999999</v>
      </c>
      <c r="J104" t="s">
        <v>372</v>
      </c>
      <c r="K104">
        <v>2.3740000000000001</v>
      </c>
    </row>
    <row r="105" spans="2:12">
      <c r="B105" t="s">
        <v>36</v>
      </c>
      <c r="F105" t="s">
        <v>36</v>
      </c>
      <c r="J105" t="s">
        <v>36</v>
      </c>
    </row>
    <row r="106" spans="2:12">
      <c r="B106" t="s">
        <v>3</v>
      </c>
      <c r="C106">
        <v>61922</v>
      </c>
      <c r="F106" t="s">
        <v>3</v>
      </c>
      <c r="G106">
        <v>47634</v>
      </c>
      <c r="J106" t="s">
        <v>3</v>
      </c>
      <c r="K106">
        <v>90792</v>
      </c>
    </row>
    <row r="107" spans="2:12">
      <c r="B107" t="s">
        <v>372</v>
      </c>
      <c r="C107">
        <v>2.6349999999999998</v>
      </c>
      <c r="F107" t="s">
        <v>372</v>
      </c>
      <c r="G107">
        <v>2.9670000000000001</v>
      </c>
      <c r="J107" t="s">
        <v>372</v>
      </c>
      <c r="K107">
        <v>2.4540000000000002</v>
      </c>
    </row>
    <row r="108" spans="2:12">
      <c r="B108" t="s">
        <v>37</v>
      </c>
      <c r="F108" t="s">
        <v>37</v>
      </c>
      <c r="J108" t="s">
        <v>37</v>
      </c>
    </row>
    <row r="109" spans="2:12">
      <c r="B109" t="s">
        <v>3</v>
      </c>
      <c r="C109">
        <v>61854</v>
      </c>
      <c r="F109" t="s">
        <v>3</v>
      </c>
      <c r="G109">
        <v>47660</v>
      </c>
      <c r="J109" t="s">
        <v>3</v>
      </c>
      <c r="K109">
        <v>93259</v>
      </c>
    </row>
    <row r="110" spans="2:12">
      <c r="B110" t="s">
        <v>372</v>
      </c>
      <c r="C110">
        <v>2.6429999999999998</v>
      </c>
      <c r="F110" t="s">
        <v>372</v>
      </c>
      <c r="G110">
        <v>2.976</v>
      </c>
      <c r="J110" t="s">
        <v>372</v>
      </c>
      <c r="K110">
        <v>2.4319999999999999</v>
      </c>
    </row>
    <row r="111" spans="2:12">
      <c r="B111" t="s">
        <v>38</v>
      </c>
      <c r="F111" t="s">
        <v>38</v>
      </c>
      <c r="J111" t="s">
        <v>38</v>
      </c>
    </row>
    <row r="112" spans="2:12">
      <c r="B112" t="s">
        <v>3</v>
      </c>
      <c r="C112">
        <v>58053</v>
      </c>
      <c r="F112" t="s">
        <v>3</v>
      </c>
      <c r="G112">
        <v>44513</v>
      </c>
      <c r="J112" t="s">
        <v>3</v>
      </c>
      <c r="K112">
        <v>82989</v>
      </c>
    </row>
    <row r="113" spans="2:12">
      <c r="B113" t="s">
        <v>372</v>
      </c>
      <c r="C113">
        <v>2.637</v>
      </c>
      <c r="F113" t="s">
        <v>372</v>
      </c>
      <c r="G113">
        <v>2.996</v>
      </c>
      <c r="J113" t="s">
        <v>372</v>
      </c>
      <c r="K113">
        <v>2.4380000000000002</v>
      </c>
    </row>
    <row r="114" spans="2:12">
      <c r="B114" t="s">
        <v>39</v>
      </c>
      <c r="F114" t="s">
        <v>39</v>
      </c>
      <c r="J114" t="s">
        <v>39</v>
      </c>
    </row>
    <row r="115" spans="2:12">
      <c r="B115" t="s">
        <v>3</v>
      </c>
      <c r="C115">
        <v>65940</v>
      </c>
      <c r="F115" t="s">
        <v>3</v>
      </c>
      <c r="G115">
        <v>51431</v>
      </c>
      <c r="J115" t="s">
        <v>3</v>
      </c>
      <c r="K115">
        <v>102729</v>
      </c>
    </row>
    <row r="116" spans="2:12">
      <c r="B116" t="s">
        <v>372</v>
      </c>
      <c r="C116">
        <v>2.6429999999999998</v>
      </c>
      <c r="F116" t="s">
        <v>372</v>
      </c>
      <c r="G116">
        <v>2.9380000000000002</v>
      </c>
      <c r="J116" t="s">
        <v>372</v>
      </c>
      <c r="K116">
        <v>2.4529999999999998</v>
      </c>
    </row>
    <row r="117" spans="2:12">
      <c r="B117" t="s">
        <v>40</v>
      </c>
      <c r="F117" t="s">
        <v>40</v>
      </c>
      <c r="J117" t="s">
        <v>40</v>
      </c>
    </row>
    <row r="118" spans="2:12">
      <c r="B118" t="s">
        <v>3</v>
      </c>
      <c r="C118">
        <v>63463</v>
      </c>
      <c r="F118" t="s">
        <v>3</v>
      </c>
      <c r="G118">
        <v>49599</v>
      </c>
      <c r="J118" t="s">
        <v>3</v>
      </c>
      <c r="K118">
        <v>93954</v>
      </c>
    </row>
    <row r="119" spans="2:12">
      <c r="B119" t="s">
        <v>372</v>
      </c>
      <c r="C119">
        <v>2.6509999999999998</v>
      </c>
      <c r="F119" t="s">
        <v>372</v>
      </c>
      <c r="G119">
        <v>2.9489999999999998</v>
      </c>
      <c r="J119" t="s">
        <v>372</v>
      </c>
      <c r="K119">
        <v>2.4740000000000002</v>
      </c>
    </row>
    <row r="120" spans="2:12">
      <c r="B120" t="s">
        <v>41</v>
      </c>
      <c r="F120" t="s">
        <v>41</v>
      </c>
      <c r="J120" t="s">
        <v>41</v>
      </c>
    </row>
    <row r="121" spans="2:12">
      <c r="B121" t="s">
        <v>3</v>
      </c>
      <c r="C121">
        <v>61185</v>
      </c>
      <c r="F121" t="s">
        <v>3</v>
      </c>
      <c r="G121">
        <v>45045</v>
      </c>
      <c r="J121" t="s">
        <v>3</v>
      </c>
      <c r="K121">
        <v>89185</v>
      </c>
    </row>
    <row r="122" spans="2:12">
      <c r="B122" t="s">
        <v>372</v>
      </c>
      <c r="C122">
        <v>2.6349999999999998</v>
      </c>
      <c r="F122" t="s">
        <v>372</v>
      </c>
      <c r="G122">
        <v>3.0009999999999999</v>
      </c>
      <c r="J122" t="s">
        <v>372</v>
      </c>
      <c r="K122">
        <v>2.4039999999999999</v>
      </c>
    </row>
    <row r="123" spans="2:12">
      <c r="B123" t="s">
        <v>42</v>
      </c>
      <c r="F123" t="s">
        <v>42</v>
      </c>
      <c r="J123" t="s">
        <v>42</v>
      </c>
    </row>
    <row r="124" spans="2:12">
      <c r="B124" t="s">
        <v>3</v>
      </c>
      <c r="C124">
        <v>76237</v>
      </c>
      <c r="F124" t="s">
        <v>3</v>
      </c>
      <c r="G124">
        <v>80735</v>
      </c>
      <c r="J124" t="s">
        <v>3</v>
      </c>
      <c r="K124">
        <v>123996</v>
      </c>
    </row>
    <row r="125" spans="2:12">
      <c r="B125" t="s">
        <v>372</v>
      </c>
      <c r="C125">
        <v>2.649</v>
      </c>
      <c r="F125" t="s">
        <v>372</v>
      </c>
      <c r="G125">
        <v>3.073</v>
      </c>
      <c r="J125" t="s">
        <v>372</v>
      </c>
      <c r="K125">
        <v>2.4950000000000001</v>
      </c>
    </row>
    <row r="126" spans="2:12">
      <c r="B126" t="s">
        <v>43</v>
      </c>
      <c r="F126" t="s">
        <v>43</v>
      </c>
      <c r="J126" t="s">
        <v>43</v>
      </c>
    </row>
    <row r="127" spans="2:12">
      <c r="B127" t="s">
        <v>3</v>
      </c>
      <c r="C127">
        <v>45754</v>
      </c>
      <c r="D127">
        <f>(C127+C130+C133+C136+C139+C142+C145+C148+C151+C154)/10</f>
        <v>58001.9</v>
      </c>
      <c r="F127" t="s">
        <v>3</v>
      </c>
      <c r="G127">
        <v>41573</v>
      </c>
      <c r="H127">
        <f>(G127+G130+G133+G136+G139+G142+G145+G148+G151+G154)/10</f>
        <v>61233.7</v>
      </c>
      <c r="J127" t="s">
        <v>3</v>
      </c>
      <c r="K127">
        <v>72559</v>
      </c>
      <c r="L127">
        <f>(K127+K130+K133+K136+K139+K142+K145+K148+K151+K154)/10</f>
        <v>116798</v>
      </c>
    </row>
    <row r="128" spans="2:12">
      <c r="B128" t="s">
        <v>372</v>
      </c>
      <c r="C128">
        <v>2.6579999999999999</v>
      </c>
      <c r="F128" t="s">
        <v>372</v>
      </c>
      <c r="G128">
        <v>3.2109999999999999</v>
      </c>
      <c r="J128" t="s">
        <v>372</v>
      </c>
      <c r="K128">
        <v>2.3149999999999999</v>
      </c>
    </row>
    <row r="129" spans="2:11">
      <c r="B129" t="s">
        <v>44</v>
      </c>
      <c r="F129" t="s">
        <v>44</v>
      </c>
      <c r="J129" t="s">
        <v>44</v>
      </c>
    </row>
    <row r="130" spans="2:11">
      <c r="B130" t="s">
        <v>3</v>
      </c>
      <c r="C130">
        <v>48977</v>
      </c>
      <c r="F130" t="s">
        <v>3</v>
      </c>
      <c r="G130">
        <v>47306</v>
      </c>
      <c r="J130" t="s">
        <v>3</v>
      </c>
      <c r="K130">
        <v>89385</v>
      </c>
    </row>
    <row r="131" spans="2:11">
      <c r="B131" t="s">
        <v>372</v>
      </c>
      <c r="C131">
        <v>2.64</v>
      </c>
      <c r="F131" t="s">
        <v>372</v>
      </c>
      <c r="G131">
        <v>3.1349999999999998</v>
      </c>
      <c r="J131" t="s">
        <v>372</v>
      </c>
      <c r="K131">
        <v>2.3580000000000001</v>
      </c>
    </row>
    <row r="132" spans="2:11">
      <c r="B132" t="s">
        <v>45</v>
      </c>
      <c r="F132" t="s">
        <v>45</v>
      </c>
      <c r="J132" t="s">
        <v>45</v>
      </c>
    </row>
    <row r="133" spans="2:11">
      <c r="B133" t="s">
        <v>3</v>
      </c>
      <c r="C133">
        <v>39556</v>
      </c>
      <c r="F133" t="s">
        <v>3</v>
      </c>
      <c r="G133">
        <v>52008</v>
      </c>
      <c r="J133" t="s">
        <v>3</v>
      </c>
      <c r="K133">
        <v>82968</v>
      </c>
    </row>
    <row r="134" spans="2:11">
      <c r="B134" t="s">
        <v>372</v>
      </c>
      <c r="C134">
        <v>2.6179999999999999</v>
      </c>
      <c r="F134" t="s">
        <v>372</v>
      </c>
      <c r="G134">
        <v>3.1059999999999999</v>
      </c>
      <c r="J134" t="s">
        <v>372</v>
      </c>
      <c r="K134">
        <v>2.484</v>
      </c>
    </row>
    <row r="135" spans="2:11">
      <c r="B135" t="s">
        <v>46</v>
      </c>
      <c r="F135" t="s">
        <v>46</v>
      </c>
      <c r="J135" t="s">
        <v>46</v>
      </c>
    </row>
    <row r="136" spans="2:11">
      <c r="B136" t="s">
        <v>3</v>
      </c>
      <c r="C136">
        <v>61247</v>
      </c>
      <c r="F136" t="s">
        <v>3</v>
      </c>
      <c r="G136">
        <v>66758</v>
      </c>
      <c r="J136" t="s">
        <v>3</v>
      </c>
      <c r="K136">
        <v>133177</v>
      </c>
    </row>
    <row r="137" spans="2:11">
      <c r="B137" t="s">
        <v>372</v>
      </c>
      <c r="C137">
        <v>2.6309999999999998</v>
      </c>
      <c r="F137" t="s">
        <v>372</v>
      </c>
      <c r="G137">
        <v>2.9630000000000001</v>
      </c>
      <c r="J137" t="s">
        <v>372</v>
      </c>
      <c r="K137">
        <v>2.5129999999999999</v>
      </c>
    </row>
    <row r="138" spans="2:11">
      <c r="B138" t="s">
        <v>47</v>
      </c>
      <c r="F138" t="s">
        <v>47</v>
      </c>
      <c r="J138" t="s">
        <v>47</v>
      </c>
    </row>
    <row r="139" spans="2:11">
      <c r="B139" t="s">
        <v>3</v>
      </c>
      <c r="C139">
        <v>61266</v>
      </c>
      <c r="F139" t="s">
        <v>3</v>
      </c>
      <c r="G139">
        <v>64813</v>
      </c>
      <c r="J139" t="s">
        <v>3</v>
      </c>
      <c r="K139">
        <v>132518</v>
      </c>
    </row>
    <row r="140" spans="2:11">
      <c r="B140" t="s">
        <v>372</v>
      </c>
      <c r="C140">
        <v>2.64</v>
      </c>
      <c r="F140" t="s">
        <v>372</v>
      </c>
      <c r="G140">
        <v>2.9830000000000001</v>
      </c>
      <c r="J140" t="s">
        <v>372</v>
      </c>
      <c r="K140">
        <v>2.476</v>
      </c>
    </row>
    <row r="141" spans="2:11">
      <c r="B141" t="s">
        <v>48</v>
      </c>
      <c r="F141" t="s">
        <v>48</v>
      </c>
      <c r="J141" t="s">
        <v>48</v>
      </c>
    </row>
    <row r="142" spans="2:11">
      <c r="B142" t="s">
        <v>3</v>
      </c>
      <c r="C142">
        <v>57795</v>
      </c>
      <c r="F142" t="s">
        <v>3</v>
      </c>
      <c r="G142">
        <v>55980</v>
      </c>
      <c r="J142" t="s">
        <v>3</v>
      </c>
      <c r="K142">
        <v>110012</v>
      </c>
    </row>
    <row r="143" spans="2:11">
      <c r="B143" t="s">
        <v>372</v>
      </c>
      <c r="C143">
        <v>2.6360000000000001</v>
      </c>
      <c r="F143" t="s">
        <v>372</v>
      </c>
      <c r="G143">
        <v>3.0329999999999999</v>
      </c>
      <c r="J143" t="s">
        <v>372</v>
      </c>
      <c r="K143">
        <v>2.4420000000000002</v>
      </c>
    </row>
    <row r="144" spans="2:11">
      <c r="B144" t="s">
        <v>49</v>
      </c>
      <c r="F144" t="s">
        <v>49</v>
      </c>
      <c r="J144" t="s">
        <v>49</v>
      </c>
    </row>
    <row r="145" spans="2:12">
      <c r="B145" t="s">
        <v>3</v>
      </c>
      <c r="C145">
        <v>65805</v>
      </c>
      <c r="F145" t="s">
        <v>3</v>
      </c>
      <c r="G145">
        <v>60353</v>
      </c>
      <c r="J145" t="s">
        <v>3</v>
      </c>
      <c r="K145">
        <v>130028</v>
      </c>
    </row>
    <row r="146" spans="2:12">
      <c r="B146" t="s">
        <v>372</v>
      </c>
      <c r="C146">
        <v>2.6419999999999999</v>
      </c>
      <c r="F146" t="s">
        <v>372</v>
      </c>
      <c r="G146">
        <v>2.9950000000000001</v>
      </c>
      <c r="J146" t="s">
        <v>372</v>
      </c>
      <c r="K146">
        <v>2.431</v>
      </c>
    </row>
    <row r="147" spans="2:12">
      <c r="B147" t="s">
        <v>50</v>
      </c>
      <c r="F147" t="s">
        <v>50</v>
      </c>
      <c r="J147" t="s">
        <v>50</v>
      </c>
    </row>
    <row r="148" spans="2:12">
      <c r="B148" t="s">
        <v>3</v>
      </c>
      <c r="C148">
        <v>62998</v>
      </c>
      <c r="F148" t="s">
        <v>3</v>
      </c>
      <c r="G148">
        <v>64847</v>
      </c>
      <c r="J148" t="s">
        <v>3</v>
      </c>
      <c r="K148">
        <v>130216</v>
      </c>
    </row>
    <row r="149" spans="2:12">
      <c r="B149" t="s">
        <v>372</v>
      </c>
      <c r="C149">
        <v>2.649</v>
      </c>
      <c r="F149" t="s">
        <v>372</v>
      </c>
      <c r="G149">
        <v>2.9689999999999999</v>
      </c>
      <c r="J149" t="s">
        <v>372</v>
      </c>
      <c r="K149">
        <v>2.5009999999999999</v>
      </c>
    </row>
    <row r="150" spans="2:12">
      <c r="B150" t="s">
        <v>51</v>
      </c>
      <c r="F150" t="s">
        <v>51</v>
      </c>
      <c r="J150" t="s">
        <v>51</v>
      </c>
    </row>
    <row r="151" spans="2:12">
      <c r="B151" t="s">
        <v>3</v>
      </c>
      <c r="C151">
        <v>60855</v>
      </c>
      <c r="F151" t="s">
        <v>3</v>
      </c>
      <c r="G151">
        <v>57448</v>
      </c>
      <c r="J151" t="s">
        <v>3</v>
      </c>
      <c r="K151">
        <v>119200</v>
      </c>
    </row>
    <row r="152" spans="2:12">
      <c r="B152" t="s">
        <v>372</v>
      </c>
      <c r="C152">
        <v>2.633</v>
      </c>
      <c r="F152" t="s">
        <v>372</v>
      </c>
      <c r="G152">
        <v>3.0329999999999999</v>
      </c>
      <c r="J152" t="s">
        <v>372</v>
      </c>
      <c r="K152">
        <v>2.415</v>
      </c>
    </row>
    <row r="153" spans="2:12">
      <c r="B153" t="s">
        <v>52</v>
      </c>
      <c r="F153" t="s">
        <v>52</v>
      </c>
      <c r="J153" t="s">
        <v>52</v>
      </c>
    </row>
    <row r="154" spans="2:12">
      <c r="B154" t="s">
        <v>3</v>
      </c>
      <c r="C154">
        <v>75766</v>
      </c>
      <c r="F154" t="s">
        <v>3</v>
      </c>
      <c r="G154">
        <v>101251</v>
      </c>
      <c r="J154" t="s">
        <v>3</v>
      </c>
      <c r="K154">
        <v>167917</v>
      </c>
    </row>
    <row r="155" spans="2:12">
      <c r="B155" t="s">
        <v>372</v>
      </c>
      <c r="C155">
        <v>2.6469999999999998</v>
      </c>
      <c r="F155" t="s">
        <v>372</v>
      </c>
      <c r="G155">
        <v>3.1059999999999999</v>
      </c>
      <c r="J155" t="s">
        <v>372</v>
      </c>
      <c r="K155">
        <v>2.5099999999999998</v>
      </c>
    </row>
    <row r="156" spans="2:12">
      <c r="B156" t="s">
        <v>53</v>
      </c>
      <c r="F156" t="s">
        <v>53</v>
      </c>
      <c r="J156" t="s">
        <v>53</v>
      </c>
    </row>
    <row r="157" spans="2:12">
      <c r="B157" t="s">
        <v>3</v>
      </c>
      <c r="C157">
        <v>45124</v>
      </c>
      <c r="D157">
        <f>(C157+C160+C163+C166+C169+C172+C175+C178+C181+C184)/10</f>
        <v>57379.1</v>
      </c>
      <c r="F157" t="s">
        <v>3</v>
      </c>
      <c r="G157">
        <v>60677</v>
      </c>
      <c r="H157">
        <f>(G157+G160+G163+G166+G169+G172+G175+G178+G181+G184)/10</f>
        <v>81577.3</v>
      </c>
      <c r="J157" t="s">
        <v>3</v>
      </c>
      <c r="K157">
        <v>106144</v>
      </c>
      <c r="L157">
        <f>(K157+K160+K163+K166+K169+K172+K175+K178+K181+K184)/10</f>
        <v>161454.9</v>
      </c>
    </row>
    <row r="158" spans="2:12">
      <c r="B158" t="s">
        <v>372</v>
      </c>
      <c r="C158">
        <v>2.6539999999999999</v>
      </c>
      <c r="F158" t="s">
        <v>372</v>
      </c>
      <c r="G158">
        <v>3.1560000000000001</v>
      </c>
      <c r="J158" t="s">
        <v>372</v>
      </c>
      <c r="K158">
        <v>2.4079999999999999</v>
      </c>
    </row>
    <row r="159" spans="2:12">
      <c r="B159" t="s">
        <v>54</v>
      </c>
      <c r="F159" t="s">
        <v>54</v>
      </c>
      <c r="J159" t="s">
        <v>54</v>
      </c>
    </row>
    <row r="160" spans="2:12">
      <c r="B160" t="s">
        <v>3</v>
      </c>
      <c r="C160">
        <v>48776</v>
      </c>
      <c r="F160" t="s">
        <v>3</v>
      </c>
      <c r="G160">
        <v>59215</v>
      </c>
      <c r="J160" t="s">
        <v>3</v>
      </c>
      <c r="K160">
        <v>112583</v>
      </c>
    </row>
    <row r="161" spans="2:11">
      <c r="B161" t="s">
        <v>372</v>
      </c>
      <c r="C161">
        <v>2.6389999999999998</v>
      </c>
      <c r="F161" t="s">
        <v>372</v>
      </c>
      <c r="G161">
        <v>3.1589999999999998</v>
      </c>
      <c r="J161" t="s">
        <v>372</v>
      </c>
      <c r="K161">
        <v>2.3620000000000001</v>
      </c>
    </row>
    <row r="162" spans="2:11">
      <c r="B162" t="s">
        <v>55</v>
      </c>
      <c r="F162" t="s">
        <v>55</v>
      </c>
      <c r="J162" t="s">
        <v>55</v>
      </c>
    </row>
    <row r="163" spans="2:11">
      <c r="B163" t="s">
        <v>3</v>
      </c>
      <c r="C163">
        <v>39205</v>
      </c>
      <c r="F163" t="s">
        <v>3</v>
      </c>
      <c r="G163">
        <v>66455</v>
      </c>
      <c r="J163" t="s">
        <v>3</v>
      </c>
      <c r="K163">
        <v>109013</v>
      </c>
    </row>
    <row r="164" spans="2:11">
      <c r="B164" t="s">
        <v>372</v>
      </c>
      <c r="C164">
        <v>2.6150000000000002</v>
      </c>
      <c r="F164" t="s">
        <v>372</v>
      </c>
      <c r="G164">
        <v>3.1190000000000002</v>
      </c>
      <c r="J164" t="s">
        <v>372</v>
      </c>
      <c r="K164">
        <v>2.504</v>
      </c>
    </row>
    <row r="165" spans="2:11">
      <c r="B165" t="s">
        <v>56</v>
      </c>
      <c r="F165" t="s">
        <v>56</v>
      </c>
      <c r="J165" t="s">
        <v>56</v>
      </c>
    </row>
    <row r="166" spans="2:11">
      <c r="B166" t="s">
        <v>3</v>
      </c>
      <c r="C166">
        <v>60527</v>
      </c>
      <c r="F166" t="s">
        <v>3</v>
      </c>
      <c r="G166">
        <v>88200</v>
      </c>
      <c r="J166" t="s">
        <v>3</v>
      </c>
      <c r="K166">
        <v>184525</v>
      </c>
    </row>
    <row r="167" spans="2:11">
      <c r="B167" t="s">
        <v>372</v>
      </c>
      <c r="C167">
        <v>2.6269999999999998</v>
      </c>
      <c r="F167" t="s">
        <v>372</v>
      </c>
      <c r="G167">
        <v>2.964</v>
      </c>
      <c r="J167" t="s">
        <v>372</v>
      </c>
      <c r="K167">
        <v>2.5609999999999999</v>
      </c>
    </row>
    <row r="168" spans="2:11">
      <c r="B168" t="s">
        <v>57</v>
      </c>
      <c r="F168" t="s">
        <v>57</v>
      </c>
      <c r="J168" t="s">
        <v>57</v>
      </c>
    </row>
    <row r="169" spans="2:11">
      <c r="B169" t="s">
        <v>3</v>
      </c>
      <c r="C169">
        <v>60591</v>
      </c>
      <c r="F169" t="s">
        <v>3</v>
      </c>
      <c r="G169">
        <v>85475</v>
      </c>
      <c r="J169" t="s">
        <v>3</v>
      </c>
      <c r="K169">
        <v>182414</v>
      </c>
    </row>
    <row r="170" spans="2:11">
      <c r="B170" t="s">
        <v>372</v>
      </c>
      <c r="C170">
        <v>2.637</v>
      </c>
      <c r="F170" t="s">
        <v>372</v>
      </c>
      <c r="G170">
        <v>2.9809999999999999</v>
      </c>
      <c r="J170" t="s">
        <v>372</v>
      </c>
      <c r="K170">
        <v>2.524</v>
      </c>
    </row>
    <row r="171" spans="2:11">
      <c r="B171" t="s">
        <v>58</v>
      </c>
      <c r="F171" t="s">
        <v>58</v>
      </c>
      <c r="J171" t="s">
        <v>58</v>
      </c>
    </row>
    <row r="172" spans="2:11">
      <c r="B172" t="s">
        <v>3</v>
      </c>
      <c r="C172">
        <v>56922</v>
      </c>
      <c r="F172" t="s">
        <v>3</v>
      </c>
      <c r="G172">
        <v>80779</v>
      </c>
      <c r="J172" t="s">
        <v>3</v>
      </c>
      <c r="K172">
        <v>164615</v>
      </c>
    </row>
    <row r="173" spans="2:11">
      <c r="B173" t="s">
        <v>372</v>
      </c>
      <c r="C173">
        <v>2.6309999999999998</v>
      </c>
      <c r="F173" t="s">
        <v>372</v>
      </c>
      <c r="G173">
        <v>2.9940000000000002</v>
      </c>
      <c r="J173" t="s">
        <v>372</v>
      </c>
      <c r="K173">
        <v>2.5350000000000001</v>
      </c>
    </row>
    <row r="174" spans="2:11">
      <c r="B174" t="s">
        <v>59</v>
      </c>
      <c r="F174" t="s">
        <v>59</v>
      </c>
      <c r="J174" t="s">
        <v>59</v>
      </c>
    </row>
    <row r="175" spans="2:11">
      <c r="B175" t="s">
        <v>3</v>
      </c>
      <c r="C175">
        <v>65061</v>
      </c>
      <c r="F175" t="s">
        <v>3</v>
      </c>
      <c r="G175">
        <v>82011</v>
      </c>
      <c r="J175" t="s">
        <v>3</v>
      </c>
      <c r="K175">
        <v>181434</v>
      </c>
    </row>
    <row r="176" spans="2:11">
      <c r="B176" t="s">
        <v>372</v>
      </c>
      <c r="C176">
        <v>2.6379999999999999</v>
      </c>
      <c r="F176" t="s">
        <v>372</v>
      </c>
      <c r="G176">
        <v>2.9870000000000001</v>
      </c>
      <c r="J176" t="s">
        <v>372</v>
      </c>
      <c r="K176">
        <v>2.4900000000000002</v>
      </c>
    </row>
    <row r="177" spans="2:12">
      <c r="B177" t="s">
        <v>60</v>
      </c>
      <c r="F177" t="s">
        <v>60</v>
      </c>
      <c r="J177" t="s">
        <v>60</v>
      </c>
    </row>
    <row r="178" spans="2:12">
      <c r="B178" t="s">
        <v>3</v>
      </c>
      <c r="C178">
        <v>62206</v>
      </c>
      <c r="F178" t="s">
        <v>3</v>
      </c>
      <c r="G178">
        <v>88348</v>
      </c>
      <c r="J178" t="s">
        <v>3</v>
      </c>
      <c r="K178">
        <v>186343</v>
      </c>
    </row>
    <row r="179" spans="2:12">
      <c r="B179" t="s">
        <v>372</v>
      </c>
      <c r="C179">
        <v>2.645</v>
      </c>
      <c r="F179" t="s">
        <v>372</v>
      </c>
      <c r="G179">
        <v>2.9550000000000001</v>
      </c>
      <c r="J179" t="s">
        <v>372</v>
      </c>
      <c r="K179">
        <v>2.5649999999999999</v>
      </c>
    </row>
    <row r="180" spans="2:12">
      <c r="B180" t="s">
        <v>61</v>
      </c>
      <c r="F180" t="s">
        <v>61</v>
      </c>
      <c r="J180" t="s">
        <v>61</v>
      </c>
    </row>
    <row r="181" spans="2:12">
      <c r="B181" t="s">
        <v>3</v>
      </c>
      <c r="C181">
        <v>60372</v>
      </c>
      <c r="F181" t="s">
        <v>3</v>
      </c>
      <c r="G181">
        <v>73811</v>
      </c>
      <c r="J181" t="s">
        <v>3</v>
      </c>
      <c r="K181">
        <v>156715</v>
      </c>
    </row>
    <row r="182" spans="2:12">
      <c r="B182" t="s">
        <v>372</v>
      </c>
      <c r="C182">
        <v>2.6309999999999998</v>
      </c>
      <c r="F182" t="s">
        <v>372</v>
      </c>
      <c r="G182">
        <v>3.0470000000000002</v>
      </c>
      <c r="J182" t="s">
        <v>372</v>
      </c>
      <c r="K182">
        <v>2.4430000000000001</v>
      </c>
    </row>
    <row r="183" spans="2:12">
      <c r="B183" t="s">
        <v>62</v>
      </c>
      <c r="F183" t="s">
        <v>62</v>
      </c>
      <c r="J183" t="s">
        <v>62</v>
      </c>
    </row>
    <row r="184" spans="2:12">
      <c r="B184" t="s">
        <v>3</v>
      </c>
      <c r="C184">
        <v>75007</v>
      </c>
      <c r="F184" t="s">
        <v>3</v>
      </c>
      <c r="G184">
        <v>130802</v>
      </c>
      <c r="J184" t="s">
        <v>3</v>
      </c>
      <c r="K184">
        <v>230763</v>
      </c>
    </row>
    <row r="185" spans="2:12">
      <c r="B185" t="s">
        <v>372</v>
      </c>
      <c r="C185">
        <v>2.6440000000000001</v>
      </c>
      <c r="F185" t="s">
        <v>372</v>
      </c>
      <c r="G185">
        <v>3.0939999999999999</v>
      </c>
      <c r="J185" t="s">
        <v>372</v>
      </c>
      <c r="K185">
        <v>2.5550000000000002</v>
      </c>
    </row>
    <row r="186" spans="2:12">
      <c r="B186" t="s">
        <v>63</v>
      </c>
      <c r="F186" t="s">
        <v>63</v>
      </c>
      <c r="J186" t="s">
        <v>63</v>
      </c>
    </row>
    <row r="187" spans="2:12">
      <c r="B187" t="s">
        <v>3</v>
      </c>
      <c r="C187">
        <v>45130</v>
      </c>
      <c r="D187">
        <f>(C187+C190+C193+C196+C199+C202+C205+C208+C211+C214)/10</f>
        <v>57076.7</v>
      </c>
      <c r="F187" t="s">
        <v>3</v>
      </c>
      <c r="G187">
        <v>70993</v>
      </c>
      <c r="H187">
        <f>(G187+G190+G193+G196+G199+G202+G205+G208+G211+G214)/10</f>
        <v>97837.9</v>
      </c>
      <c r="J187" t="s">
        <v>3</v>
      </c>
      <c r="K187">
        <v>123052</v>
      </c>
      <c r="L187">
        <f>(K187+K190+K193+K196+K199+K202+K205+K208+K211+K214)/10</f>
        <v>199939</v>
      </c>
    </row>
    <row r="188" spans="2:12">
      <c r="B188" t="s">
        <v>372</v>
      </c>
      <c r="C188">
        <v>2.6539999999999999</v>
      </c>
      <c r="F188" t="s">
        <v>372</v>
      </c>
      <c r="G188">
        <v>3.194</v>
      </c>
      <c r="J188" t="s">
        <v>372</v>
      </c>
      <c r="K188">
        <v>2.38</v>
      </c>
    </row>
    <row r="189" spans="2:12">
      <c r="B189" t="s">
        <v>64</v>
      </c>
      <c r="F189" t="s">
        <v>64</v>
      </c>
      <c r="J189" t="s">
        <v>64</v>
      </c>
    </row>
    <row r="190" spans="2:12">
      <c r="B190" t="s">
        <v>3</v>
      </c>
      <c r="C190">
        <v>48713</v>
      </c>
      <c r="F190" t="s">
        <v>3</v>
      </c>
      <c r="G190">
        <v>70565</v>
      </c>
      <c r="J190" t="s">
        <v>3</v>
      </c>
      <c r="K190">
        <v>133070</v>
      </c>
    </row>
    <row r="191" spans="2:12">
      <c r="B191" t="s">
        <v>372</v>
      </c>
      <c r="C191">
        <v>2.6379999999999999</v>
      </c>
      <c r="F191" t="s">
        <v>372</v>
      </c>
      <c r="G191">
        <v>3.1890000000000001</v>
      </c>
      <c r="J191" t="s">
        <v>372</v>
      </c>
      <c r="K191">
        <v>2.3460000000000001</v>
      </c>
    </row>
    <row r="192" spans="2:12">
      <c r="B192" t="s">
        <v>65</v>
      </c>
      <c r="F192" t="s">
        <v>65</v>
      </c>
      <c r="J192" t="s">
        <v>65</v>
      </c>
    </row>
    <row r="193" spans="2:11">
      <c r="B193" t="s">
        <v>3</v>
      </c>
      <c r="C193">
        <v>39016</v>
      </c>
      <c r="F193" t="s">
        <v>3</v>
      </c>
      <c r="G193">
        <v>80027</v>
      </c>
      <c r="J193" t="s">
        <v>3</v>
      </c>
      <c r="K193">
        <v>133111</v>
      </c>
    </row>
    <row r="194" spans="2:11">
      <c r="B194" t="s">
        <v>372</v>
      </c>
      <c r="C194">
        <v>2.6139999999999999</v>
      </c>
      <c r="F194" t="s">
        <v>372</v>
      </c>
      <c r="G194">
        <v>3.14</v>
      </c>
      <c r="J194" t="s">
        <v>372</v>
      </c>
      <c r="K194">
        <v>2.5019999999999998</v>
      </c>
    </row>
    <row r="195" spans="2:11">
      <c r="B195" t="s">
        <v>66</v>
      </c>
      <c r="F195" t="s">
        <v>66</v>
      </c>
      <c r="J195" t="s">
        <v>66</v>
      </c>
    </row>
    <row r="196" spans="2:11">
      <c r="B196" t="s">
        <v>3</v>
      </c>
      <c r="C196">
        <v>59942</v>
      </c>
      <c r="F196" t="s">
        <v>3</v>
      </c>
      <c r="G196">
        <v>109117</v>
      </c>
      <c r="J196" t="s">
        <v>3</v>
      </c>
      <c r="K196">
        <v>239403</v>
      </c>
    </row>
    <row r="197" spans="2:11">
      <c r="B197" t="s">
        <v>372</v>
      </c>
      <c r="C197">
        <v>2.6240000000000001</v>
      </c>
      <c r="F197" t="s">
        <v>372</v>
      </c>
      <c r="G197">
        <v>2.9710000000000001</v>
      </c>
      <c r="J197" t="s">
        <v>372</v>
      </c>
      <c r="K197">
        <v>2.5880000000000001</v>
      </c>
    </row>
    <row r="198" spans="2:11">
      <c r="B198" t="s">
        <v>67</v>
      </c>
      <c r="F198" t="s">
        <v>67</v>
      </c>
      <c r="J198" t="s">
        <v>67</v>
      </c>
    </row>
    <row r="199" spans="2:11">
      <c r="B199" t="s">
        <v>3</v>
      </c>
      <c r="C199">
        <v>60447</v>
      </c>
      <c r="F199" t="s">
        <v>3</v>
      </c>
      <c r="G199">
        <v>98242</v>
      </c>
      <c r="J199" t="s">
        <v>3</v>
      </c>
      <c r="K199">
        <v>217670</v>
      </c>
    </row>
    <row r="200" spans="2:11">
      <c r="B200" t="s">
        <v>372</v>
      </c>
      <c r="C200">
        <v>2.6360000000000001</v>
      </c>
      <c r="F200" t="s">
        <v>372</v>
      </c>
      <c r="G200">
        <v>3.0139999999999998</v>
      </c>
      <c r="J200" t="s">
        <v>372</v>
      </c>
      <c r="K200">
        <v>2.5129999999999999</v>
      </c>
    </row>
    <row r="201" spans="2:11">
      <c r="B201" t="s">
        <v>68</v>
      </c>
      <c r="F201" t="s">
        <v>68</v>
      </c>
      <c r="J201" t="s">
        <v>68</v>
      </c>
    </row>
    <row r="202" spans="2:11">
      <c r="B202" t="s">
        <v>3</v>
      </c>
      <c r="C202">
        <v>56763</v>
      </c>
      <c r="F202" t="s">
        <v>3</v>
      </c>
      <c r="G202">
        <v>93871</v>
      </c>
      <c r="J202" t="s">
        <v>3</v>
      </c>
      <c r="K202">
        <v>197512</v>
      </c>
    </row>
    <row r="203" spans="2:11">
      <c r="B203" t="s">
        <v>372</v>
      </c>
      <c r="C203">
        <v>2.63</v>
      </c>
      <c r="F203" t="s">
        <v>372</v>
      </c>
      <c r="G203">
        <v>3.0259999999999998</v>
      </c>
      <c r="J203" t="s">
        <v>372</v>
      </c>
      <c r="K203">
        <v>2.5259999999999998</v>
      </c>
    </row>
    <row r="204" spans="2:11">
      <c r="B204" t="s">
        <v>69</v>
      </c>
      <c r="F204" t="s">
        <v>69</v>
      </c>
      <c r="J204" t="s">
        <v>69</v>
      </c>
    </row>
    <row r="205" spans="2:11">
      <c r="B205" t="s">
        <v>3</v>
      </c>
      <c r="C205">
        <v>64569</v>
      </c>
      <c r="F205" t="s">
        <v>3</v>
      </c>
      <c r="G205">
        <v>101037</v>
      </c>
      <c r="J205" t="s">
        <v>3</v>
      </c>
      <c r="K205">
        <v>231542</v>
      </c>
    </row>
    <row r="206" spans="2:11">
      <c r="B206" t="s">
        <v>372</v>
      </c>
      <c r="C206">
        <v>2.6360000000000001</v>
      </c>
      <c r="F206" t="s">
        <v>372</v>
      </c>
      <c r="G206">
        <v>2.9969999999999999</v>
      </c>
      <c r="J206" t="s">
        <v>372</v>
      </c>
      <c r="K206">
        <v>2.5150000000000001</v>
      </c>
    </row>
    <row r="207" spans="2:11">
      <c r="B207" t="s">
        <v>70</v>
      </c>
      <c r="F207" t="s">
        <v>70</v>
      </c>
      <c r="J207" t="s">
        <v>70</v>
      </c>
    </row>
    <row r="208" spans="2:11">
      <c r="B208" t="s">
        <v>3</v>
      </c>
      <c r="C208">
        <v>61789</v>
      </c>
      <c r="F208" t="s">
        <v>3</v>
      </c>
      <c r="G208">
        <v>105700</v>
      </c>
      <c r="J208" t="s">
        <v>3</v>
      </c>
      <c r="K208">
        <v>232231</v>
      </c>
    </row>
    <row r="209" spans="2:12">
      <c r="B209" t="s">
        <v>372</v>
      </c>
      <c r="C209">
        <v>2.6429999999999998</v>
      </c>
      <c r="F209" t="s">
        <v>372</v>
      </c>
      <c r="G209">
        <v>2.9780000000000002</v>
      </c>
      <c r="J209" t="s">
        <v>372</v>
      </c>
      <c r="K209">
        <v>2.5739999999999998</v>
      </c>
    </row>
    <row r="210" spans="2:12">
      <c r="B210" t="s">
        <v>71</v>
      </c>
      <c r="F210" t="s">
        <v>71</v>
      </c>
      <c r="J210" t="s">
        <v>71</v>
      </c>
    </row>
    <row r="211" spans="2:12">
      <c r="B211" t="s">
        <v>3</v>
      </c>
      <c r="C211">
        <v>59946</v>
      </c>
      <c r="F211" t="s">
        <v>3</v>
      </c>
      <c r="G211">
        <v>91589</v>
      </c>
      <c r="J211" t="s">
        <v>3</v>
      </c>
      <c r="K211">
        <v>199700</v>
      </c>
    </row>
    <row r="212" spans="2:12">
      <c r="B212" t="s">
        <v>372</v>
      </c>
      <c r="C212">
        <v>2.6280000000000001</v>
      </c>
      <c r="F212" t="s">
        <v>372</v>
      </c>
      <c r="G212">
        <v>3.052</v>
      </c>
      <c r="J212" t="s">
        <v>372</v>
      </c>
      <c r="K212">
        <v>2.4689999999999999</v>
      </c>
    </row>
    <row r="213" spans="2:12">
      <c r="B213" t="s">
        <v>72</v>
      </c>
      <c r="F213" t="s">
        <v>72</v>
      </c>
      <c r="J213" t="s">
        <v>72</v>
      </c>
    </row>
    <row r="214" spans="2:12">
      <c r="B214" t="s">
        <v>3</v>
      </c>
      <c r="C214">
        <v>74452</v>
      </c>
      <c r="F214" t="s">
        <v>3</v>
      </c>
      <c r="G214">
        <v>157238</v>
      </c>
      <c r="J214" t="s">
        <v>3</v>
      </c>
      <c r="K214">
        <v>292099</v>
      </c>
    </row>
    <row r="215" spans="2:12">
      <c r="B215" t="s">
        <v>372</v>
      </c>
      <c r="C215">
        <v>2.641</v>
      </c>
      <c r="F215" t="s">
        <v>372</v>
      </c>
      <c r="G215">
        <v>3.1080000000000001</v>
      </c>
      <c r="J215" t="s">
        <v>372</v>
      </c>
      <c r="K215">
        <v>2.573</v>
      </c>
    </row>
    <row r="216" spans="2:12">
      <c r="B216" t="s">
        <v>73</v>
      </c>
      <c r="F216" t="s">
        <v>73</v>
      </c>
      <c r="J216" t="s">
        <v>73</v>
      </c>
    </row>
    <row r="217" spans="2:12">
      <c r="B217" t="s">
        <v>3</v>
      </c>
      <c r="C217">
        <v>64063</v>
      </c>
      <c r="D217">
        <f>(C217+C220+C223+C226+C229+C232+C235+C238+C241+C244)/10</f>
        <v>78869.5</v>
      </c>
      <c r="F217" t="s">
        <v>3</v>
      </c>
      <c r="G217">
        <v>82771</v>
      </c>
      <c r="H217">
        <f>(G217+G220+G223+G226+G229+G232+G235+G238+G241+G244)/10</f>
        <v>119983.7</v>
      </c>
      <c r="J217" t="s">
        <v>3</v>
      </c>
      <c r="K217">
        <v>139838</v>
      </c>
      <c r="L217">
        <f>(K217+K220+K223+K226+K229+K232+K235+K238+K241+K244)/10</f>
        <v>252684.2</v>
      </c>
    </row>
    <row r="218" spans="2:12">
      <c r="B218" t="s">
        <v>372</v>
      </c>
      <c r="C218">
        <v>2.85</v>
      </c>
      <c r="F218" t="s">
        <v>372</v>
      </c>
      <c r="G218">
        <v>3.222</v>
      </c>
      <c r="J218" t="s">
        <v>372</v>
      </c>
      <c r="K218">
        <v>2.355</v>
      </c>
    </row>
    <row r="219" spans="2:12">
      <c r="B219" t="s">
        <v>74</v>
      </c>
      <c r="F219" t="s">
        <v>74</v>
      </c>
      <c r="J219" t="s">
        <v>74</v>
      </c>
    </row>
    <row r="220" spans="2:12">
      <c r="B220" t="s">
        <v>3</v>
      </c>
      <c r="C220">
        <v>67989</v>
      </c>
      <c r="F220" t="s">
        <v>3</v>
      </c>
      <c r="G220">
        <v>99850</v>
      </c>
      <c r="J220" t="s">
        <v>3</v>
      </c>
      <c r="K220">
        <v>195987</v>
      </c>
    </row>
    <row r="221" spans="2:12">
      <c r="B221" t="s">
        <v>372</v>
      </c>
      <c r="C221">
        <v>2.8220000000000001</v>
      </c>
      <c r="F221" t="s">
        <v>372</v>
      </c>
      <c r="G221">
        <v>3.1190000000000002</v>
      </c>
      <c r="J221" t="s">
        <v>372</v>
      </c>
      <c r="K221">
        <v>2.4670000000000001</v>
      </c>
    </row>
    <row r="222" spans="2:12">
      <c r="B222" t="s">
        <v>75</v>
      </c>
      <c r="F222" t="s">
        <v>75</v>
      </c>
      <c r="J222" t="s">
        <v>75</v>
      </c>
    </row>
    <row r="223" spans="2:12">
      <c r="B223" t="s">
        <v>3</v>
      </c>
      <c r="C223">
        <v>55785</v>
      </c>
      <c r="F223" t="s">
        <v>3</v>
      </c>
      <c r="G223">
        <v>97019</v>
      </c>
      <c r="J223" t="s">
        <v>3</v>
      </c>
      <c r="K223">
        <v>162191</v>
      </c>
    </row>
    <row r="224" spans="2:12">
      <c r="B224" t="s">
        <v>372</v>
      </c>
      <c r="C224">
        <v>2.8090000000000002</v>
      </c>
      <c r="F224" t="s">
        <v>372</v>
      </c>
      <c r="G224">
        <v>3.1520000000000001</v>
      </c>
      <c r="J224" t="s">
        <v>372</v>
      </c>
      <c r="K224">
        <v>2.512</v>
      </c>
    </row>
    <row r="225" spans="2:11">
      <c r="B225" t="s">
        <v>76</v>
      </c>
      <c r="F225" t="s">
        <v>76</v>
      </c>
      <c r="J225" t="s">
        <v>76</v>
      </c>
    </row>
    <row r="226" spans="2:11">
      <c r="B226" t="s">
        <v>3</v>
      </c>
      <c r="C226">
        <v>82991</v>
      </c>
      <c r="F226" t="s">
        <v>3</v>
      </c>
      <c r="G226">
        <v>123169</v>
      </c>
      <c r="J226" t="s">
        <v>3</v>
      </c>
      <c r="K226">
        <v>277639</v>
      </c>
    </row>
    <row r="227" spans="2:11">
      <c r="B227" t="s">
        <v>372</v>
      </c>
      <c r="C227">
        <v>2.7770000000000001</v>
      </c>
      <c r="F227" t="s">
        <v>372</v>
      </c>
      <c r="G227">
        <v>3.004</v>
      </c>
      <c r="J227" t="s">
        <v>372</v>
      </c>
      <c r="K227">
        <v>2.5750000000000002</v>
      </c>
    </row>
    <row r="228" spans="2:11">
      <c r="B228" t="s">
        <v>77</v>
      </c>
      <c r="F228" t="s">
        <v>77</v>
      </c>
      <c r="J228" t="s">
        <v>77</v>
      </c>
    </row>
    <row r="229" spans="2:11">
      <c r="B229" t="s">
        <v>3</v>
      </c>
      <c r="C229">
        <v>83114</v>
      </c>
      <c r="F229" t="s">
        <v>3</v>
      </c>
      <c r="G229">
        <v>123924</v>
      </c>
      <c r="J229" t="s">
        <v>3</v>
      </c>
      <c r="K229">
        <v>284037</v>
      </c>
    </row>
    <row r="230" spans="2:11">
      <c r="B230" t="s">
        <v>372</v>
      </c>
      <c r="C230">
        <v>2.79</v>
      </c>
      <c r="F230" t="s">
        <v>372</v>
      </c>
      <c r="G230">
        <v>3.008</v>
      </c>
      <c r="J230" t="s">
        <v>372</v>
      </c>
      <c r="K230">
        <v>2.5579999999999998</v>
      </c>
    </row>
    <row r="231" spans="2:11">
      <c r="B231" t="s">
        <v>78</v>
      </c>
      <c r="F231" t="s">
        <v>78</v>
      </c>
      <c r="J231" t="s">
        <v>78</v>
      </c>
    </row>
    <row r="232" spans="2:11">
      <c r="B232" t="s">
        <v>3</v>
      </c>
      <c r="C232">
        <v>77716</v>
      </c>
      <c r="F232" t="s">
        <v>3</v>
      </c>
      <c r="G232">
        <v>124208</v>
      </c>
      <c r="J232" t="s">
        <v>3</v>
      </c>
      <c r="K232">
        <v>273888</v>
      </c>
    </row>
    <row r="233" spans="2:11">
      <c r="B233" t="s">
        <v>372</v>
      </c>
      <c r="C233">
        <v>2.7810000000000001</v>
      </c>
      <c r="F233" t="s">
        <v>372</v>
      </c>
      <c r="G233">
        <v>3.0019999999999998</v>
      </c>
      <c r="J233" t="s">
        <v>372</v>
      </c>
      <c r="K233">
        <v>2.597</v>
      </c>
    </row>
    <row r="234" spans="2:11">
      <c r="B234" t="s">
        <v>79</v>
      </c>
      <c r="F234" t="s">
        <v>79</v>
      </c>
      <c r="J234" t="s">
        <v>79</v>
      </c>
    </row>
    <row r="235" spans="2:11">
      <c r="B235" t="s">
        <v>3</v>
      </c>
      <c r="C235">
        <v>88469</v>
      </c>
      <c r="F235" t="s">
        <v>3</v>
      </c>
      <c r="G235">
        <v>126473</v>
      </c>
      <c r="J235" t="s">
        <v>3</v>
      </c>
      <c r="K235">
        <v>300936</v>
      </c>
    </row>
    <row r="236" spans="2:11">
      <c r="B236" t="s">
        <v>372</v>
      </c>
      <c r="C236">
        <v>2.786</v>
      </c>
      <c r="F236" t="s">
        <v>372</v>
      </c>
      <c r="G236">
        <v>2.99</v>
      </c>
      <c r="J236" t="s">
        <v>372</v>
      </c>
      <c r="K236">
        <v>2.5579999999999998</v>
      </c>
    </row>
    <row r="237" spans="2:11">
      <c r="B237" t="s">
        <v>80</v>
      </c>
      <c r="F237" t="s">
        <v>80</v>
      </c>
      <c r="J237" t="s">
        <v>80</v>
      </c>
    </row>
    <row r="238" spans="2:11">
      <c r="B238" t="s">
        <v>3</v>
      </c>
      <c r="C238">
        <v>84459</v>
      </c>
      <c r="F238" t="s">
        <v>3</v>
      </c>
      <c r="G238">
        <v>125772</v>
      </c>
      <c r="J238" t="s">
        <v>3</v>
      </c>
      <c r="K238">
        <v>285390</v>
      </c>
    </row>
    <row r="239" spans="2:11">
      <c r="B239" t="s">
        <v>372</v>
      </c>
      <c r="C239">
        <v>2.7869999999999999</v>
      </c>
      <c r="F239" t="s">
        <v>372</v>
      </c>
      <c r="G239">
        <v>2.9940000000000002</v>
      </c>
      <c r="J239" t="s">
        <v>372</v>
      </c>
      <c r="K239">
        <v>2.5880000000000001</v>
      </c>
    </row>
    <row r="240" spans="2:11">
      <c r="B240" t="s">
        <v>81</v>
      </c>
      <c r="F240" t="s">
        <v>81</v>
      </c>
      <c r="J240" t="s">
        <v>81</v>
      </c>
    </row>
    <row r="241" spans="2:12">
      <c r="B241" t="s">
        <v>3</v>
      </c>
      <c r="C241">
        <v>83218</v>
      </c>
      <c r="F241" t="s">
        <v>3</v>
      </c>
      <c r="G241">
        <v>110489</v>
      </c>
      <c r="J241" t="s">
        <v>3</v>
      </c>
      <c r="K241">
        <v>245714</v>
      </c>
    </row>
    <row r="242" spans="2:12">
      <c r="B242" t="s">
        <v>372</v>
      </c>
      <c r="C242">
        <v>2.7930000000000001</v>
      </c>
      <c r="F242" t="s">
        <v>372</v>
      </c>
      <c r="G242">
        <v>3.0619999999999998</v>
      </c>
      <c r="J242" t="s">
        <v>372</v>
      </c>
      <c r="K242">
        <v>2.488</v>
      </c>
    </row>
    <row r="243" spans="2:12">
      <c r="B243" t="s">
        <v>82</v>
      </c>
      <c r="F243" t="s">
        <v>82</v>
      </c>
      <c r="J243" t="s">
        <v>82</v>
      </c>
    </row>
    <row r="244" spans="2:12">
      <c r="B244" t="s">
        <v>3</v>
      </c>
      <c r="C244">
        <v>100891</v>
      </c>
      <c r="F244" t="s">
        <v>3</v>
      </c>
      <c r="G244">
        <v>186162</v>
      </c>
      <c r="J244" t="s">
        <v>3</v>
      </c>
      <c r="K244">
        <v>361222</v>
      </c>
    </row>
    <row r="245" spans="2:12">
      <c r="B245" t="s">
        <v>372</v>
      </c>
      <c r="C245">
        <v>2.7749999999999999</v>
      </c>
      <c r="F245" t="s">
        <v>372</v>
      </c>
      <c r="G245">
        <v>3.1179999999999999</v>
      </c>
      <c r="J245" t="s">
        <v>372</v>
      </c>
      <c r="K245">
        <v>2.5910000000000002</v>
      </c>
    </row>
    <row r="246" spans="2:12">
      <c r="B246" t="s">
        <v>83</v>
      </c>
      <c r="F246" t="s">
        <v>83</v>
      </c>
      <c r="J246" t="s">
        <v>83</v>
      </c>
    </row>
    <row r="247" spans="2:12">
      <c r="B247" t="s">
        <v>3</v>
      </c>
      <c r="C247">
        <v>63255</v>
      </c>
      <c r="D247">
        <f>(C247+C250+C253+C256+C259+C262+C265+C268+C271+C274)/10</f>
        <v>78282.7</v>
      </c>
      <c r="F247" t="s">
        <v>3</v>
      </c>
      <c r="G247">
        <v>106367</v>
      </c>
      <c r="H247">
        <f>(G247+G250+G253+G256+G259+G262+G265+G268+G271+G274)/10</f>
        <v>141775.4</v>
      </c>
      <c r="J247" t="s">
        <v>3</v>
      </c>
      <c r="K247">
        <v>184740</v>
      </c>
      <c r="L247">
        <f>(K247+K250+K253+K256+K259+K262+K265+K268+K271+K274)/10</f>
        <v>305517.59999999998</v>
      </c>
    </row>
    <row r="248" spans="2:12">
      <c r="B248" t="s">
        <v>372</v>
      </c>
      <c r="C248">
        <v>2.84</v>
      </c>
      <c r="F248" t="s">
        <v>372</v>
      </c>
      <c r="G248">
        <v>3.1869999999999998</v>
      </c>
      <c r="J248" t="s">
        <v>372</v>
      </c>
      <c r="K248">
        <v>2.4249999999999998</v>
      </c>
    </row>
    <row r="249" spans="2:12">
      <c r="B249" t="s">
        <v>84</v>
      </c>
      <c r="F249" t="s">
        <v>84</v>
      </c>
      <c r="J249" t="s">
        <v>84</v>
      </c>
    </row>
    <row r="250" spans="2:12">
      <c r="B250" t="s">
        <v>3</v>
      </c>
      <c r="C250">
        <v>67469</v>
      </c>
      <c r="F250" t="s">
        <v>3</v>
      </c>
      <c r="G250">
        <v>120040</v>
      </c>
      <c r="J250" t="s">
        <v>3</v>
      </c>
      <c r="K250">
        <v>238910</v>
      </c>
    </row>
    <row r="251" spans="2:12">
      <c r="B251" t="s">
        <v>372</v>
      </c>
      <c r="C251">
        <v>2.8159999999999998</v>
      </c>
      <c r="F251" t="s">
        <v>372</v>
      </c>
      <c r="G251">
        <v>3.12</v>
      </c>
      <c r="J251" t="s">
        <v>372</v>
      </c>
      <c r="K251">
        <v>2.4889999999999999</v>
      </c>
    </row>
    <row r="252" spans="2:12">
      <c r="B252" t="s">
        <v>85</v>
      </c>
      <c r="F252" t="s">
        <v>85</v>
      </c>
      <c r="J252" t="s">
        <v>85</v>
      </c>
    </row>
    <row r="253" spans="2:12">
      <c r="B253" t="s">
        <v>3</v>
      </c>
      <c r="C253">
        <v>55549</v>
      </c>
      <c r="F253" t="s">
        <v>3</v>
      </c>
      <c r="G253">
        <v>113961</v>
      </c>
      <c r="J253" t="s">
        <v>3</v>
      </c>
      <c r="K253">
        <v>191539</v>
      </c>
    </row>
    <row r="254" spans="2:12">
      <c r="B254" t="s">
        <v>372</v>
      </c>
      <c r="C254">
        <v>2.8050000000000002</v>
      </c>
      <c r="F254" t="s">
        <v>372</v>
      </c>
      <c r="G254">
        <v>3.161</v>
      </c>
      <c r="J254" t="s">
        <v>372</v>
      </c>
      <c r="K254">
        <v>2.5150000000000001</v>
      </c>
    </row>
    <row r="255" spans="2:12">
      <c r="B255" t="s">
        <v>86</v>
      </c>
      <c r="F255" t="s">
        <v>86</v>
      </c>
      <c r="J255" t="s">
        <v>86</v>
      </c>
    </row>
    <row r="256" spans="2:12">
      <c r="B256" t="s">
        <v>3</v>
      </c>
      <c r="C256">
        <v>81871</v>
      </c>
      <c r="F256" t="s">
        <v>3</v>
      </c>
      <c r="G256">
        <v>151791</v>
      </c>
      <c r="J256" t="s">
        <v>3</v>
      </c>
      <c r="K256">
        <v>356629</v>
      </c>
    </row>
    <row r="257" spans="2:11">
      <c r="B257" t="s">
        <v>372</v>
      </c>
      <c r="C257">
        <v>2.766</v>
      </c>
      <c r="F257" t="s">
        <v>372</v>
      </c>
      <c r="G257">
        <v>2.9969999999999999</v>
      </c>
      <c r="J257" t="s">
        <v>372</v>
      </c>
      <c r="K257">
        <v>2.6160000000000001</v>
      </c>
    </row>
    <row r="258" spans="2:11">
      <c r="B258" t="s">
        <v>87</v>
      </c>
      <c r="F258" t="s">
        <v>87</v>
      </c>
      <c r="J258" t="s">
        <v>87</v>
      </c>
    </row>
    <row r="259" spans="2:11">
      <c r="B259" t="s">
        <v>3</v>
      </c>
      <c r="C259">
        <v>82866</v>
      </c>
      <c r="F259" t="s">
        <v>3</v>
      </c>
      <c r="G259">
        <v>140178</v>
      </c>
      <c r="J259" t="s">
        <v>3</v>
      </c>
      <c r="K259">
        <v>325933</v>
      </c>
    </row>
    <row r="260" spans="2:11">
      <c r="B260" t="s">
        <v>372</v>
      </c>
      <c r="C260">
        <v>2.7879999999999998</v>
      </c>
      <c r="F260" t="s">
        <v>372</v>
      </c>
      <c r="G260">
        <v>3.0350000000000001</v>
      </c>
      <c r="J260" t="s">
        <v>372</v>
      </c>
      <c r="K260">
        <v>2.5499999999999998</v>
      </c>
    </row>
    <row r="261" spans="2:11">
      <c r="B261" t="s">
        <v>88</v>
      </c>
      <c r="F261" t="s">
        <v>88</v>
      </c>
      <c r="J261" t="s">
        <v>88</v>
      </c>
    </row>
    <row r="262" spans="2:11">
      <c r="B262" t="s">
        <v>3</v>
      </c>
      <c r="C262">
        <v>77264</v>
      </c>
      <c r="F262" t="s">
        <v>3</v>
      </c>
      <c r="G262">
        <v>143781</v>
      </c>
      <c r="J262" t="s">
        <v>3</v>
      </c>
      <c r="K262">
        <v>325098</v>
      </c>
    </row>
    <row r="263" spans="2:11">
      <c r="B263" t="s">
        <v>372</v>
      </c>
      <c r="C263">
        <v>2.7759999999999998</v>
      </c>
      <c r="F263" t="s">
        <v>372</v>
      </c>
      <c r="G263">
        <v>3.0179999999999998</v>
      </c>
      <c r="J263" t="s">
        <v>372</v>
      </c>
      <c r="K263">
        <v>2.6019999999999999</v>
      </c>
    </row>
    <row r="264" spans="2:11">
      <c r="B264" t="s">
        <v>89</v>
      </c>
      <c r="F264" t="s">
        <v>89</v>
      </c>
      <c r="J264" t="s">
        <v>89</v>
      </c>
    </row>
    <row r="265" spans="2:11">
      <c r="B265" t="s">
        <v>3</v>
      </c>
      <c r="C265">
        <v>88045</v>
      </c>
      <c r="F265" t="s">
        <v>3</v>
      </c>
      <c r="G265">
        <v>144558</v>
      </c>
      <c r="J265" t="s">
        <v>3</v>
      </c>
      <c r="K265">
        <v>349426</v>
      </c>
    </row>
    <row r="266" spans="2:11">
      <c r="B266" t="s">
        <v>372</v>
      </c>
      <c r="C266">
        <v>2.782</v>
      </c>
      <c r="F266" t="s">
        <v>372</v>
      </c>
      <c r="G266">
        <v>3.016</v>
      </c>
      <c r="J266" t="s">
        <v>372</v>
      </c>
      <c r="K266">
        <v>2.556</v>
      </c>
    </row>
    <row r="267" spans="2:11">
      <c r="B267" t="s">
        <v>90</v>
      </c>
      <c r="F267" t="s">
        <v>90</v>
      </c>
      <c r="J267" t="s">
        <v>90</v>
      </c>
    </row>
    <row r="268" spans="2:11">
      <c r="B268" t="s">
        <v>3</v>
      </c>
      <c r="C268">
        <v>83943</v>
      </c>
      <c r="F268" t="s">
        <v>3</v>
      </c>
      <c r="G268">
        <v>146510</v>
      </c>
      <c r="J268" t="s">
        <v>3</v>
      </c>
      <c r="K268">
        <v>342373</v>
      </c>
    </row>
    <row r="269" spans="2:11">
      <c r="B269" t="s">
        <v>372</v>
      </c>
      <c r="C269">
        <v>2.782</v>
      </c>
      <c r="F269" t="s">
        <v>372</v>
      </c>
      <c r="G269">
        <v>3.0059999999999998</v>
      </c>
      <c r="J269" t="s">
        <v>372</v>
      </c>
      <c r="K269">
        <v>2.5979999999999999</v>
      </c>
    </row>
    <row r="270" spans="2:11">
      <c r="B270" t="s">
        <v>91</v>
      </c>
      <c r="F270" t="s">
        <v>91</v>
      </c>
      <c r="J270" t="s">
        <v>91</v>
      </c>
    </row>
    <row r="271" spans="2:11">
      <c r="B271" t="s">
        <v>3</v>
      </c>
      <c r="C271">
        <v>82430</v>
      </c>
      <c r="F271" t="s">
        <v>3</v>
      </c>
      <c r="G271">
        <v>133907</v>
      </c>
      <c r="J271" t="s">
        <v>3</v>
      </c>
      <c r="K271">
        <v>304169</v>
      </c>
    </row>
    <row r="272" spans="2:11">
      <c r="B272" t="s">
        <v>372</v>
      </c>
      <c r="C272">
        <v>2.7850000000000001</v>
      </c>
      <c r="F272" t="s">
        <v>372</v>
      </c>
      <c r="G272">
        <v>3.0619999999999998</v>
      </c>
      <c r="J272" t="s">
        <v>372</v>
      </c>
      <c r="K272">
        <v>2.5179999999999998</v>
      </c>
    </row>
    <row r="273" spans="2:12">
      <c r="B273" t="s">
        <v>92</v>
      </c>
      <c r="F273" t="s">
        <v>92</v>
      </c>
      <c r="J273" t="s">
        <v>92</v>
      </c>
    </row>
    <row r="274" spans="2:12">
      <c r="B274" t="s">
        <v>3</v>
      </c>
      <c r="C274">
        <v>100135</v>
      </c>
      <c r="F274" t="s">
        <v>3</v>
      </c>
      <c r="G274">
        <v>216661</v>
      </c>
      <c r="J274" t="s">
        <v>3</v>
      </c>
      <c r="K274">
        <v>436359</v>
      </c>
    </row>
    <row r="275" spans="2:12">
      <c r="B275" t="s">
        <v>372</v>
      </c>
      <c r="C275">
        <v>2.7690000000000001</v>
      </c>
      <c r="F275" t="s">
        <v>372</v>
      </c>
      <c r="G275">
        <v>3.1269999999999998</v>
      </c>
      <c r="J275" t="s">
        <v>372</v>
      </c>
      <c r="K275">
        <v>2.605</v>
      </c>
    </row>
    <row r="276" spans="2:12">
      <c r="B276" t="s">
        <v>93</v>
      </c>
      <c r="F276" t="s">
        <v>93</v>
      </c>
      <c r="J276" t="s">
        <v>93</v>
      </c>
    </row>
    <row r="277" spans="2:12">
      <c r="B277" t="s">
        <v>3</v>
      </c>
      <c r="C277">
        <v>62783</v>
      </c>
      <c r="D277">
        <f>(C277+C280+C283+C286+C289+C292+C295+C298+C301+C304)/10</f>
        <v>77706.3</v>
      </c>
      <c r="F277" t="s">
        <v>3</v>
      </c>
      <c r="G277">
        <v>126792</v>
      </c>
      <c r="H277">
        <f>(G277+G280+G283+G286+G289+G292+G295+G298+G301+G304)/10</f>
        <v>164959.6</v>
      </c>
      <c r="J277" t="s">
        <v>3</v>
      </c>
      <c r="K277">
        <v>219178</v>
      </c>
      <c r="L277">
        <f>(K277+K280+K283+K286+K289+K292+K295+K298+K301+K304)/10</f>
        <v>362223.7</v>
      </c>
    </row>
    <row r="278" spans="2:12">
      <c r="B278" t="s">
        <v>372</v>
      </c>
      <c r="C278">
        <v>2.8340000000000001</v>
      </c>
      <c r="F278" t="s">
        <v>372</v>
      </c>
      <c r="G278">
        <v>3.1890000000000001</v>
      </c>
      <c r="J278" t="s">
        <v>372</v>
      </c>
      <c r="K278">
        <v>2.4409999999999998</v>
      </c>
    </row>
    <row r="279" spans="2:12">
      <c r="B279" t="s">
        <v>94</v>
      </c>
      <c r="F279" t="s">
        <v>94</v>
      </c>
      <c r="J279" t="s">
        <v>94</v>
      </c>
    </row>
    <row r="280" spans="2:12">
      <c r="B280" t="s">
        <v>3</v>
      </c>
      <c r="C280">
        <v>66417</v>
      </c>
      <c r="F280" t="s">
        <v>3</v>
      </c>
      <c r="G280">
        <v>148606</v>
      </c>
      <c r="J280" t="s">
        <v>3</v>
      </c>
      <c r="K280">
        <v>307243</v>
      </c>
    </row>
    <row r="281" spans="2:12">
      <c r="B281" t="s">
        <v>372</v>
      </c>
      <c r="C281">
        <v>2.8029999999999999</v>
      </c>
      <c r="F281" t="s">
        <v>372</v>
      </c>
      <c r="G281">
        <v>3.101</v>
      </c>
      <c r="J281" t="s">
        <v>372</v>
      </c>
      <c r="K281">
        <v>2.5419999999999998</v>
      </c>
    </row>
    <row r="282" spans="2:12">
      <c r="B282" t="s">
        <v>95</v>
      </c>
      <c r="F282" t="s">
        <v>95</v>
      </c>
      <c r="J282" t="s">
        <v>95</v>
      </c>
    </row>
    <row r="283" spans="2:12">
      <c r="B283" t="s">
        <v>3</v>
      </c>
      <c r="C283">
        <v>55121</v>
      </c>
      <c r="F283" t="s">
        <v>3</v>
      </c>
      <c r="G283">
        <v>134310</v>
      </c>
      <c r="J283" t="s">
        <v>3</v>
      </c>
      <c r="K283">
        <v>227034</v>
      </c>
    </row>
    <row r="284" spans="2:12">
      <c r="B284" t="s">
        <v>372</v>
      </c>
      <c r="C284">
        <v>2.7989999999999999</v>
      </c>
      <c r="F284" t="s">
        <v>372</v>
      </c>
      <c r="G284">
        <v>3.1640000000000001</v>
      </c>
      <c r="J284" t="s">
        <v>372</v>
      </c>
      <c r="K284">
        <v>2.5270000000000001</v>
      </c>
    </row>
    <row r="285" spans="2:12">
      <c r="B285" t="s">
        <v>96</v>
      </c>
      <c r="F285" t="s">
        <v>96</v>
      </c>
      <c r="J285" t="s">
        <v>96</v>
      </c>
    </row>
    <row r="286" spans="2:12">
      <c r="B286" t="s">
        <v>3</v>
      </c>
      <c r="C286">
        <v>81959</v>
      </c>
      <c r="F286" t="s">
        <v>3</v>
      </c>
      <c r="G286">
        <v>165210</v>
      </c>
      <c r="J286" t="s">
        <v>3</v>
      </c>
      <c r="K286">
        <v>388662</v>
      </c>
    </row>
    <row r="287" spans="2:12">
      <c r="B287" t="s">
        <v>372</v>
      </c>
      <c r="C287">
        <v>2.766</v>
      </c>
      <c r="F287" t="s">
        <v>372</v>
      </c>
      <c r="G287">
        <v>3.032</v>
      </c>
      <c r="J287" t="s">
        <v>372</v>
      </c>
      <c r="K287">
        <v>2.5920000000000001</v>
      </c>
    </row>
    <row r="288" spans="2:12">
      <c r="B288" t="s">
        <v>97</v>
      </c>
      <c r="F288" t="s">
        <v>97</v>
      </c>
      <c r="J288" t="s">
        <v>97</v>
      </c>
    </row>
    <row r="289" spans="2:11">
      <c r="B289" t="s">
        <v>3</v>
      </c>
      <c r="C289">
        <v>81694</v>
      </c>
      <c r="F289" t="s">
        <v>3</v>
      </c>
      <c r="G289">
        <v>170681</v>
      </c>
      <c r="J289" t="s">
        <v>3</v>
      </c>
      <c r="K289">
        <v>411504</v>
      </c>
    </row>
    <row r="290" spans="2:11">
      <c r="B290" t="s">
        <v>372</v>
      </c>
      <c r="C290">
        <v>2.7759999999999998</v>
      </c>
      <c r="F290" t="s">
        <v>372</v>
      </c>
      <c r="G290">
        <v>3.0259999999999998</v>
      </c>
      <c r="J290" t="s">
        <v>372</v>
      </c>
      <c r="K290">
        <v>2.5910000000000002</v>
      </c>
    </row>
    <row r="291" spans="2:11">
      <c r="B291" t="s">
        <v>98</v>
      </c>
      <c r="F291" t="s">
        <v>98</v>
      </c>
      <c r="J291" t="s">
        <v>98</v>
      </c>
    </row>
    <row r="292" spans="2:11">
      <c r="B292" t="s">
        <v>3</v>
      </c>
      <c r="C292">
        <v>77204</v>
      </c>
      <c r="F292" t="s">
        <v>3</v>
      </c>
      <c r="G292">
        <v>159498</v>
      </c>
      <c r="J292" t="s">
        <v>3</v>
      </c>
      <c r="K292">
        <v>361805</v>
      </c>
    </row>
    <row r="293" spans="2:11">
      <c r="B293" t="s">
        <v>372</v>
      </c>
      <c r="C293">
        <v>2.7749999999999999</v>
      </c>
      <c r="F293" t="s">
        <v>372</v>
      </c>
      <c r="G293">
        <v>3.0459999999999998</v>
      </c>
      <c r="J293" t="s">
        <v>372</v>
      </c>
      <c r="K293">
        <v>2.5870000000000002</v>
      </c>
    </row>
    <row r="294" spans="2:11">
      <c r="B294" t="s">
        <v>99</v>
      </c>
      <c r="F294" t="s">
        <v>99</v>
      </c>
      <c r="J294" t="s">
        <v>99</v>
      </c>
    </row>
    <row r="295" spans="2:11">
      <c r="B295" t="s">
        <v>3</v>
      </c>
      <c r="C295">
        <v>87313</v>
      </c>
      <c r="F295" t="s">
        <v>3</v>
      </c>
      <c r="G295">
        <v>169500</v>
      </c>
      <c r="J295" t="s">
        <v>3</v>
      </c>
      <c r="K295">
        <v>420361</v>
      </c>
    </row>
    <row r="296" spans="2:11">
      <c r="B296" t="s">
        <v>372</v>
      </c>
      <c r="C296">
        <v>2.7749999999999999</v>
      </c>
      <c r="F296" t="s">
        <v>372</v>
      </c>
      <c r="G296">
        <v>3.02</v>
      </c>
      <c r="J296" t="s">
        <v>372</v>
      </c>
      <c r="K296">
        <v>2.5760000000000001</v>
      </c>
    </row>
    <row r="297" spans="2:11">
      <c r="B297" t="s">
        <v>100</v>
      </c>
      <c r="F297" t="s">
        <v>100</v>
      </c>
      <c r="J297" t="s">
        <v>100</v>
      </c>
    </row>
    <row r="298" spans="2:11">
      <c r="B298" t="s">
        <v>3</v>
      </c>
      <c r="C298">
        <v>83071</v>
      </c>
      <c r="F298" t="s">
        <v>3</v>
      </c>
      <c r="G298">
        <v>173171</v>
      </c>
      <c r="J298" t="s">
        <v>3</v>
      </c>
      <c r="K298">
        <v>417201</v>
      </c>
    </row>
    <row r="299" spans="2:11">
      <c r="B299" t="s">
        <v>372</v>
      </c>
      <c r="C299">
        <v>2.7730000000000001</v>
      </c>
      <c r="F299" t="s">
        <v>372</v>
      </c>
      <c r="G299">
        <v>3.01</v>
      </c>
      <c r="J299" t="s">
        <v>372</v>
      </c>
      <c r="K299">
        <v>2.621</v>
      </c>
    </row>
    <row r="300" spans="2:11">
      <c r="B300" t="s">
        <v>101</v>
      </c>
      <c r="F300" t="s">
        <v>101</v>
      </c>
      <c r="J300" t="s">
        <v>101</v>
      </c>
    </row>
    <row r="301" spans="2:11">
      <c r="B301" t="s">
        <v>3</v>
      </c>
      <c r="C301">
        <v>81962</v>
      </c>
      <c r="F301" t="s">
        <v>3</v>
      </c>
      <c r="G301">
        <v>155181</v>
      </c>
      <c r="J301" t="s">
        <v>3</v>
      </c>
      <c r="K301">
        <v>357693</v>
      </c>
    </row>
    <row r="302" spans="2:11">
      <c r="B302" t="s">
        <v>372</v>
      </c>
      <c r="C302">
        <v>2.7810000000000001</v>
      </c>
      <c r="F302" t="s">
        <v>372</v>
      </c>
      <c r="G302">
        <v>3.07</v>
      </c>
      <c r="J302" t="s">
        <v>372</v>
      </c>
      <c r="K302">
        <v>2.5289999999999999</v>
      </c>
    </row>
    <row r="303" spans="2:11">
      <c r="B303" t="s">
        <v>102</v>
      </c>
      <c r="F303" t="s">
        <v>102</v>
      </c>
      <c r="J303" t="s">
        <v>102</v>
      </c>
    </row>
    <row r="304" spans="2:11">
      <c r="B304" t="s">
        <v>3</v>
      </c>
      <c r="C304">
        <v>99539</v>
      </c>
      <c r="F304" t="s">
        <v>3</v>
      </c>
      <c r="G304">
        <v>246647</v>
      </c>
      <c r="J304" t="s">
        <v>3</v>
      </c>
      <c r="K304">
        <v>511556</v>
      </c>
    </row>
    <row r="305" spans="2:12">
      <c r="B305" t="s">
        <v>372</v>
      </c>
      <c r="C305">
        <v>2.7639999999999998</v>
      </c>
      <c r="F305" t="s">
        <v>372</v>
      </c>
      <c r="G305">
        <v>3.14</v>
      </c>
      <c r="J305" t="s">
        <v>372</v>
      </c>
      <c r="K305">
        <v>2.613</v>
      </c>
    </row>
    <row r="306" spans="2:12">
      <c r="B306" t="s">
        <v>103</v>
      </c>
      <c r="F306" t="s">
        <v>103</v>
      </c>
      <c r="J306" t="s">
        <v>103</v>
      </c>
    </row>
    <row r="307" spans="2:12">
      <c r="B307" t="s">
        <v>3</v>
      </c>
      <c r="C307">
        <v>62055</v>
      </c>
      <c r="D307">
        <f>(C307+C310+C313+C316+C319+C322+C325+C328+C331+C334)/10</f>
        <v>77250.7</v>
      </c>
      <c r="F307" t="s">
        <v>3</v>
      </c>
      <c r="G307">
        <v>153610</v>
      </c>
      <c r="H307">
        <f>(G307+G310+G313+G316+G319+G322+G325+G328+G331+G334)/10</f>
        <v>188437.5</v>
      </c>
      <c r="J307" t="s">
        <v>3</v>
      </c>
      <c r="K307">
        <v>277099</v>
      </c>
      <c r="L307">
        <f>(K307+K310+K313+K316+K319+K322+K325+K328+K331+K334)/10</f>
        <v>418656.3</v>
      </c>
    </row>
    <row r="308" spans="2:12">
      <c r="B308" t="s">
        <v>372</v>
      </c>
      <c r="C308">
        <v>2.8239999999999998</v>
      </c>
      <c r="F308" t="s">
        <v>372</v>
      </c>
      <c r="G308">
        <v>3.165</v>
      </c>
      <c r="J308" t="s">
        <v>372</v>
      </c>
      <c r="K308">
        <v>2.4940000000000002</v>
      </c>
    </row>
    <row r="309" spans="2:12">
      <c r="B309" t="s">
        <v>104</v>
      </c>
      <c r="F309" t="s">
        <v>104</v>
      </c>
      <c r="J309" t="s">
        <v>104</v>
      </c>
    </row>
    <row r="310" spans="2:12">
      <c r="B310" t="s">
        <v>3</v>
      </c>
      <c r="C310">
        <v>67437</v>
      </c>
      <c r="F310" t="s">
        <v>3</v>
      </c>
      <c r="G310">
        <v>151765</v>
      </c>
      <c r="J310" t="s">
        <v>3</v>
      </c>
      <c r="K310">
        <v>288723</v>
      </c>
    </row>
    <row r="311" spans="2:12">
      <c r="B311" t="s">
        <v>372</v>
      </c>
      <c r="C311">
        <v>2.8149999999999999</v>
      </c>
      <c r="F311" t="s">
        <v>372</v>
      </c>
      <c r="G311">
        <v>3.1680000000000001</v>
      </c>
      <c r="J311" t="s">
        <v>372</v>
      </c>
      <c r="K311">
        <v>2.4500000000000002</v>
      </c>
    </row>
    <row r="312" spans="2:12">
      <c r="B312" t="s">
        <v>105</v>
      </c>
      <c r="F312" t="s">
        <v>105</v>
      </c>
      <c r="J312" t="s">
        <v>105</v>
      </c>
    </row>
    <row r="313" spans="2:12">
      <c r="B313" t="s">
        <v>3</v>
      </c>
      <c r="C313">
        <v>54225</v>
      </c>
      <c r="F313" t="s">
        <v>3</v>
      </c>
      <c r="G313">
        <v>161996</v>
      </c>
      <c r="J313" t="s">
        <v>3</v>
      </c>
      <c r="K313">
        <v>284508</v>
      </c>
    </row>
    <row r="314" spans="2:12">
      <c r="B314" t="s">
        <v>372</v>
      </c>
      <c r="C314">
        <v>2.7850000000000001</v>
      </c>
      <c r="F314" t="s">
        <v>372</v>
      </c>
      <c r="G314">
        <v>3.15</v>
      </c>
      <c r="J314" t="s">
        <v>372</v>
      </c>
      <c r="K314">
        <v>2.569</v>
      </c>
    </row>
    <row r="315" spans="2:12">
      <c r="B315" t="s">
        <v>106</v>
      </c>
      <c r="F315" t="s">
        <v>106</v>
      </c>
      <c r="J315" t="s">
        <v>106</v>
      </c>
    </row>
    <row r="316" spans="2:12">
      <c r="B316" t="s">
        <v>3</v>
      </c>
      <c r="C316">
        <v>80347</v>
      </c>
      <c r="F316" t="s">
        <v>3</v>
      </c>
      <c r="G316">
        <v>203830</v>
      </c>
      <c r="J316" t="s">
        <v>3</v>
      </c>
      <c r="K316">
        <v>506329</v>
      </c>
    </row>
    <row r="317" spans="2:12">
      <c r="B317" t="s">
        <v>372</v>
      </c>
      <c r="C317">
        <v>2.7490000000000001</v>
      </c>
      <c r="F317" t="s">
        <v>372</v>
      </c>
      <c r="G317">
        <v>3.012</v>
      </c>
      <c r="J317" t="s">
        <v>372</v>
      </c>
      <c r="K317">
        <v>2.6459999999999999</v>
      </c>
    </row>
    <row r="318" spans="2:12">
      <c r="B318" t="s">
        <v>107</v>
      </c>
      <c r="F318" t="s">
        <v>107</v>
      </c>
      <c r="J318" t="s">
        <v>107</v>
      </c>
    </row>
    <row r="319" spans="2:12">
      <c r="B319" t="s">
        <v>3</v>
      </c>
      <c r="C319">
        <v>81094</v>
      </c>
      <c r="F319" t="s">
        <v>3</v>
      </c>
      <c r="G319">
        <v>195270</v>
      </c>
      <c r="J319" t="s">
        <v>3</v>
      </c>
      <c r="K319">
        <v>480099</v>
      </c>
    </row>
    <row r="320" spans="2:12">
      <c r="B320" t="s">
        <v>372</v>
      </c>
      <c r="C320">
        <v>2.77</v>
      </c>
      <c r="F320" t="s">
        <v>372</v>
      </c>
      <c r="G320">
        <v>3.0350000000000001</v>
      </c>
      <c r="J320" t="s">
        <v>372</v>
      </c>
      <c r="K320">
        <v>2.601</v>
      </c>
    </row>
    <row r="321" spans="2:11">
      <c r="B321" t="s">
        <v>108</v>
      </c>
      <c r="F321" t="s">
        <v>108</v>
      </c>
      <c r="J321" t="s">
        <v>108</v>
      </c>
    </row>
    <row r="322" spans="2:11">
      <c r="B322" t="s">
        <v>3</v>
      </c>
      <c r="C322">
        <v>77400</v>
      </c>
      <c r="F322" t="s">
        <v>3</v>
      </c>
      <c r="G322">
        <v>173021</v>
      </c>
      <c r="J322" t="s">
        <v>3</v>
      </c>
      <c r="K322">
        <v>384277</v>
      </c>
    </row>
    <row r="323" spans="2:11">
      <c r="B323" t="s">
        <v>372</v>
      </c>
      <c r="C323">
        <v>2.7770000000000001</v>
      </c>
      <c r="F323" t="s">
        <v>372</v>
      </c>
      <c r="G323">
        <v>3.0819999999999999</v>
      </c>
      <c r="J323" t="s">
        <v>372</v>
      </c>
      <c r="K323">
        <v>2.5569999999999999</v>
      </c>
    </row>
    <row r="324" spans="2:11">
      <c r="B324" t="s">
        <v>109</v>
      </c>
      <c r="F324" t="s">
        <v>109</v>
      </c>
      <c r="J324" t="s">
        <v>109</v>
      </c>
    </row>
    <row r="325" spans="2:11">
      <c r="B325" t="s">
        <v>3</v>
      </c>
      <c r="C325">
        <v>87233</v>
      </c>
      <c r="F325" t="s">
        <v>3</v>
      </c>
      <c r="G325">
        <v>186605</v>
      </c>
      <c r="J325" t="s">
        <v>3</v>
      </c>
      <c r="K325">
        <v>461981</v>
      </c>
    </row>
    <row r="326" spans="2:11">
      <c r="B326" t="s">
        <v>372</v>
      </c>
      <c r="C326">
        <v>2.774</v>
      </c>
      <c r="F326" t="s">
        <v>372</v>
      </c>
      <c r="G326">
        <v>3.0470000000000002</v>
      </c>
      <c r="J326" t="s">
        <v>372</v>
      </c>
      <c r="K326">
        <v>2.5609999999999999</v>
      </c>
    </row>
    <row r="327" spans="2:11">
      <c r="B327" t="s">
        <v>110</v>
      </c>
      <c r="F327" t="s">
        <v>110</v>
      </c>
      <c r="J327" t="s">
        <v>110</v>
      </c>
    </row>
    <row r="328" spans="2:11">
      <c r="B328" t="s">
        <v>3</v>
      </c>
      <c r="C328">
        <v>82563</v>
      </c>
      <c r="F328" t="s">
        <v>3</v>
      </c>
      <c r="G328">
        <v>196896</v>
      </c>
      <c r="J328" t="s">
        <v>3</v>
      </c>
      <c r="K328">
        <v>483871</v>
      </c>
    </row>
    <row r="329" spans="2:11">
      <c r="B329" t="s">
        <v>372</v>
      </c>
      <c r="C329">
        <v>2.7679999999999998</v>
      </c>
      <c r="F329" t="s">
        <v>372</v>
      </c>
      <c r="G329">
        <v>3.0209999999999999</v>
      </c>
      <c r="J329" t="s">
        <v>372</v>
      </c>
      <c r="K329">
        <v>2.6280000000000001</v>
      </c>
    </row>
    <row r="330" spans="2:11">
      <c r="B330" t="s">
        <v>111</v>
      </c>
      <c r="F330" t="s">
        <v>111</v>
      </c>
      <c r="J330" t="s">
        <v>111</v>
      </c>
    </row>
    <row r="331" spans="2:11">
      <c r="B331" t="s">
        <v>3</v>
      </c>
      <c r="C331">
        <v>81674</v>
      </c>
      <c r="F331" t="s">
        <v>3</v>
      </c>
      <c r="G331">
        <v>175083</v>
      </c>
      <c r="J331" t="s">
        <v>3</v>
      </c>
      <c r="K331">
        <v>403023</v>
      </c>
    </row>
    <row r="332" spans="2:11">
      <c r="B332" t="s">
        <v>372</v>
      </c>
      <c r="C332">
        <v>2.778</v>
      </c>
      <c r="F332" t="s">
        <v>372</v>
      </c>
      <c r="G332">
        <v>3.0880000000000001</v>
      </c>
      <c r="J332" t="s">
        <v>372</v>
      </c>
      <c r="K332">
        <v>2.5249999999999999</v>
      </c>
    </row>
    <row r="333" spans="2:11">
      <c r="B333" t="s">
        <v>112</v>
      </c>
      <c r="F333" t="s">
        <v>112</v>
      </c>
      <c r="J333" t="s">
        <v>112</v>
      </c>
    </row>
    <row r="334" spans="2:11">
      <c r="B334" t="s">
        <v>3</v>
      </c>
      <c r="C334">
        <v>98479</v>
      </c>
      <c r="F334" t="s">
        <v>3</v>
      </c>
      <c r="G334">
        <v>286299</v>
      </c>
      <c r="J334" t="s">
        <v>3</v>
      </c>
      <c r="K334">
        <v>616653</v>
      </c>
    </row>
    <row r="335" spans="2:11">
      <c r="B335" t="s">
        <v>372</v>
      </c>
      <c r="C335">
        <v>2.7549999999999999</v>
      </c>
      <c r="F335" t="s">
        <v>372</v>
      </c>
      <c r="G335">
        <v>3.1339999999999999</v>
      </c>
      <c r="J335" t="s">
        <v>372</v>
      </c>
      <c r="K335">
        <v>2.6360000000000001</v>
      </c>
    </row>
    <row r="336" spans="2:11">
      <c r="B336" t="s">
        <v>113</v>
      </c>
      <c r="F336" t="s">
        <v>113</v>
      </c>
      <c r="J336" t="s">
        <v>113</v>
      </c>
    </row>
    <row r="337" spans="2:12">
      <c r="B337" t="s">
        <v>3</v>
      </c>
      <c r="C337">
        <v>61439</v>
      </c>
      <c r="D337">
        <f>(C337+C340+C343+C346+C349+C352+C355+C358+C361+C364)/10</f>
        <v>76351.899999999994</v>
      </c>
      <c r="F337" t="s">
        <v>3</v>
      </c>
      <c r="G337">
        <v>179161</v>
      </c>
      <c r="H337">
        <f>(G337+G340+G343+G346+G349+G352+G355+G358+G361+G364)/10</f>
        <v>219438.2</v>
      </c>
      <c r="J337" t="s">
        <v>3</v>
      </c>
      <c r="K337">
        <v>326264</v>
      </c>
      <c r="L337">
        <f>(K337+K340+K343+K346+K349+K352+K355+K358+K361+K364)/10</f>
        <v>502005.6</v>
      </c>
    </row>
    <row r="338" spans="2:12">
      <c r="B338" t="s">
        <v>372</v>
      </c>
      <c r="C338">
        <v>2.8159999999999998</v>
      </c>
      <c r="F338" t="s">
        <v>372</v>
      </c>
      <c r="G338">
        <v>3.1629999999999998</v>
      </c>
      <c r="J338" t="s">
        <v>372</v>
      </c>
      <c r="K338">
        <v>2.5139999999999998</v>
      </c>
    </row>
    <row r="339" spans="2:12">
      <c r="B339" t="s">
        <v>114</v>
      </c>
      <c r="F339" t="s">
        <v>114</v>
      </c>
      <c r="J339" t="s">
        <v>114</v>
      </c>
    </row>
    <row r="340" spans="2:12">
      <c r="B340" t="s">
        <v>3</v>
      </c>
      <c r="C340">
        <v>66441</v>
      </c>
      <c r="F340" t="s">
        <v>3</v>
      </c>
      <c r="G340">
        <v>182866</v>
      </c>
      <c r="J340" t="s">
        <v>3</v>
      </c>
      <c r="K340">
        <v>362564</v>
      </c>
    </row>
    <row r="341" spans="2:12">
      <c r="B341" t="s">
        <v>372</v>
      </c>
      <c r="C341">
        <v>2.8029999999999999</v>
      </c>
      <c r="F341" t="s">
        <v>372</v>
      </c>
      <c r="G341">
        <v>3.1459999999999999</v>
      </c>
      <c r="J341" t="s">
        <v>372</v>
      </c>
      <c r="K341">
        <v>2.504</v>
      </c>
    </row>
    <row r="342" spans="2:12">
      <c r="B342" t="s">
        <v>115</v>
      </c>
      <c r="F342" t="s">
        <v>115</v>
      </c>
      <c r="J342" t="s">
        <v>115</v>
      </c>
    </row>
    <row r="343" spans="2:12">
      <c r="B343" t="s">
        <v>3</v>
      </c>
      <c r="C343">
        <v>54169</v>
      </c>
      <c r="F343" t="s">
        <v>3</v>
      </c>
      <c r="G343">
        <v>180973</v>
      </c>
      <c r="J343" t="s">
        <v>3</v>
      </c>
      <c r="K343">
        <v>310594</v>
      </c>
    </row>
    <row r="344" spans="2:12">
      <c r="B344" t="s">
        <v>372</v>
      </c>
      <c r="C344">
        <v>2.7839999999999998</v>
      </c>
      <c r="F344" t="s">
        <v>372</v>
      </c>
      <c r="G344">
        <v>3.1669999999999998</v>
      </c>
      <c r="J344" t="s">
        <v>372</v>
      </c>
      <c r="K344">
        <v>2.5539999999999998</v>
      </c>
    </row>
    <row r="345" spans="2:12">
      <c r="B345" t="s">
        <v>116</v>
      </c>
      <c r="F345" t="s">
        <v>116</v>
      </c>
      <c r="J345" t="s">
        <v>116</v>
      </c>
    </row>
    <row r="346" spans="2:12">
      <c r="B346" t="s">
        <v>3</v>
      </c>
      <c r="C346">
        <v>80295</v>
      </c>
      <c r="F346" t="s">
        <v>3</v>
      </c>
      <c r="G346">
        <v>222308</v>
      </c>
      <c r="J346" t="s">
        <v>3</v>
      </c>
      <c r="K346">
        <v>550691</v>
      </c>
    </row>
    <row r="347" spans="2:12">
      <c r="B347" t="s">
        <v>372</v>
      </c>
      <c r="C347">
        <v>2.7490000000000001</v>
      </c>
      <c r="F347" t="s">
        <v>372</v>
      </c>
      <c r="G347">
        <v>3.036</v>
      </c>
      <c r="J347" t="s">
        <v>372</v>
      </c>
      <c r="K347">
        <v>2.6309999999999998</v>
      </c>
    </row>
    <row r="348" spans="2:12">
      <c r="B348" t="s">
        <v>117</v>
      </c>
      <c r="F348" t="s">
        <v>117</v>
      </c>
      <c r="J348" t="s">
        <v>117</v>
      </c>
    </row>
    <row r="349" spans="2:12">
      <c r="B349" t="s">
        <v>3</v>
      </c>
      <c r="C349">
        <v>80082</v>
      </c>
      <c r="F349" t="s">
        <v>3</v>
      </c>
      <c r="G349">
        <v>226632</v>
      </c>
      <c r="J349" t="s">
        <v>3</v>
      </c>
      <c r="K349">
        <v>572843</v>
      </c>
    </row>
    <row r="350" spans="2:12">
      <c r="B350" t="s">
        <v>372</v>
      </c>
      <c r="C350">
        <v>2.7589999999999999</v>
      </c>
      <c r="F350" t="s">
        <v>372</v>
      </c>
      <c r="G350">
        <v>3.0350000000000001</v>
      </c>
      <c r="J350" t="s">
        <v>372</v>
      </c>
      <c r="K350">
        <v>2.6240000000000001</v>
      </c>
    </row>
    <row r="351" spans="2:12">
      <c r="B351" t="s">
        <v>118</v>
      </c>
      <c r="F351" t="s">
        <v>118</v>
      </c>
      <c r="J351" t="s">
        <v>118</v>
      </c>
    </row>
    <row r="352" spans="2:12">
      <c r="B352" t="s">
        <v>3</v>
      </c>
      <c r="C352">
        <v>75780</v>
      </c>
      <c r="F352" t="s">
        <v>3</v>
      </c>
      <c r="G352">
        <v>213303</v>
      </c>
      <c r="J352" t="s">
        <v>3</v>
      </c>
      <c r="K352">
        <v>504932</v>
      </c>
    </row>
    <row r="353" spans="2:12">
      <c r="B353" t="s">
        <v>372</v>
      </c>
      <c r="C353">
        <v>2.7589999999999999</v>
      </c>
      <c r="F353" t="s">
        <v>372</v>
      </c>
      <c r="G353">
        <v>3.0539999999999998</v>
      </c>
      <c r="J353" t="s">
        <v>372</v>
      </c>
      <c r="K353">
        <v>2.621</v>
      </c>
    </row>
    <row r="354" spans="2:12">
      <c r="B354" t="s">
        <v>119</v>
      </c>
      <c r="F354" t="s">
        <v>119</v>
      </c>
      <c r="J354" t="s">
        <v>119</v>
      </c>
    </row>
    <row r="355" spans="2:12">
      <c r="B355" t="s">
        <v>3</v>
      </c>
      <c r="C355">
        <v>85913</v>
      </c>
      <c r="F355" t="s">
        <v>3</v>
      </c>
      <c r="G355">
        <v>223263</v>
      </c>
      <c r="J355" t="s">
        <v>3</v>
      </c>
      <c r="K355">
        <v>577510</v>
      </c>
    </row>
    <row r="356" spans="2:12">
      <c r="B356" t="s">
        <v>372</v>
      </c>
      <c r="C356">
        <v>2.7610000000000001</v>
      </c>
      <c r="F356" t="s">
        <v>372</v>
      </c>
      <c r="G356">
        <v>3.032</v>
      </c>
      <c r="J356" t="s">
        <v>372</v>
      </c>
      <c r="K356">
        <v>2.605</v>
      </c>
    </row>
    <row r="357" spans="2:12">
      <c r="B357" t="s">
        <v>120</v>
      </c>
      <c r="F357" t="s">
        <v>120</v>
      </c>
      <c r="J357" t="s">
        <v>120</v>
      </c>
    </row>
    <row r="358" spans="2:12">
      <c r="B358" t="s">
        <v>3</v>
      </c>
      <c r="C358">
        <v>81023</v>
      </c>
      <c r="F358" t="s">
        <v>3</v>
      </c>
      <c r="G358">
        <v>236690</v>
      </c>
      <c r="J358" t="s">
        <v>3</v>
      </c>
      <c r="K358">
        <v>613338</v>
      </c>
    </row>
    <row r="359" spans="2:12">
      <c r="B359" t="s">
        <v>372</v>
      </c>
      <c r="C359">
        <v>2.7509999999999999</v>
      </c>
      <c r="F359" t="s">
        <v>372</v>
      </c>
      <c r="G359">
        <v>3.0059999999999998</v>
      </c>
      <c r="J359" t="s">
        <v>372</v>
      </c>
      <c r="K359">
        <v>2.6709999999999998</v>
      </c>
    </row>
    <row r="360" spans="2:12">
      <c r="B360" t="s">
        <v>121</v>
      </c>
      <c r="F360" t="s">
        <v>121</v>
      </c>
      <c r="J360" t="s">
        <v>121</v>
      </c>
    </row>
    <row r="361" spans="2:12">
      <c r="B361" t="s">
        <v>3</v>
      </c>
      <c r="C361">
        <v>80718</v>
      </c>
      <c r="F361" t="s">
        <v>3</v>
      </c>
      <c r="G361">
        <v>205419</v>
      </c>
      <c r="J361" t="s">
        <v>3</v>
      </c>
      <c r="K361">
        <v>484268</v>
      </c>
    </row>
    <row r="362" spans="2:12">
      <c r="B362" t="s">
        <v>372</v>
      </c>
      <c r="C362">
        <v>2.7679999999999998</v>
      </c>
      <c r="F362" t="s">
        <v>372</v>
      </c>
      <c r="G362">
        <v>3.0830000000000002</v>
      </c>
      <c r="J362" t="s">
        <v>372</v>
      </c>
      <c r="K362">
        <v>2.5550000000000002</v>
      </c>
    </row>
    <row r="363" spans="2:12">
      <c r="B363" t="s">
        <v>122</v>
      </c>
      <c r="F363" t="s">
        <v>122</v>
      </c>
      <c r="J363" t="s">
        <v>122</v>
      </c>
    </row>
    <row r="364" spans="2:12">
      <c r="B364" t="s">
        <v>3</v>
      </c>
      <c r="C364">
        <v>97659</v>
      </c>
      <c r="F364" t="s">
        <v>3</v>
      </c>
      <c r="G364">
        <v>323767</v>
      </c>
      <c r="J364" t="s">
        <v>3</v>
      </c>
      <c r="K364">
        <v>717052</v>
      </c>
    </row>
    <row r="365" spans="2:12">
      <c r="B365" t="s">
        <v>372</v>
      </c>
      <c r="C365">
        <v>2.7480000000000002</v>
      </c>
      <c r="F365" t="s">
        <v>372</v>
      </c>
      <c r="G365">
        <v>3.1379999999999999</v>
      </c>
      <c r="J365" t="s">
        <v>372</v>
      </c>
      <c r="K365">
        <v>2.6480000000000001</v>
      </c>
    </row>
    <row r="366" spans="2:12">
      <c r="B366" t="s">
        <v>123</v>
      </c>
      <c r="F366" t="s">
        <v>123</v>
      </c>
      <c r="J366" t="s">
        <v>123</v>
      </c>
    </row>
    <row r="367" spans="2:12">
      <c r="B367" t="s">
        <v>3</v>
      </c>
      <c r="C367">
        <v>61555</v>
      </c>
      <c r="D367">
        <f>(C367+C370+C373+C376+C379+C382+C385+C388+C391+C394)/10</f>
        <v>75949.5</v>
      </c>
      <c r="F367" t="s">
        <v>3</v>
      </c>
      <c r="G367">
        <v>197900</v>
      </c>
      <c r="H367">
        <f>(G367+G370+G373+G376+G379+G382+G385+G388+G391+G394)/10</f>
        <v>245337.2</v>
      </c>
      <c r="J367" t="s">
        <v>3</v>
      </c>
      <c r="K367">
        <v>348177</v>
      </c>
      <c r="L367">
        <f>(K367+K370+K373+K376+K379+K382+K385+K388+K391+K394)/10</f>
        <v>564826.69999999995</v>
      </c>
    </row>
    <row r="368" spans="2:12">
      <c r="B368" t="s">
        <v>372</v>
      </c>
      <c r="C368">
        <v>2.8170000000000002</v>
      </c>
      <c r="F368" t="s">
        <v>372</v>
      </c>
      <c r="G368">
        <v>3.18</v>
      </c>
      <c r="J368" t="s">
        <v>372</v>
      </c>
      <c r="K368">
        <v>2.4929999999999999</v>
      </c>
    </row>
    <row r="369" spans="2:11">
      <c r="B369" t="s">
        <v>124</v>
      </c>
      <c r="F369" t="s">
        <v>124</v>
      </c>
      <c r="J369" t="s">
        <v>124</v>
      </c>
    </row>
    <row r="370" spans="2:11">
      <c r="B370" t="s">
        <v>3</v>
      </c>
      <c r="C370">
        <v>65313</v>
      </c>
      <c r="F370" t="s">
        <v>3</v>
      </c>
      <c r="G370">
        <v>217150</v>
      </c>
      <c r="J370" t="s">
        <v>3</v>
      </c>
      <c r="K370">
        <v>450162</v>
      </c>
    </row>
    <row r="371" spans="2:11">
      <c r="B371" t="s">
        <v>372</v>
      </c>
      <c r="C371">
        <v>2.7879999999999998</v>
      </c>
      <c r="F371" t="s">
        <v>372</v>
      </c>
      <c r="G371">
        <v>3.1280000000000001</v>
      </c>
      <c r="J371" t="s">
        <v>372</v>
      </c>
      <c r="K371">
        <v>2.552</v>
      </c>
    </row>
    <row r="372" spans="2:11">
      <c r="B372" t="s">
        <v>125</v>
      </c>
      <c r="F372" t="s">
        <v>125</v>
      </c>
      <c r="J372" t="s">
        <v>125</v>
      </c>
    </row>
    <row r="373" spans="2:11">
      <c r="B373" t="s">
        <v>3</v>
      </c>
      <c r="C373">
        <v>53669</v>
      </c>
      <c r="F373" t="s">
        <v>3</v>
      </c>
      <c r="G373">
        <v>207633</v>
      </c>
      <c r="J373" t="s">
        <v>3</v>
      </c>
      <c r="K373">
        <v>362804</v>
      </c>
    </row>
    <row r="374" spans="2:11">
      <c r="B374" t="s">
        <v>372</v>
      </c>
      <c r="C374">
        <v>2.7759999999999998</v>
      </c>
      <c r="F374" t="s">
        <v>372</v>
      </c>
      <c r="G374">
        <v>3.1629999999999998</v>
      </c>
      <c r="J374" t="s">
        <v>372</v>
      </c>
      <c r="K374">
        <v>2.5720000000000001</v>
      </c>
    </row>
    <row r="375" spans="2:11">
      <c r="B375" t="s">
        <v>126</v>
      </c>
      <c r="F375" t="s">
        <v>126</v>
      </c>
      <c r="J375" t="s">
        <v>126</v>
      </c>
    </row>
    <row r="376" spans="2:11">
      <c r="B376" t="s">
        <v>3</v>
      </c>
      <c r="C376">
        <v>79663</v>
      </c>
      <c r="F376" t="s">
        <v>3</v>
      </c>
      <c r="G376">
        <v>250604</v>
      </c>
      <c r="J376" t="s">
        <v>3</v>
      </c>
      <c r="K376">
        <v>630935</v>
      </c>
    </row>
    <row r="377" spans="2:11">
      <c r="B377" t="s">
        <v>372</v>
      </c>
      <c r="C377">
        <v>2.742</v>
      </c>
      <c r="F377" t="s">
        <v>372</v>
      </c>
      <c r="G377">
        <v>3.0430000000000001</v>
      </c>
      <c r="J377" t="s">
        <v>372</v>
      </c>
      <c r="K377">
        <v>2.64</v>
      </c>
    </row>
    <row r="378" spans="2:11">
      <c r="B378" t="s">
        <v>127</v>
      </c>
      <c r="F378" t="s">
        <v>127</v>
      </c>
      <c r="J378" t="s">
        <v>127</v>
      </c>
    </row>
    <row r="379" spans="2:11">
      <c r="B379" t="s">
        <v>3</v>
      </c>
      <c r="C379">
        <v>80002</v>
      </c>
      <c r="F379" t="s">
        <v>3</v>
      </c>
      <c r="G379">
        <v>246974</v>
      </c>
      <c r="J379" t="s">
        <v>3</v>
      </c>
      <c r="K379">
        <v>620026</v>
      </c>
    </row>
    <row r="380" spans="2:11">
      <c r="B380" t="s">
        <v>372</v>
      </c>
      <c r="C380">
        <v>2.758</v>
      </c>
      <c r="F380" t="s">
        <v>372</v>
      </c>
      <c r="G380">
        <v>3.056</v>
      </c>
      <c r="J380" t="s">
        <v>372</v>
      </c>
      <c r="K380">
        <v>2.6120000000000001</v>
      </c>
    </row>
    <row r="381" spans="2:11">
      <c r="B381" t="s">
        <v>128</v>
      </c>
      <c r="F381" t="s">
        <v>128</v>
      </c>
      <c r="J381" t="s">
        <v>128</v>
      </c>
    </row>
    <row r="382" spans="2:11">
      <c r="B382" t="s">
        <v>3</v>
      </c>
      <c r="C382">
        <v>75272</v>
      </c>
      <c r="F382" t="s">
        <v>3</v>
      </c>
      <c r="G382">
        <v>239847</v>
      </c>
      <c r="J382" t="s">
        <v>3</v>
      </c>
      <c r="K382">
        <v>573470</v>
      </c>
    </row>
    <row r="383" spans="2:11">
      <c r="B383" t="s">
        <v>372</v>
      </c>
      <c r="C383">
        <v>2.754</v>
      </c>
      <c r="F383" t="s">
        <v>372</v>
      </c>
      <c r="G383">
        <v>3.0630000000000002</v>
      </c>
      <c r="J383" t="s">
        <v>372</v>
      </c>
      <c r="K383">
        <v>2.6259999999999999</v>
      </c>
    </row>
    <row r="384" spans="2:11">
      <c r="B384" t="s">
        <v>129</v>
      </c>
      <c r="F384" t="s">
        <v>129</v>
      </c>
      <c r="J384" t="s">
        <v>129</v>
      </c>
    </row>
    <row r="385" spans="2:12">
      <c r="B385" t="s">
        <v>3</v>
      </c>
      <c r="C385">
        <v>85265</v>
      </c>
      <c r="F385" t="s">
        <v>3</v>
      </c>
      <c r="G385">
        <v>252277</v>
      </c>
      <c r="J385" t="s">
        <v>3</v>
      </c>
      <c r="K385">
        <v>665246</v>
      </c>
    </row>
    <row r="386" spans="2:12">
      <c r="B386" t="s">
        <v>372</v>
      </c>
      <c r="C386">
        <v>2.7549999999999999</v>
      </c>
      <c r="F386" t="s">
        <v>372</v>
      </c>
      <c r="G386">
        <v>3.036</v>
      </c>
      <c r="J386" t="s">
        <v>372</v>
      </c>
      <c r="K386">
        <v>2.6179999999999999</v>
      </c>
    </row>
    <row r="387" spans="2:12">
      <c r="B387" t="s">
        <v>130</v>
      </c>
      <c r="F387" t="s">
        <v>130</v>
      </c>
      <c r="J387" t="s">
        <v>130</v>
      </c>
    </row>
    <row r="388" spans="2:12">
      <c r="B388" t="s">
        <v>3</v>
      </c>
      <c r="C388">
        <v>80851</v>
      </c>
      <c r="F388" t="s">
        <v>3</v>
      </c>
      <c r="G388">
        <v>258975</v>
      </c>
      <c r="J388" t="s">
        <v>3</v>
      </c>
      <c r="K388">
        <v>673754</v>
      </c>
    </row>
    <row r="389" spans="2:12">
      <c r="B389" t="s">
        <v>372</v>
      </c>
      <c r="C389">
        <v>2.75</v>
      </c>
      <c r="F389" t="s">
        <v>372</v>
      </c>
      <c r="G389">
        <v>3.0230000000000001</v>
      </c>
      <c r="J389" t="s">
        <v>372</v>
      </c>
      <c r="K389">
        <v>2.6640000000000001</v>
      </c>
    </row>
    <row r="390" spans="2:12">
      <c r="B390" t="s">
        <v>131</v>
      </c>
      <c r="F390" t="s">
        <v>131</v>
      </c>
      <c r="J390" t="s">
        <v>131</v>
      </c>
    </row>
    <row r="391" spans="2:12">
      <c r="B391" t="s">
        <v>3</v>
      </c>
      <c r="C391">
        <v>80686</v>
      </c>
      <c r="F391" t="s">
        <v>3</v>
      </c>
      <c r="G391">
        <v>225375</v>
      </c>
      <c r="J391" t="s">
        <v>3</v>
      </c>
      <c r="K391">
        <v>523561</v>
      </c>
    </row>
    <row r="392" spans="2:12">
      <c r="B392" t="s">
        <v>372</v>
      </c>
      <c r="C392">
        <v>2.7669999999999999</v>
      </c>
      <c r="F392" t="s">
        <v>372</v>
      </c>
      <c r="G392">
        <v>3.1030000000000002</v>
      </c>
      <c r="J392" t="s">
        <v>372</v>
      </c>
      <c r="K392">
        <v>2.5409999999999999</v>
      </c>
    </row>
    <row r="393" spans="2:12">
      <c r="B393" t="s">
        <v>132</v>
      </c>
      <c r="F393" t="s">
        <v>132</v>
      </c>
      <c r="J393" t="s">
        <v>132</v>
      </c>
    </row>
    <row r="394" spans="2:12">
      <c r="B394" t="s">
        <v>3</v>
      </c>
      <c r="C394">
        <v>97219</v>
      </c>
      <c r="F394" t="s">
        <v>3</v>
      </c>
      <c r="G394">
        <v>356637</v>
      </c>
      <c r="J394" t="s">
        <v>3</v>
      </c>
      <c r="K394">
        <v>800132</v>
      </c>
    </row>
    <row r="395" spans="2:12">
      <c r="B395" t="s">
        <v>372</v>
      </c>
      <c r="C395">
        <v>2.7440000000000002</v>
      </c>
      <c r="F395" t="s">
        <v>372</v>
      </c>
      <c r="G395">
        <v>3.153</v>
      </c>
      <c r="J395" t="s">
        <v>372</v>
      </c>
      <c r="K395">
        <v>2.6480000000000001</v>
      </c>
    </row>
    <row r="396" spans="2:12">
      <c r="B396" t="s">
        <v>133</v>
      </c>
      <c r="F396" t="s">
        <v>133</v>
      </c>
      <c r="J396" t="s">
        <v>133</v>
      </c>
    </row>
    <row r="397" spans="2:12">
      <c r="B397" t="s">
        <v>3</v>
      </c>
      <c r="C397">
        <v>61571</v>
      </c>
      <c r="D397">
        <f>(C397+C400+C403+C406+C409+C412+C415+C418+C421+C424)/10</f>
        <v>75125.5</v>
      </c>
      <c r="F397" t="s">
        <v>3</v>
      </c>
      <c r="G397">
        <v>219033</v>
      </c>
      <c r="H397">
        <f>(G397+G400+G403+G406+G409+G412+G415+G418+G421+G424)/10</f>
        <v>278773.40000000002</v>
      </c>
      <c r="J397" t="s">
        <v>3</v>
      </c>
      <c r="K397">
        <v>371141</v>
      </c>
      <c r="L397">
        <f>(K397+K400+K403+K406+K409+K412+K415+K418+K421+K424)/10</f>
        <v>657453.30000000005</v>
      </c>
    </row>
    <row r="398" spans="2:12">
      <c r="B398" t="s">
        <v>372</v>
      </c>
      <c r="C398">
        <v>2.8170000000000002</v>
      </c>
      <c r="F398" t="s">
        <v>372</v>
      </c>
      <c r="G398">
        <v>3.1930000000000001</v>
      </c>
      <c r="J398" t="s">
        <v>372</v>
      </c>
      <c r="K398">
        <v>2.4740000000000002</v>
      </c>
    </row>
    <row r="399" spans="2:12">
      <c r="B399" t="s">
        <v>134</v>
      </c>
      <c r="F399" t="s">
        <v>134</v>
      </c>
      <c r="J399" t="s">
        <v>134</v>
      </c>
    </row>
    <row r="400" spans="2:12">
      <c r="B400" t="s">
        <v>3</v>
      </c>
      <c r="C400">
        <v>65173</v>
      </c>
      <c r="F400" t="s">
        <v>3</v>
      </c>
      <c r="G400">
        <v>240356</v>
      </c>
      <c r="J400" t="s">
        <v>3</v>
      </c>
      <c r="K400">
        <v>490837</v>
      </c>
    </row>
    <row r="401" spans="2:11">
      <c r="B401" t="s">
        <v>372</v>
      </c>
      <c r="C401">
        <v>2.7869999999999999</v>
      </c>
      <c r="F401" t="s">
        <v>372</v>
      </c>
      <c r="G401">
        <v>3.14</v>
      </c>
      <c r="J401" t="s">
        <v>372</v>
      </c>
      <c r="K401">
        <v>2.544</v>
      </c>
    </row>
    <row r="402" spans="2:11">
      <c r="B402" t="s">
        <v>135</v>
      </c>
      <c r="F402" t="s">
        <v>135</v>
      </c>
      <c r="J402" t="s">
        <v>135</v>
      </c>
    </row>
    <row r="403" spans="2:11">
      <c r="B403" t="s">
        <v>3</v>
      </c>
      <c r="C403">
        <v>52997</v>
      </c>
      <c r="F403" t="s">
        <v>3</v>
      </c>
      <c r="G403">
        <v>237651</v>
      </c>
      <c r="J403" t="s">
        <v>3</v>
      </c>
      <c r="K403">
        <v>425104</v>
      </c>
    </row>
    <row r="404" spans="2:11">
      <c r="B404" t="s">
        <v>372</v>
      </c>
      <c r="C404">
        <v>2.7650000000000001</v>
      </c>
      <c r="F404" t="s">
        <v>372</v>
      </c>
      <c r="G404">
        <v>3.1579999999999999</v>
      </c>
      <c r="J404" t="s">
        <v>372</v>
      </c>
      <c r="K404">
        <v>2.593</v>
      </c>
    </row>
    <row r="405" spans="2:11">
      <c r="B405" t="s">
        <v>136</v>
      </c>
      <c r="F405" t="s">
        <v>136</v>
      </c>
      <c r="J405" t="s">
        <v>136</v>
      </c>
    </row>
    <row r="406" spans="2:11">
      <c r="B406" t="s">
        <v>3</v>
      </c>
      <c r="C406">
        <v>78435</v>
      </c>
      <c r="F406" t="s">
        <v>3</v>
      </c>
      <c r="G406">
        <v>288744</v>
      </c>
      <c r="J406" t="s">
        <v>3</v>
      </c>
      <c r="K406">
        <v>754555</v>
      </c>
    </row>
    <row r="407" spans="2:11">
      <c r="B407" t="s">
        <v>372</v>
      </c>
      <c r="C407">
        <v>2.7290000000000001</v>
      </c>
      <c r="F407" t="s">
        <v>372</v>
      </c>
      <c r="G407">
        <v>3.0369999999999999</v>
      </c>
      <c r="J407" t="s">
        <v>372</v>
      </c>
      <c r="K407">
        <v>2.6669999999999998</v>
      </c>
    </row>
    <row r="408" spans="2:11">
      <c r="B408" t="s">
        <v>137</v>
      </c>
      <c r="F408" t="s">
        <v>137</v>
      </c>
      <c r="J408" t="s">
        <v>137</v>
      </c>
    </row>
    <row r="409" spans="2:11">
      <c r="B409" t="s">
        <v>3</v>
      </c>
      <c r="C409">
        <v>79398</v>
      </c>
      <c r="F409" t="s">
        <v>3</v>
      </c>
      <c r="G409">
        <v>276207</v>
      </c>
      <c r="J409" t="s">
        <v>3</v>
      </c>
      <c r="K409">
        <v>701165</v>
      </c>
    </row>
    <row r="410" spans="2:11">
      <c r="B410" t="s">
        <v>372</v>
      </c>
      <c r="C410">
        <v>2.7509999999999999</v>
      </c>
      <c r="F410" t="s">
        <v>372</v>
      </c>
      <c r="G410">
        <v>3.0630000000000002</v>
      </c>
      <c r="J410" t="s">
        <v>372</v>
      </c>
      <c r="K410">
        <v>2.6190000000000002</v>
      </c>
    </row>
    <row r="411" spans="2:11">
      <c r="B411" t="s">
        <v>138</v>
      </c>
      <c r="F411" t="s">
        <v>138</v>
      </c>
      <c r="J411" t="s">
        <v>138</v>
      </c>
    </row>
    <row r="412" spans="2:11">
      <c r="B412" t="s">
        <v>3</v>
      </c>
      <c r="C412">
        <v>73536</v>
      </c>
      <c r="F412" t="s">
        <v>3</v>
      </c>
      <c r="G412">
        <v>285864</v>
      </c>
      <c r="J412" t="s">
        <v>3</v>
      </c>
      <c r="K412">
        <v>731562</v>
      </c>
    </row>
    <row r="413" spans="2:11">
      <c r="B413" t="s">
        <v>372</v>
      </c>
      <c r="C413">
        <v>2.734</v>
      </c>
      <c r="F413" t="s">
        <v>372</v>
      </c>
      <c r="G413">
        <v>3.04</v>
      </c>
      <c r="J413" t="s">
        <v>372</v>
      </c>
      <c r="K413">
        <v>2.677</v>
      </c>
    </row>
    <row r="414" spans="2:11">
      <c r="B414" t="s">
        <v>139</v>
      </c>
      <c r="F414" t="s">
        <v>139</v>
      </c>
      <c r="J414" t="s">
        <v>139</v>
      </c>
    </row>
    <row r="415" spans="2:11">
      <c r="B415" t="s">
        <v>3</v>
      </c>
      <c r="C415">
        <v>84169</v>
      </c>
      <c r="F415" t="s">
        <v>3</v>
      </c>
      <c r="G415">
        <v>288392</v>
      </c>
      <c r="J415" t="s">
        <v>3</v>
      </c>
      <c r="K415">
        <v>782229</v>
      </c>
    </row>
    <row r="416" spans="2:11">
      <c r="B416" t="s">
        <v>372</v>
      </c>
      <c r="C416">
        <v>2.7429999999999999</v>
      </c>
      <c r="F416" t="s">
        <v>372</v>
      </c>
      <c r="G416">
        <v>3.0339999999999998</v>
      </c>
      <c r="J416" t="s">
        <v>372</v>
      </c>
      <c r="K416">
        <v>2.64</v>
      </c>
    </row>
    <row r="417" spans="2:12">
      <c r="B417" t="s">
        <v>140</v>
      </c>
      <c r="F417" t="s">
        <v>140</v>
      </c>
      <c r="J417" t="s">
        <v>140</v>
      </c>
    </row>
    <row r="418" spans="2:12">
      <c r="B418" t="s">
        <v>3</v>
      </c>
      <c r="C418">
        <v>79839</v>
      </c>
      <c r="F418" t="s">
        <v>3</v>
      </c>
      <c r="G418">
        <v>293827</v>
      </c>
      <c r="J418" t="s">
        <v>3</v>
      </c>
      <c r="K418">
        <v>784387</v>
      </c>
    </row>
    <row r="419" spans="2:12">
      <c r="B419" t="s">
        <v>372</v>
      </c>
      <c r="C419">
        <v>2.7389999999999999</v>
      </c>
      <c r="F419" t="s">
        <v>372</v>
      </c>
      <c r="G419">
        <v>3.0249999999999999</v>
      </c>
      <c r="J419" t="s">
        <v>372</v>
      </c>
      <c r="K419">
        <v>2.681</v>
      </c>
    </row>
    <row r="420" spans="2:12">
      <c r="B420" t="s">
        <v>141</v>
      </c>
      <c r="F420" t="s">
        <v>141</v>
      </c>
      <c r="J420" t="s">
        <v>141</v>
      </c>
    </row>
    <row r="421" spans="2:12">
      <c r="B421" t="s">
        <v>3</v>
      </c>
      <c r="C421">
        <v>79818</v>
      </c>
      <c r="F421" t="s">
        <v>3</v>
      </c>
      <c r="G421">
        <v>258007</v>
      </c>
      <c r="J421" t="s">
        <v>3</v>
      </c>
      <c r="K421">
        <v>612442</v>
      </c>
    </row>
    <row r="422" spans="2:12">
      <c r="B422" t="s">
        <v>372</v>
      </c>
      <c r="C422">
        <v>2.758</v>
      </c>
      <c r="F422" t="s">
        <v>372</v>
      </c>
      <c r="G422">
        <v>3.0990000000000002</v>
      </c>
      <c r="J422" t="s">
        <v>372</v>
      </c>
      <c r="K422">
        <v>2.5649999999999999</v>
      </c>
    </row>
    <row r="423" spans="2:12">
      <c r="B423" t="s">
        <v>142</v>
      </c>
      <c r="F423" t="s">
        <v>142</v>
      </c>
      <c r="J423" t="s">
        <v>142</v>
      </c>
    </row>
    <row r="424" spans="2:12">
      <c r="B424" t="s">
        <v>3</v>
      </c>
      <c r="C424">
        <v>96319</v>
      </c>
      <c r="F424" t="s">
        <v>3</v>
      </c>
      <c r="G424">
        <v>399653</v>
      </c>
      <c r="J424" t="s">
        <v>3</v>
      </c>
      <c r="K424">
        <v>921111</v>
      </c>
    </row>
    <row r="425" spans="2:12">
      <c r="B425" t="s">
        <v>372</v>
      </c>
      <c r="C425">
        <v>2.7360000000000002</v>
      </c>
      <c r="F425" t="s">
        <v>372</v>
      </c>
      <c r="G425">
        <v>3.1520000000000001</v>
      </c>
      <c r="J425" t="s">
        <v>372</v>
      </c>
      <c r="K425">
        <v>2.661</v>
      </c>
    </row>
    <row r="426" spans="2:12">
      <c r="B426" t="s">
        <v>143</v>
      </c>
      <c r="F426" t="s">
        <v>143</v>
      </c>
      <c r="J426" t="s">
        <v>143</v>
      </c>
    </row>
    <row r="427" spans="2:12">
      <c r="B427" t="s">
        <v>3</v>
      </c>
      <c r="C427">
        <v>60531</v>
      </c>
      <c r="D427">
        <f>(C427+C430+C433+C436+C439+C442+C445+C448+C451+C454)/10</f>
        <v>74605.5</v>
      </c>
      <c r="F427" t="s">
        <v>3</v>
      </c>
      <c r="G427">
        <v>255746</v>
      </c>
      <c r="H427">
        <f>(G427+G430+G433+G436+G439+G442+G445+G448+G451+G454)/10</f>
        <v>309523.7</v>
      </c>
      <c r="J427" t="s">
        <v>3</v>
      </c>
      <c r="K427">
        <v>460591</v>
      </c>
      <c r="L427">
        <f>(K427+K430+K433+K436+K439+K442+K445+K448+K451+K454)/10</f>
        <v>735522.3</v>
      </c>
    </row>
    <row r="428" spans="2:12">
      <c r="B428" t="s">
        <v>372</v>
      </c>
      <c r="C428">
        <v>2.8029999999999999</v>
      </c>
      <c r="F428" t="s">
        <v>372</v>
      </c>
      <c r="G428">
        <v>3.1720000000000002</v>
      </c>
      <c r="J428" t="s">
        <v>372</v>
      </c>
      <c r="K428">
        <v>2.528</v>
      </c>
    </row>
    <row r="429" spans="2:12">
      <c r="B429" t="s">
        <v>144</v>
      </c>
      <c r="F429" t="s">
        <v>144</v>
      </c>
      <c r="J429" t="s">
        <v>144</v>
      </c>
    </row>
    <row r="430" spans="2:12">
      <c r="B430" t="s">
        <v>3</v>
      </c>
      <c r="C430">
        <v>64553</v>
      </c>
      <c r="F430" t="s">
        <v>3</v>
      </c>
      <c r="G430">
        <v>271463</v>
      </c>
      <c r="J430" t="s">
        <v>3</v>
      </c>
      <c r="K430">
        <v>562363</v>
      </c>
    </row>
    <row r="431" spans="2:12">
      <c r="B431" t="s">
        <v>372</v>
      </c>
      <c r="C431">
        <v>2.7789999999999999</v>
      </c>
      <c r="F431" t="s">
        <v>372</v>
      </c>
      <c r="G431">
        <v>3.1379999999999999</v>
      </c>
      <c r="J431" t="s">
        <v>372</v>
      </c>
      <c r="K431">
        <v>2.5609999999999999</v>
      </c>
    </row>
    <row r="432" spans="2:12">
      <c r="B432" t="s">
        <v>145</v>
      </c>
      <c r="F432" t="s">
        <v>145</v>
      </c>
      <c r="J432" t="s">
        <v>145</v>
      </c>
    </row>
    <row r="433" spans="2:11">
      <c r="B433" t="s">
        <v>3</v>
      </c>
      <c r="C433">
        <v>52913</v>
      </c>
      <c r="F433" t="s">
        <v>3</v>
      </c>
      <c r="G433">
        <v>261971</v>
      </c>
      <c r="J433" t="s">
        <v>3</v>
      </c>
      <c r="K433">
        <v>458924</v>
      </c>
    </row>
    <row r="434" spans="2:11">
      <c r="B434" t="s">
        <v>372</v>
      </c>
      <c r="C434">
        <v>2.7639999999999998</v>
      </c>
      <c r="F434" t="s">
        <v>372</v>
      </c>
      <c r="G434">
        <v>3.1669999999999998</v>
      </c>
      <c r="J434" t="s">
        <v>372</v>
      </c>
      <c r="K434">
        <v>2.5830000000000002</v>
      </c>
    </row>
    <row r="435" spans="2:11">
      <c r="B435" t="s">
        <v>146</v>
      </c>
      <c r="F435" t="s">
        <v>146</v>
      </c>
      <c r="J435" t="s">
        <v>146</v>
      </c>
    </row>
    <row r="436" spans="2:11">
      <c r="B436" t="s">
        <v>3</v>
      </c>
      <c r="C436">
        <v>78027</v>
      </c>
      <c r="F436" t="s">
        <v>3</v>
      </c>
      <c r="G436">
        <v>317058</v>
      </c>
      <c r="J436" t="s">
        <v>3</v>
      </c>
      <c r="K436">
        <v>831846</v>
      </c>
    </row>
    <row r="437" spans="2:11">
      <c r="B437" t="s">
        <v>372</v>
      </c>
      <c r="C437">
        <v>2.7240000000000002</v>
      </c>
      <c r="F437" t="s">
        <v>372</v>
      </c>
      <c r="G437">
        <v>3.0489999999999999</v>
      </c>
      <c r="J437" t="s">
        <v>372</v>
      </c>
      <c r="K437">
        <v>2.6669999999999998</v>
      </c>
    </row>
    <row r="438" spans="2:11">
      <c r="B438" t="s">
        <v>147</v>
      </c>
      <c r="F438" t="s">
        <v>147</v>
      </c>
      <c r="J438" t="s">
        <v>147</v>
      </c>
    </row>
    <row r="439" spans="2:11">
      <c r="B439" t="s">
        <v>3</v>
      </c>
      <c r="C439">
        <v>78894</v>
      </c>
      <c r="F439" t="s">
        <v>3</v>
      </c>
      <c r="G439">
        <v>306277</v>
      </c>
      <c r="J439" t="s">
        <v>3</v>
      </c>
      <c r="K439">
        <v>785333</v>
      </c>
    </row>
    <row r="440" spans="2:11">
      <c r="B440" t="s">
        <v>372</v>
      </c>
      <c r="C440">
        <v>2.746</v>
      </c>
      <c r="F440" t="s">
        <v>372</v>
      </c>
      <c r="G440">
        <v>3.0680000000000001</v>
      </c>
      <c r="J440" t="s">
        <v>372</v>
      </c>
      <c r="K440">
        <v>2.625</v>
      </c>
    </row>
    <row r="441" spans="2:11">
      <c r="B441" t="s">
        <v>148</v>
      </c>
      <c r="F441" t="s">
        <v>148</v>
      </c>
      <c r="J441" t="s">
        <v>148</v>
      </c>
    </row>
    <row r="442" spans="2:11">
      <c r="B442" t="s">
        <v>3</v>
      </c>
      <c r="C442">
        <v>73356</v>
      </c>
      <c r="F442" t="s">
        <v>3</v>
      </c>
      <c r="G442">
        <v>311014</v>
      </c>
      <c r="J442" t="s">
        <v>3</v>
      </c>
      <c r="K442">
        <v>791179</v>
      </c>
    </row>
    <row r="443" spans="2:11">
      <c r="B443" t="s">
        <v>372</v>
      </c>
      <c r="C443">
        <v>2.7309999999999999</v>
      </c>
      <c r="F443" t="s">
        <v>372</v>
      </c>
      <c r="G443">
        <v>3.056</v>
      </c>
      <c r="J443" t="s">
        <v>372</v>
      </c>
      <c r="K443">
        <v>2.669</v>
      </c>
    </row>
    <row r="444" spans="2:11">
      <c r="B444" t="s">
        <v>149</v>
      </c>
      <c r="F444" t="s">
        <v>149</v>
      </c>
      <c r="J444" t="s">
        <v>149</v>
      </c>
    </row>
    <row r="445" spans="2:11">
      <c r="B445" t="s">
        <v>3</v>
      </c>
      <c r="C445">
        <v>83705</v>
      </c>
      <c r="F445" t="s">
        <v>3</v>
      </c>
      <c r="G445">
        <v>316675</v>
      </c>
      <c r="J445" t="s">
        <v>3</v>
      </c>
      <c r="K445">
        <v>859411</v>
      </c>
    </row>
    <row r="446" spans="2:11">
      <c r="B446" t="s">
        <v>372</v>
      </c>
      <c r="C446">
        <v>2.7389999999999999</v>
      </c>
      <c r="F446" t="s">
        <v>372</v>
      </c>
      <c r="G446">
        <v>3.0470000000000002</v>
      </c>
      <c r="J446" t="s">
        <v>372</v>
      </c>
      <c r="K446">
        <v>2.6389999999999998</v>
      </c>
    </row>
    <row r="447" spans="2:11">
      <c r="B447" t="s">
        <v>150</v>
      </c>
      <c r="F447" t="s">
        <v>150</v>
      </c>
      <c r="J447" t="s">
        <v>150</v>
      </c>
    </row>
    <row r="448" spans="2:11">
      <c r="B448" t="s">
        <v>3</v>
      </c>
      <c r="C448">
        <v>79123</v>
      </c>
      <c r="F448" t="s">
        <v>3</v>
      </c>
      <c r="G448">
        <v>326926</v>
      </c>
      <c r="J448" t="s">
        <v>3</v>
      </c>
      <c r="K448">
        <v>889195</v>
      </c>
    </row>
    <row r="449" spans="2:12">
      <c r="B449" t="s">
        <v>372</v>
      </c>
      <c r="C449">
        <v>2.7309999999999999</v>
      </c>
      <c r="F449" t="s">
        <v>372</v>
      </c>
      <c r="G449">
        <v>3.03</v>
      </c>
      <c r="J449" t="s">
        <v>372</v>
      </c>
      <c r="K449">
        <v>2.6890000000000001</v>
      </c>
    </row>
    <row r="450" spans="2:12">
      <c r="B450" t="s">
        <v>151</v>
      </c>
      <c r="F450" t="s">
        <v>151</v>
      </c>
      <c r="J450" t="s">
        <v>151</v>
      </c>
    </row>
    <row r="451" spans="2:12">
      <c r="B451" t="s">
        <v>3</v>
      </c>
      <c r="C451">
        <v>79426</v>
      </c>
      <c r="F451" t="s">
        <v>3</v>
      </c>
      <c r="G451">
        <v>286003</v>
      </c>
      <c r="J451" t="s">
        <v>3</v>
      </c>
      <c r="K451">
        <v>678461</v>
      </c>
    </row>
    <row r="452" spans="2:12">
      <c r="B452" t="s">
        <v>372</v>
      </c>
      <c r="C452">
        <v>2.754</v>
      </c>
      <c r="F452" t="s">
        <v>372</v>
      </c>
      <c r="G452">
        <v>3.1059999999999999</v>
      </c>
      <c r="J452" t="s">
        <v>372</v>
      </c>
      <c r="K452">
        <v>2.5670000000000002</v>
      </c>
    </row>
    <row r="453" spans="2:12">
      <c r="B453" t="s">
        <v>152</v>
      </c>
      <c r="F453" t="s">
        <v>152</v>
      </c>
      <c r="J453" t="s">
        <v>152</v>
      </c>
    </row>
    <row r="454" spans="2:12">
      <c r="B454" t="s">
        <v>3</v>
      </c>
      <c r="C454">
        <v>95527</v>
      </c>
      <c r="F454" t="s">
        <v>3</v>
      </c>
      <c r="G454">
        <v>442104</v>
      </c>
      <c r="J454" t="s">
        <v>3</v>
      </c>
      <c r="K454">
        <v>1037920</v>
      </c>
    </row>
    <row r="455" spans="2:12">
      <c r="B455" t="s">
        <v>372</v>
      </c>
      <c r="C455">
        <v>2.7280000000000002</v>
      </c>
      <c r="F455" t="s">
        <v>372</v>
      </c>
      <c r="G455">
        <v>3.1560000000000001</v>
      </c>
      <c r="J455" t="s">
        <v>372</v>
      </c>
      <c r="K455">
        <v>2.669</v>
      </c>
    </row>
    <row r="456" spans="2:12">
      <c r="B456" t="s">
        <v>153</v>
      </c>
      <c r="F456" t="s">
        <v>153</v>
      </c>
      <c r="J456" t="s">
        <v>153</v>
      </c>
    </row>
    <row r="457" spans="2:12">
      <c r="B457" t="s">
        <v>3</v>
      </c>
      <c r="C457">
        <v>94905</v>
      </c>
      <c r="D457">
        <f>(C457+C460+C463+C466+C469+C472+C475+C478+C481+C484)/10</f>
        <v>114464.8</v>
      </c>
      <c r="F457" t="s">
        <v>3</v>
      </c>
      <c r="G457">
        <v>284891</v>
      </c>
      <c r="H457">
        <f>(G457+G460+G463+G466+G469+G472+G475+G478+G481+G484)/10</f>
        <v>340812.9</v>
      </c>
      <c r="J457" t="s">
        <v>3</v>
      </c>
      <c r="K457">
        <v>510564</v>
      </c>
      <c r="L457">
        <f>(K457+K460+K463+K466+K469+K472+K475+K478+K481+K484)/10</f>
        <v>812186</v>
      </c>
    </row>
    <row r="458" spans="2:12">
      <c r="B458" t="s">
        <v>372</v>
      </c>
      <c r="C458">
        <v>3.2320000000000002</v>
      </c>
      <c r="F458" t="s">
        <v>372</v>
      </c>
      <c r="G458">
        <v>3.1749999999999998</v>
      </c>
      <c r="J458" t="s">
        <v>372</v>
      </c>
      <c r="K458">
        <v>2.5329999999999999</v>
      </c>
    </row>
    <row r="459" spans="2:12">
      <c r="B459" t="s">
        <v>154</v>
      </c>
      <c r="F459" t="s">
        <v>154</v>
      </c>
      <c r="J459" t="s">
        <v>154</v>
      </c>
    </row>
    <row r="460" spans="2:12">
      <c r="B460" t="s">
        <v>3</v>
      </c>
      <c r="C460">
        <v>102307</v>
      </c>
      <c r="F460" t="s">
        <v>3</v>
      </c>
      <c r="G460">
        <v>294047</v>
      </c>
      <c r="J460" t="s">
        <v>3</v>
      </c>
      <c r="K460">
        <v>586610</v>
      </c>
    </row>
    <row r="461" spans="2:12">
      <c r="B461" t="s">
        <v>372</v>
      </c>
      <c r="C461">
        <v>3.214</v>
      </c>
      <c r="F461" t="s">
        <v>372</v>
      </c>
      <c r="G461">
        <v>3.1549999999999998</v>
      </c>
      <c r="J461" t="s">
        <v>372</v>
      </c>
      <c r="K461">
        <v>2.54</v>
      </c>
    </row>
    <row r="462" spans="2:12">
      <c r="B462" t="s">
        <v>155</v>
      </c>
      <c r="F462" t="s">
        <v>155</v>
      </c>
      <c r="J462" t="s">
        <v>155</v>
      </c>
    </row>
    <row r="463" spans="2:12">
      <c r="B463" t="s">
        <v>3</v>
      </c>
      <c r="C463">
        <v>83504</v>
      </c>
      <c r="F463" t="s">
        <v>3</v>
      </c>
      <c r="G463">
        <v>299406</v>
      </c>
      <c r="J463" t="s">
        <v>3</v>
      </c>
      <c r="K463">
        <v>549409</v>
      </c>
    </row>
    <row r="464" spans="2:12">
      <c r="B464" t="s">
        <v>372</v>
      </c>
      <c r="C464">
        <v>3.1930000000000001</v>
      </c>
      <c r="F464" t="s">
        <v>372</v>
      </c>
      <c r="G464">
        <v>3.1560000000000001</v>
      </c>
      <c r="J464" t="s">
        <v>372</v>
      </c>
      <c r="K464">
        <v>2.617</v>
      </c>
    </row>
    <row r="465" spans="2:11">
      <c r="B465" t="s">
        <v>156</v>
      </c>
      <c r="F465" t="s">
        <v>156</v>
      </c>
      <c r="J465" t="s">
        <v>156</v>
      </c>
    </row>
    <row r="466" spans="2:11">
      <c r="B466" t="s">
        <v>3</v>
      </c>
      <c r="C466">
        <v>119034</v>
      </c>
      <c r="F466" t="s">
        <v>3</v>
      </c>
      <c r="G466">
        <v>346141</v>
      </c>
      <c r="J466" t="s">
        <v>3</v>
      </c>
      <c r="K466">
        <v>908095</v>
      </c>
    </row>
    <row r="467" spans="2:11">
      <c r="B467" t="s">
        <v>372</v>
      </c>
      <c r="C467">
        <v>3.0979999999999999</v>
      </c>
      <c r="F467" t="s">
        <v>372</v>
      </c>
      <c r="G467">
        <v>3.06</v>
      </c>
      <c r="J467" t="s">
        <v>372</v>
      </c>
      <c r="K467">
        <v>2.665</v>
      </c>
    </row>
    <row r="468" spans="2:11">
      <c r="B468" t="s">
        <v>157</v>
      </c>
      <c r="F468" t="s">
        <v>157</v>
      </c>
      <c r="J468" t="s">
        <v>157</v>
      </c>
    </row>
    <row r="469" spans="2:11">
      <c r="B469" t="s">
        <v>3</v>
      </c>
      <c r="C469">
        <v>120251</v>
      </c>
      <c r="F469" t="s">
        <v>3</v>
      </c>
      <c r="G469">
        <v>343463</v>
      </c>
      <c r="J469" t="s">
        <v>3</v>
      </c>
      <c r="K469">
        <v>899757</v>
      </c>
    </row>
    <row r="470" spans="2:11">
      <c r="B470" t="s">
        <v>372</v>
      </c>
      <c r="C470">
        <v>3.1240000000000001</v>
      </c>
      <c r="F470" t="s">
        <v>372</v>
      </c>
      <c r="G470">
        <v>3.0680000000000001</v>
      </c>
      <c r="J470" t="s">
        <v>372</v>
      </c>
      <c r="K470">
        <v>2.6419999999999999</v>
      </c>
    </row>
    <row r="471" spans="2:11">
      <c r="B471" t="s">
        <v>158</v>
      </c>
      <c r="F471" t="s">
        <v>158</v>
      </c>
      <c r="J471" t="s">
        <v>158</v>
      </c>
    </row>
    <row r="472" spans="2:11">
      <c r="B472" t="s">
        <v>3</v>
      </c>
      <c r="C472">
        <v>113974</v>
      </c>
      <c r="F472" t="s">
        <v>3</v>
      </c>
      <c r="G472">
        <v>325051</v>
      </c>
      <c r="J472" t="s">
        <v>3</v>
      </c>
      <c r="K472">
        <v>784372</v>
      </c>
    </row>
    <row r="473" spans="2:11">
      <c r="B473" t="s">
        <v>372</v>
      </c>
      <c r="C473">
        <v>3.129</v>
      </c>
      <c r="F473" t="s">
        <v>372</v>
      </c>
      <c r="G473">
        <v>3.0880000000000001</v>
      </c>
      <c r="J473" t="s">
        <v>372</v>
      </c>
      <c r="K473">
        <v>2.633</v>
      </c>
    </row>
    <row r="474" spans="2:11">
      <c r="B474" t="s">
        <v>159</v>
      </c>
      <c r="F474" t="s">
        <v>159</v>
      </c>
      <c r="J474" t="s">
        <v>159</v>
      </c>
    </row>
    <row r="475" spans="2:11">
      <c r="B475" t="s">
        <v>3</v>
      </c>
      <c r="C475">
        <v>127016</v>
      </c>
      <c r="F475" t="s">
        <v>3</v>
      </c>
      <c r="G475">
        <v>351848</v>
      </c>
      <c r="J475" t="s">
        <v>3</v>
      </c>
      <c r="K475">
        <v>971046</v>
      </c>
    </row>
    <row r="476" spans="2:11">
      <c r="B476" t="s">
        <v>372</v>
      </c>
      <c r="C476">
        <v>3.109</v>
      </c>
      <c r="F476" t="s">
        <v>372</v>
      </c>
      <c r="G476">
        <v>3.05</v>
      </c>
      <c r="J476" t="s">
        <v>372</v>
      </c>
      <c r="K476">
        <v>2.65</v>
      </c>
    </row>
    <row r="477" spans="2:11">
      <c r="B477" t="s">
        <v>160</v>
      </c>
      <c r="F477" t="s">
        <v>160</v>
      </c>
      <c r="J477" t="s">
        <v>160</v>
      </c>
    </row>
    <row r="478" spans="2:11">
      <c r="B478" t="s">
        <v>3</v>
      </c>
      <c r="C478">
        <v>119522</v>
      </c>
      <c r="F478" t="s">
        <v>3</v>
      </c>
      <c r="G478">
        <v>361725</v>
      </c>
      <c r="J478" t="s">
        <v>3</v>
      </c>
      <c r="K478">
        <v>1000917</v>
      </c>
    </row>
    <row r="479" spans="2:11">
      <c r="B479" t="s">
        <v>372</v>
      </c>
      <c r="C479">
        <v>3.0910000000000002</v>
      </c>
      <c r="F479" t="s">
        <v>372</v>
      </c>
      <c r="G479">
        <v>3.0350000000000001</v>
      </c>
      <c r="J479" t="s">
        <v>372</v>
      </c>
      <c r="K479">
        <v>2.6970000000000001</v>
      </c>
    </row>
    <row r="480" spans="2:11">
      <c r="B480" t="s">
        <v>161</v>
      </c>
      <c r="F480" t="s">
        <v>161</v>
      </c>
      <c r="J480" t="s">
        <v>161</v>
      </c>
    </row>
    <row r="481" spans="2:12">
      <c r="B481" t="s">
        <v>3</v>
      </c>
      <c r="C481">
        <v>121124</v>
      </c>
      <c r="F481" t="s">
        <v>3</v>
      </c>
      <c r="G481">
        <v>322967</v>
      </c>
      <c r="J481" t="s">
        <v>3</v>
      </c>
      <c r="K481">
        <v>784410</v>
      </c>
    </row>
    <row r="482" spans="2:12">
      <c r="B482" t="s">
        <v>372</v>
      </c>
      <c r="C482">
        <v>3.1379999999999999</v>
      </c>
      <c r="F482" t="s">
        <v>372</v>
      </c>
      <c r="G482">
        <v>3.1019999999999999</v>
      </c>
      <c r="J482" t="s">
        <v>372</v>
      </c>
      <c r="K482">
        <v>2.59</v>
      </c>
    </row>
    <row r="483" spans="2:12">
      <c r="B483" t="s">
        <v>162</v>
      </c>
      <c r="F483" t="s">
        <v>162</v>
      </c>
      <c r="J483" t="s">
        <v>162</v>
      </c>
    </row>
    <row r="484" spans="2:12">
      <c r="B484" t="s">
        <v>3</v>
      </c>
      <c r="C484">
        <v>143011</v>
      </c>
      <c r="F484" t="s">
        <v>3</v>
      </c>
      <c r="G484">
        <v>478590</v>
      </c>
      <c r="J484" t="s">
        <v>3</v>
      </c>
      <c r="K484">
        <v>1126680</v>
      </c>
    </row>
    <row r="485" spans="2:12">
      <c r="B485" t="s">
        <v>372</v>
      </c>
      <c r="C485">
        <v>3.0779999999999998</v>
      </c>
      <c r="F485" t="s">
        <v>372</v>
      </c>
      <c r="G485">
        <v>3.169</v>
      </c>
      <c r="J485" t="s">
        <v>372</v>
      </c>
      <c r="K485">
        <v>2.6659999999999999</v>
      </c>
    </row>
    <row r="486" spans="2:12">
      <c r="B486" t="s">
        <v>163</v>
      </c>
      <c r="F486" t="s">
        <v>163</v>
      </c>
      <c r="J486" t="s">
        <v>163</v>
      </c>
    </row>
    <row r="487" spans="2:12">
      <c r="B487" t="s">
        <v>3</v>
      </c>
      <c r="C487">
        <v>94015</v>
      </c>
      <c r="D487">
        <f>(C487+C490+C493+C496+C499+C502+C505+C508+C511+C514)/10</f>
        <v>113551.8</v>
      </c>
      <c r="F487" t="s">
        <v>3</v>
      </c>
      <c r="G487">
        <v>320232</v>
      </c>
      <c r="H487">
        <f>(G487+G490+G493+G496+G499+G502+G505+G508+G511+G514)/10</f>
        <v>377534.6</v>
      </c>
      <c r="J487" t="s">
        <v>3</v>
      </c>
      <c r="K487">
        <v>587673</v>
      </c>
      <c r="L487">
        <f>(K487+K490+K493+K496+K499+K502+K505+K508+K511+K514)/10</f>
        <v>913173.9</v>
      </c>
    </row>
    <row r="488" spans="2:12">
      <c r="B488" t="s">
        <v>372</v>
      </c>
      <c r="C488">
        <v>3.2210000000000001</v>
      </c>
      <c r="F488" t="s">
        <v>372</v>
      </c>
      <c r="G488">
        <v>3.169</v>
      </c>
      <c r="J488" t="s">
        <v>372</v>
      </c>
      <c r="K488">
        <v>2.556</v>
      </c>
    </row>
    <row r="489" spans="2:12">
      <c r="B489" t="s">
        <v>164</v>
      </c>
      <c r="F489" t="s">
        <v>164</v>
      </c>
      <c r="J489" t="s">
        <v>164</v>
      </c>
    </row>
    <row r="490" spans="2:12">
      <c r="B490" t="s">
        <v>3</v>
      </c>
      <c r="C490">
        <v>100747</v>
      </c>
      <c r="F490" t="s">
        <v>3</v>
      </c>
      <c r="G490">
        <v>336330</v>
      </c>
      <c r="J490" t="s">
        <v>3</v>
      </c>
      <c r="K490">
        <v>706192</v>
      </c>
    </row>
    <row r="491" spans="2:12">
      <c r="B491" t="s">
        <v>372</v>
      </c>
      <c r="C491">
        <v>3.1970000000000001</v>
      </c>
      <c r="F491" t="s">
        <v>372</v>
      </c>
      <c r="G491">
        <v>3.141</v>
      </c>
      <c r="J491" t="s">
        <v>372</v>
      </c>
      <c r="K491">
        <v>2.581</v>
      </c>
    </row>
    <row r="492" spans="2:12">
      <c r="B492" t="s">
        <v>165</v>
      </c>
      <c r="F492" t="s">
        <v>165</v>
      </c>
      <c r="J492" t="s">
        <v>165</v>
      </c>
    </row>
    <row r="493" spans="2:12">
      <c r="B493" t="s">
        <v>3</v>
      </c>
      <c r="C493">
        <v>83174</v>
      </c>
      <c r="F493" t="s">
        <v>3</v>
      </c>
      <c r="G493">
        <v>328971</v>
      </c>
      <c r="J493" t="s">
        <v>3</v>
      </c>
      <c r="K493">
        <v>597279</v>
      </c>
    </row>
    <row r="494" spans="2:12">
      <c r="B494" t="s">
        <v>372</v>
      </c>
      <c r="C494">
        <v>3.1890000000000001</v>
      </c>
      <c r="F494" t="s">
        <v>372</v>
      </c>
      <c r="G494">
        <v>3.1619999999999999</v>
      </c>
      <c r="J494" t="s">
        <v>372</v>
      </c>
      <c r="K494">
        <v>2.6139999999999999</v>
      </c>
    </row>
    <row r="495" spans="2:12">
      <c r="B495" t="s">
        <v>166</v>
      </c>
      <c r="F495" t="s">
        <v>166</v>
      </c>
      <c r="J495" t="s">
        <v>166</v>
      </c>
    </row>
    <row r="496" spans="2:12">
      <c r="B496" t="s">
        <v>3</v>
      </c>
      <c r="C496">
        <v>117999</v>
      </c>
      <c r="F496" t="s">
        <v>3</v>
      </c>
      <c r="G496">
        <v>383621</v>
      </c>
      <c r="J496" t="s">
        <v>3</v>
      </c>
      <c r="K496">
        <v>1025268</v>
      </c>
    </row>
    <row r="497" spans="2:11">
      <c r="B497" t="s">
        <v>372</v>
      </c>
      <c r="C497">
        <v>3.0870000000000002</v>
      </c>
      <c r="F497" t="s">
        <v>372</v>
      </c>
      <c r="G497">
        <v>3.0609999999999999</v>
      </c>
      <c r="J497" t="s">
        <v>372</v>
      </c>
      <c r="K497">
        <v>2.6760000000000002</v>
      </c>
    </row>
    <row r="498" spans="2:11">
      <c r="B498" t="s">
        <v>167</v>
      </c>
      <c r="F498" t="s">
        <v>167</v>
      </c>
      <c r="J498" t="s">
        <v>167</v>
      </c>
    </row>
    <row r="499" spans="2:11">
      <c r="B499" t="s">
        <v>3</v>
      </c>
      <c r="C499">
        <v>119076</v>
      </c>
      <c r="F499" t="s">
        <v>3</v>
      </c>
      <c r="G499">
        <v>382439</v>
      </c>
      <c r="J499" t="s">
        <v>3</v>
      </c>
      <c r="K499">
        <v>1025083</v>
      </c>
    </row>
    <row r="500" spans="2:11">
      <c r="B500" t="s">
        <v>372</v>
      </c>
      <c r="C500">
        <v>3.113</v>
      </c>
      <c r="F500" t="s">
        <v>372</v>
      </c>
      <c r="G500">
        <v>3.0670000000000002</v>
      </c>
      <c r="J500" t="s">
        <v>372</v>
      </c>
      <c r="K500">
        <v>2.657</v>
      </c>
    </row>
    <row r="501" spans="2:11">
      <c r="B501" t="s">
        <v>168</v>
      </c>
      <c r="F501" t="s">
        <v>168</v>
      </c>
      <c r="J501" t="s">
        <v>168</v>
      </c>
    </row>
    <row r="502" spans="2:11">
      <c r="B502" t="s">
        <v>3</v>
      </c>
      <c r="C502">
        <v>112644</v>
      </c>
      <c r="F502" t="s">
        <v>3</v>
      </c>
      <c r="G502">
        <v>365852</v>
      </c>
      <c r="J502" t="s">
        <v>3</v>
      </c>
      <c r="K502">
        <v>912326</v>
      </c>
    </row>
    <row r="503" spans="2:11">
      <c r="B503" t="s">
        <v>372</v>
      </c>
      <c r="C503">
        <v>3.1150000000000002</v>
      </c>
      <c r="F503" t="s">
        <v>372</v>
      </c>
      <c r="G503">
        <v>3.0819999999999999</v>
      </c>
      <c r="J503" t="s">
        <v>372</v>
      </c>
      <c r="K503">
        <v>2.6549999999999998</v>
      </c>
    </row>
    <row r="504" spans="2:11">
      <c r="B504" t="s">
        <v>169</v>
      </c>
      <c r="F504" t="s">
        <v>169</v>
      </c>
      <c r="J504" t="s">
        <v>169</v>
      </c>
    </row>
    <row r="505" spans="2:11">
      <c r="B505" t="s">
        <v>3</v>
      </c>
      <c r="C505">
        <v>126671</v>
      </c>
      <c r="F505" t="s">
        <v>3</v>
      </c>
      <c r="G505">
        <v>381225</v>
      </c>
      <c r="J505" t="s">
        <v>3</v>
      </c>
      <c r="K505">
        <v>1045996</v>
      </c>
    </row>
    <row r="506" spans="2:11">
      <c r="B506" t="s">
        <v>372</v>
      </c>
      <c r="C506">
        <v>3.1059999999999999</v>
      </c>
      <c r="F506" t="s">
        <v>372</v>
      </c>
      <c r="G506">
        <v>3.0619999999999998</v>
      </c>
      <c r="J506" t="s">
        <v>372</v>
      </c>
      <c r="K506">
        <v>2.645</v>
      </c>
    </row>
    <row r="507" spans="2:11">
      <c r="B507" t="s">
        <v>170</v>
      </c>
      <c r="F507" t="s">
        <v>170</v>
      </c>
      <c r="J507" t="s">
        <v>170</v>
      </c>
    </row>
    <row r="508" spans="2:11">
      <c r="B508" t="s">
        <v>3</v>
      </c>
      <c r="C508">
        <v>118462</v>
      </c>
      <c r="F508" t="s">
        <v>3</v>
      </c>
      <c r="G508">
        <v>399210</v>
      </c>
      <c r="J508" t="s">
        <v>3</v>
      </c>
      <c r="K508">
        <v>1122717</v>
      </c>
    </row>
    <row r="509" spans="2:11">
      <c r="B509" t="s">
        <v>372</v>
      </c>
      <c r="C509">
        <v>3.081</v>
      </c>
      <c r="F509" t="s">
        <v>372</v>
      </c>
      <c r="G509">
        <v>3.0390000000000001</v>
      </c>
      <c r="J509" t="s">
        <v>372</v>
      </c>
      <c r="K509">
        <v>2.7050000000000001</v>
      </c>
    </row>
    <row r="510" spans="2:11">
      <c r="B510" t="s">
        <v>171</v>
      </c>
      <c r="F510" t="s">
        <v>171</v>
      </c>
      <c r="J510" t="s">
        <v>171</v>
      </c>
    </row>
    <row r="511" spans="2:11">
      <c r="B511" t="s">
        <v>3</v>
      </c>
      <c r="C511">
        <v>120324</v>
      </c>
      <c r="F511" t="s">
        <v>3</v>
      </c>
      <c r="G511">
        <v>357864</v>
      </c>
      <c r="J511" t="s">
        <v>3</v>
      </c>
      <c r="K511">
        <v>880216</v>
      </c>
    </row>
    <row r="512" spans="2:11">
      <c r="B512" t="s">
        <v>372</v>
      </c>
      <c r="C512">
        <v>3.13</v>
      </c>
      <c r="F512" t="s">
        <v>372</v>
      </c>
      <c r="G512">
        <v>3.1030000000000002</v>
      </c>
      <c r="J512" t="s">
        <v>372</v>
      </c>
      <c r="K512">
        <v>2.601</v>
      </c>
    </row>
    <row r="513" spans="2:12">
      <c r="B513" t="s">
        <v>172</v>
      </c>
      <c r="F513" t="s">
        <v>172</v>
      </c>
      <c r="J513" t="s">
        <v>172</v>
      </c>
    </row>
    <row r="514" spans="2:12">
      <c r="B514" t="s">
        <v>3</v>
      </c>
      <c r="C514">
        <v>142406</v>
      </c>
      <c r="F514" t="s">
        <v>3</v>
      </c>
      <c r="G514">
        <v>519602</v>
      </c>
      <c r="J514" t="s">
        <v>3</v>
      </c>
      <c r="K514">
        <v>1228989</v>
      </c>
    </row>
    <row r="515" spans="2:12">
      <c r="B515" t="s">
        <v>372</v>
      </c>
      <c r="C515">
        <v>3.073</v>
      </c>
      <c r="F515" t="s">
        <v>372</v>
      </c>
      <c r="G515">
        <v>3.1789999999999998</v>
      </c>
      <c r="J515" t="s">
        <v>372</v>
      </c>
      <c r="K515">
        <v>2.6659999999999999</v>
      </c>
    </row>
    <row r="516" spans="2:12">
      <c r="B516" t="s">
        <v>173</v>
      </c>
      <c r="F516" t="s">
        <v>173</v>
      </c>
      <c r="J516" t="s">
        <v>173</v>
      </c>
    </row>
    <row r="517" spans="2:12">
      <c r="B517" t="s">
        <v>3</v>
      </c>
      <c r="C517">
        <v>92620</v>
      </c>
      <c r="D517">
        <f>(C517+C520+C523+C526+C529+C532+C535+C538+C541+C544)/10</f>
        <v>112670.3</v>
      </c>
      <c r="F517" t="s">
        <v>3</v>
      </c>
      <c r="G517">
        <v>362190</v>
      </c>
      <c r="H517">
        <f>(G517+G520+G523+G526+G529+G532+G535+G538+G541+G544)/10</f>
        <v>415907</v>
      </c>
      <c r="J517" t="s">
        <v>3</v>
      </c>
      <c r="K517">
        <v>697140</v>
      </c>
      <c r="L517">
        <f>(K517+K520+K523+K526+K529+K532+K535+K538+K541+K544)/10</f>
        <v>1019667</v>
      </c>
    </row>
    <row r="518" spans="2:12">
      <c r="B518" t="s">
        <v>372</v>
      </c>
      <c r="C518">
        <v>3.2040000000000002</v>
      </c>
      <c r="F518" t="s">
        <v>372</v>
      </c>
      <c r="G518">
        <v>3.1579999999999999</v>
      </c>
      <c r="J518" t="s">
        <v>372</v>
      </c>
      <c r="K518">
        <v>2.5910000000000002</v>
      </c>
    </row>
    <row r="519" spans="2:12">
      <c r="B519" t="s">
        <v>174</v>
      </c>
      <c r="F519" t="s">
        <v>174</v>
      </c>
      <c r="J519" t="s">
        <v>174</v>
      </c>
    </row>
    <row r="520" spans="2:12">
      <c r="B520" t="s">
        <v>3</v>
      </c>
      <c r="C520">
        <v>99742</v>
      </c>
      <c r="F520" t="s">
        <v>3</v>
      </c>
      <c r="G520">
        <v>374788</v>
      </c>
      <c r="J520" t="s">
        <v>3</v>
      </c>
      <c r="K520">
        <v>806193</v>
      </c>
    </row>
    <row r="521" spans="2:12">
      <c r="B521" t="s">
        <v>372</v>
      </c>
      <c r="C521">
        <v>3.1850000000000001</v>
      </c>
      <c r="F521" t="s">
        <v>372</v>
      </c>
      <c r="G521">
        <v>3.1360000000000001</v>
      </c>
      <c r="J521" t="s">
        <v>372</v>
      </c>
      <c r="K521">
        <v>2.6</v>
      </c>
    </row>
    <row r="522" spans="2:12">
      <c r="B522" t="s">
        <v>175</v>
      </c>
      <c r="F522" t="s">
        <v>175</v>
      </c>
      <c r="J522" t="s">
        <v>175</v>
      </c>
    </row>
    <row r="523" spans="2:12">
      <c r="B523" t="s">
        <v>3</v>
      </c>
      <c r="C523">
        <v>82894</v>
      </c>
      <c r="F523" t="s">
        <v>3</v>
      </c>
      <c r="G523">
        <v>360488</v>
      </c>
      <c r="J523" t="s">
        <v>3</v>
      </c>
      <c r="K523">
        <v>652462</v>
      </c>
    </row>
    <row r="524" spans="2:12">
      <c r="B524" t="s">
        <v>372</v>
      </c>
      <c r="C524">
        <v>3.1850000000000001</v>
      </c>
      <c r="F524" t="s">
        <v>372</v>
      </c>
      <c r="G524">
        <v>3.1640000000000001</v>
      </c>
      <c r="J524" t="s">
        <v>372</v>
      </c>
      <c r="K524">
        <v>2.6160000000000001</v>
      </c>
    </row>
    <row r="525" spans="2:12">
      <c r="B525" t="s">
        <v>176</v>
      </c>
      <c r="F525" t="s">
        <v>176</v>
      </c>
      <c r="J525" t="s">
        <v>176</v>
      </c>
    </row>
    <row r="526" spans="2:12">
      <c r="B526" t="s">
        <v>3</v>
      </c>
      <c r="C526">
        <v>116664</v>
      </c>
      <c r="F526" t="s">
        <v>3</v>
      </c>
      <c r="G526">
        <v>425994</v>
      </c>
      <c r="J526" t="s">
        <v>3</v>
      </c>
      <c r="K526">
        <v>1168761</v>
      </c>
    </row>
    <row r="527" spans="2:12">
      <c r="B527" t="s">
        <v>372</v>
      </c>
      <c r="C527">
        <v>3.0739999999999998</v>
      </c>
      <c r="F527" t="s">
        <v>372</v>
      </c>
      <c r="G527">
        <v>3.06</v>
      </c>
      <c r="J527" t="s">
        <v>372</v>
      </c>
      <c r="K527">
        <v>2.6920000000000002</v>
      </c>
    </row>
    <row r="528" spans="2:12">
      <c r="B528" t="s">
        <v>177</v>
      </c>
      <c r="F528" t="s">
        <v>177</v>
      </c>
      <c r="J528" t="s">
        <v>177</v>
      </c>
    </row>
    <row r="529" spans="2:11">
      <c r="B529" t="s">
        <v>3</v>
      </c>
      <c r="C529">
        <v>118461</v>
      </c>
      <c r="F529" t="s">
        <v>3</v>
      </c>
      <c r="G529">
        <v>416390</v>
      </c>
      <c r="J529" t="s">
        <v>3</v>
      </c>
      <c r="K529">
        <v>1117498</v>
      </c>
    </row>
    <row r="530" spans="2:11">
      <c r="B530" t="s">
        <v>372</v>
      </c>
      <c r="C530">
        <v>3.1070000000000002</v>
      </c>
      <c r="F530" t="s">
        <v>372</v>
      </c>
      <c r="G530">
        <v>3.0750000000000002</v>
      </c>
      <c r="J530" t="s">
        <v>372</v>
      </c>
      <c r="K530">
        <v>2.6579999999999999</v>
      </c>
    </row>
    <row r="531" spans="2:11">
      <c r="B531" t="s">
        <v>178</v>
      </c>
      <c r="F531" t="s">
        <v>178</v>
      </c>
      <c r="J531" t="s">
        <v>178</v>
      </c>
    </row>
    <row r="532" spans="2:11">
      <c r="B532" t="s">
        <v>3</v>
      </c>
      <c r="C532">
        <v>111654</v>
      </c>
      <c r="F532" t="s">
        <v>3</v>
      </c>
      <c r="G532">
        <v>404455</v>
      </c>
      <c r="J532" t="s">
        <v>3</v>
      </c>
      <c r="K532">
        <v>1026777</v>
      </c>
    </row>
    <row r="533" spans="2:11">
      <c r="B533" t="s">
        <v>372</v>
      </c>
      <c r="C533">
        <v>3.1040000000000001</v>
      </c>
      <c r="F533" t="s">
        <v>372</v>
      </c>
      <c r="G533">
        <v>3.0830000000000002</v>
      </c>
      <c r="J533" t="s">
        <v>372</v>
      </c>
      <c r="K533">
        <v>2.6669999999999998</v>
      </c>
    </row>
    <row r="534" spans="2:11">
      <c r="B534" t="s">
        <v>179</v>
      </c>
      <c r="F534" t="s">
        <v>179</v>
      </c>
      <c r="J534" t="s">
        <v>179</v>
      </c>
    </row>
    <row r="535" spans="2:11">
      <c r="B535" t="s">
        <v>3</v>
      </c>
      <c r="C535">
        <v>125991</v>
      </c>
      <c r="F535" t="s">
        <v>3</v>
      </c>
      <c r="G535">
        <v>415843</v>
      </c>
      <c r="J535" t="s">
        <v>3</v>
      </c>
      <c r="K535">
        <v>1143864</v>
      </c>
    </row>
    <row r="536" spans="2:11">
      <c r="B536" t="s">
        <v>372</v>
      </c>
      <c r="C536">
        <v>3.1</v>
      </c>
      <c r="F536" t="s">
        <v>372</v>
      </c>
      <c r="G536">
        <v>3.07</v>
      </c>
      <c r="J536" t="s">
        <v>372</v>
      </c>
      <c r="K536">
        <v>2.6480000000000001</v>
      </c>
    </row>
    <row r="537" spans="2:11">
      <c r="B537" t="s">
        <v>180</v>
      </c>
      <c r="F537" t="s">
        <v>180</v>
      </c>
      <c r="J537" t="s">
        <v>180</v>
      </c>
    </row>
    <row r="538" spans="2:11">
      <c r="B538" t="s">
        <v>3</v>
      </c>
      <c r="C538">
        <v>117972</v>
      </c>
      <c r="F538" t="s">
        <v>3</v>
      </c>
      <c r="G538">
        <v>432548</v>
      </c>
      <c r="J538" t="s">
        <v>3</v>
      </c>
      <c r="K538">
        <v>1219752</v>
      </c>
    </row>
    <row r="539" spans="2:11">
      <c r="B539" t="s">
        <v>372</v>
      </c>
      <c r="C539">
        <v>3.0760000000000001</v>
      </c>
      <c r="F539" t="s">
        <v>372</v>
      </c>
      <c r="G539">
        <v>3.048</v>
      </c>
      <c r="J539" t="s">
        <v>372</v>
      </c>
      <c r="K539">
        <v>2.7050000000000001</v>
      </c>
    </row>
    <row r="540" spans="2:11">
      <c r="B540" t="s">
        <v>181</v>
      </c>
      <c r="F540" t="s">
        <v>181</v>
      </c>
      <c r="J540" t="s">
        <v>181</v>
      </c>
    </row>
    <row r="541" spans="2:11">
      <c r="B541" t="s">
        <v>3</v>
      </c>
      <c r="C541">
        <v>119729</v>
      </c>
      <c r="F541" t="s">
        <v>3</v>
      </c>
      <c r="G541">
        <v>391404</v>
      </c>
      <c r="J541" t="s">
        <v>3</v>
      </c>
      <c r="K541">
        <v>961150</v>
      </c>
    </row>
    <row r="542" spans="2:11">
      <c r="B542" t="s">
        <v>372</v>
      </c>
      <c r="C542">
        <v>3.1240000000000001</v>
      </c>
      <c r="F542" t="s">
        <v>372</v>
      </c>
      <c r="G542">
        <v>3.109</v>
      </c>
      <c r="J542" t="s">
        <v>372</v>
      </c>
      <c r="K542">
        <v>2.6030000000000002</v>
      </c>
    </row>
    <row r="543" spans="2:11">
      <c r="B543" t="s">
        <v>182</v>
      </c>
      <c r="F543" t="s">
        <v>182</v>
      </c>
      <c r="J543" t="s">
        <v>182</v>
      </c>
    </row>
    <row r="544" spans="2:11">
      <c r="B544" t="s">
        <v>3</v>
      </c>
      <c r="C544">
        <v>140976</v>
      </c>
      <c r="F544" t="s">
        <v>3</v>
      </c>
      <c r="G544">
        <v>574970</v>
      </c>
      <c r="J544" t="s">
        <v>3</v>
      </c>
      <c r="K544">
        <v>1403073</v>
      </c>
    </row>
    <row r="545" spans="2:12">
      <c r="B545" t="s">
        <v>372</v>
      </c>
      <c r="C545">
        <v>3.0609999999999999</v>
      </c>
      <c r="F545" t="s">
        <v>372</v>
      </c>
      <c r="G545">
        <v>3.1709999999999998</v>
      </c>
      <c r="J545" t="s">
        <v>372</v>
      </c>
      <c r="K545">
        <v>2.6829999999999998</v>
      </c>
    </row>
    <row r="546" spans="2:12">
      <c r="B546" t="s">
        <v>0</v>
      </c>
      <c r="C546">
        <v>6</v>
      </c>
      <c r="F546" t="s">
        <v>0</v>
      </c>
      <c r="G546">
        <v>6</v>
      </c>
      <c r="J546" t="s">
        <v>0</v>
      </c>
      <c r="K546">
        <v>6</v>
      </c>
    </row>
    <row r="547" spans="2:12">
      <c r="B547" t="s">
        <v>1</v>
      </c>
      <c r="C547">
        <v>18</v>
      </c>
      <c r="F547" t="s">
        <v>1</v>
      </c>
      <c r="G547">
        <v>18</v>
      </c>
      <c r="J547" t="s">
        <v>1</v>
      </c>
      <c r="K547">
        <v>18</v>
      </c>
    </row>
    <row r="548" spans="2:12">
      <c r="B548" t="s">
        <v>2</v>
      </c>
      <c r="F548" t="s">
        <v>2</v>
      </c>
      <c r="J548" t="s">
        <v>2</v>
      </c>
    </row>
    <row r="549" spans="2:12">
      <c r="B549" t="s">
        <v>324</v>
      </c>
      <c r="C549">
        <v>1176</v>
      </c>
      <c r="D549">
        <f>(C551+C556+C561+C566+C571+C576+C581+C586+C591+C596)/10</f>
        <v>3384.3</v>
      </c>
      <c r="F549" t="s">
        <v>324</v>
      </c>
      <c r="G549">
        <v>60</v>
      </c>
      <c r="H549">
        <f>(G551+G556+G561+G566+G571+G576+G581+G586+G591+G596)/10</f>
        <v>701.4</v>
      </c>
      <c r="J549" t="s">
        <v>324</v>
      </c>
      <c r="K549">
        <v>300</v>
      </c>
      <c r="L549">
        <f>(K551+K556+K561+K566+K571+K576+K581+K586+K591+K596)/10</f>
        <v>342</v>
      </c>
    </row>
    <row r="550" spans="2:12">
      <c r="B550" t="s">
        <v>325</v>
      </c>
      <c r="C550">
        <v>1507</v>
      </c>
      <c r="F550" t="s">
        <v>325</v>
      </c>
      <c r="G550">
        <v>516</v>
      </c>
      <c r="J550" t="s">
        <v>325</v>
      </c>
      <c r="K550">
        <v>0</v>
      </c>
    </row>
    <row r="551" spans="2:12">
      <c r="B551" t="s">
        <v>326</v>
      </c>
      <c r="C551">
        <v>2683</v>
      </c>
      <c r="F551" t="s">
        <v>326</v>
      </c>
      <c r="G551">
        <v>576</v>
      </c>
      <c r="J551" t="s">
        <v>326</v>
      </c>
      <c r="K551">
        <v>300</v>
      </c>
    </row>
    <row r="552" spans="2:12">
      <c r="B552" t="s">
        <v>323</v>
      </c>
      <c r="C552">
        <v>3.577</v>
      </c>
      <c r="F552" t="s">
        <v>323</v>
      </c>
      <c r="G552">
        <v>4.3419999999999996</v>
      </c>
      <c r="J552" t="s">
        <v>323</v>
      </c>
      <c r="K552">
        <v>15.523</v>
      </c>
    </row>
    <row r="553" spans="2:12">
      <c r="B553" t="s">
        <v>4</v>
      </c>
      <c r="F553" t="s">
        <v>4</v>
      </c>
      <c r="J553" t="s">
        <v>4</v>
      </c>
    </row>
    <row r="554" spans="2:12">
      <c r="B554" t="s">
        <v>324</v>
      </c>
      <c r="C554">
        <v>1272</v>
      </c>
      <c r="F554" t="s">
        <v>324</v>
      </c>
      <c r="G554">
        <v>60</v>
      </c>
      <c r="J554" t="s">
        <v>324</v>
      </c>
      <c r="K554">
        <v>324</v>
      </c>
    </row>
    <row r="555" spans="2:12">
      <c r="B555" t="s">
        <v>325</v>
      </c>
      <c r="C555">
        <v>1661</v>
      </c>
      <c r="F555" t="s">
        <v>325</v>
      </c>
      <c r="G555">
        <v>442</v>
      </c>
      <c r="J555" t="s">
        <v>325</v>
      </c>
      <c r="K555">
        <v>0</v>
      </c>
    </row>
    <row r="556" spans="2:12">
      <c r="B556" t="s">
        <v>326</v>
      </c>
      <c r="C556">
        <v>2933</v>
      </c>
      <c r="F556" t="s">
        <v>326</v>
      </c>
      <c r="G556">
        <v>502</v>
      </c>
      <c r="J556" t="s">
        <v>326</v>
      </c>
      <c r="K556">
        <v>324</v>
      </c>
    </row>
    <row r="557" spans="2:12">
      <c r="B557" t="s">
        <v>323</v>
      </c>
      <c r="C557">
        <v>3.5110000000000001</v>
      </c>
      <c r="F557" t="s">
        <v>323</v>
      </c>
      <c r="G557">
        <v>4.3760000000000003</v>
      </c>
      <c r="J557" t="s">
        <v>323</v>
      </c>
      <c r="K557">
        <v>16.048999999999999</v>
      </c>
    </row>
    <row r="558" spans="2:12">
      <c r="B558" t="s">
        <v>5</v>
      </c>
      <c r="F558" t="s">
        <v>5</v>
      </c>
      <c r="J558" t="s">
        <v>5</v>
      </c>
    </row>
    <row r="559" spans="2:12">
      <c r="B559" t="s">
        <v>324</v>
      </c>
      <c r="C559">
        <v>1068</v>
      </c>
      <c r="F559" t="s">
        <v>324</v>
      </c>
      <c r="G559">
        <v>60</v>
      </c>
      <c r="J559" t="s">
        <v>324</v>
      </c>
      <c r="K559">
        <v>276</v>
      </c>
    </row>
    <row r="560" spans="2:12">
      <c r="B560" t="s">
        <v>325</v>
      </c>
      <c r="C560">
        <v>1397</v>
      </c>
      <c r="F560" t="s">
        <v>325</v>
      </c>
      <c r="G560">
        <v>253</v>
      </c>
      <c r="J560" t="s">
        <v>325</v>
      </c>
      <c r="K560">
        <v>0</v>
      </c>
    </row>
    <row r="561" spans="2:11">
      <c r="B561" t="s">
        <v>326</v>
      </c>
      <c r="C561">
        <v>2465</v>
      </c>
      <c r="F561" t="s">
        <v>326</v>
      </c>
      <c r="G561">
        <v>313</v>
      </c>
      <c r="J561" t="s">
        <v>326</v>
      </c>
      <c r="K561">
        <v>276</v>
      </c>
    </row>
    <row r="562" spans="2:11">
      <c r="B562" t="s">
        <v>323</v>
      </c>
      <c r="C562">
        <v>3.3820000000000001</v>
      </c>
      <c r="F562" t="s">
        <v>323</v>
      </c>
      <c r="G562">
        <v>4.4729999999999999</v>
      </c>
      <c r="J562" t="s">
        <v>323</v>
      </c>
      <c r="K562">
        <v>13.398999999999999</v>
      </c>
    </row>
    <row r="563" spans="2:11">
      <c r="B563" t="s">
        <v>6</v>
      </c>
      <c r="F563" t="s">
        <v>6</v>
      </c>
      <c r="J563" t="s">
        <v>6</v>
      </c>
    </row>
    <row r="564" spans="2:11">
      <c r="B564" t="s">
        <v>324</v>
      </c>
      <c r="C564">
        <v>1440</v>
      </c>
      <c r="F564" t="s">
        <v>324</v>
      </c>
      <c r="G564">
        <v>60</v>
      </c>
      <c r="J564" t="s">
        <v>324</v>
      </c>
      <c r="K564">
        <v>348</v>
      </c>
    </row>
    <row r="565" spans="2:11">
      <c r="B565" t="s">
        <v>325</v>
      </c>
      <c r="C565">
        <v>2123</v>
      </c>
      <c r="F565" t="s">
        <v>325</v>
      </c>
      <c r="G565">
        <v>490</v>
      </c>
      <c r="J565" t="s">
        <v>325</v>
      </c>
      <c r="K565">
        <v>0</v>
      </c>
    </row>
    <row r="566" spans="2:11">
      <c r="B566" t="s">
        <v>326</v>
      </c>
      <c r="C566">
        <v>3563</v>
      </c>
      <c r="F566" t="s">
        <v>326</v>
      </c>
      <c r="G566">
        <v>550</v>
      </c>
      <c r="J566" t="s">
        <v>326</v>
      </c>
      <c r="K566">
        <v>348</v>
      </c>
    </row>
    <row r="567" spans="2:11">
      <c r="B567" t="s">
        <v>323</v>
      </c>
      <c r="C567">
        <v>3.7450000000000001</v>
      </c>
      <c r="F567" t="s">
        <v>323</v>
      </c>
      <c r="G567">
        <v>4.391</v>
      </c>
      <c r="J567" t="s">
        <v>323</v>
      </c>
      <c r="K567">
        <v>17.152000000000001</v>
      </c>
    </row>
    <row r="568" spans="2:11">
      <c r="B568" t="s">
        <v>7</v>
      </c>
      <c r="F568" t="s">
        <v>7</v>
      </c>
      <c r="J568" t="s">
        <v>7</v>
      </c>
    </row>
    <row r="569" spans="2:11">
      <c r="B569" t="s">
        <v>324</v>
      </c>
      <c r="C569">
        <v>1500</v>
      </c>
      <c r="F569" t="s">
        <v>324</v>
      </c>
      <c r="G569">
        <v>60</v>
      </c>
      <c r="J569" t="s">
        <v>324</v>
      </c>
      <c r="K569">
        <v>360</v>
      </c>
    </row>
    <row r="570" spans="2:11">
      <c r="B570" t="s">
        <v>325</v>
      </c>
      <c r="C570">
        <v>2090</v>
      </c>
      <c r="F570" t="s">
        <v>325</v>
      </c>
      <c r="G570">
        <v>642</v>
      </c>
      <c r="J570" t="s">
        <v>325</v>
      </c>
      <c r="K570">
        <v>0</v>
      </c>
    </row>
    <row r="571" spans="2:11">
      <c r="B571" t="s">
        <v>326</v>
      </c>
      <c r="C571">
        <v>3590</v>
      </c>
      <c r="F571" t="s">
        <v>326</v>
      </c>
      <c r="G571">
        <v>702</v>
      </c>
      <c r="J571" t="s">
        <v>326</v>
      </c>
      <c r="K571">
        <v>360</v>
      </c>
    </row>
    <row r="572" spans="2:11">
      <c r="B572" t="s">
        <v>323</v>
      </c>
      <c r="C572">
        <v>3.7</v>
      </c>
      <c r="F572" t="s">
        <v>323</v>
      </c>
      <c r="G572">
        <v>4.3499999999999996</v>
      </c>
      <c r="J572" t="s">
        <v>323</v>
      </c>
      <c r="K572">
        <v>18.181000000000001</v>
      </c>
    </row>
    <row r="573" spans="2:11">
      <c r="B573" t="s">
        <v>8</v>
      </c>
      <c r="F573" t="s">
        <v>8</v>
      </c>
      <c r="J573" t="s">
        <v>8</v>
      </c>
    </row>
    <row r="574" spans="2:11">
      <c r="B574" t="s">
        <v>324</v>
      </c>
      <c r="C574">
        <v>1392</v>
      </c>
      <c r="F574" t="s">
        <v>324</v>
      </c>
      <c r="G574">
        <v>60</v>
      </c>
      <c r="J574" t="s">
        <v>324</v>
      </c>
      <c r="K574">
        <v>336</v>
      </c>
    </row>
    <row r="575" spans="2:11">
      <c r="B575" t="s">
        <v>325</v>
      </c>
      <c r="C575">
        <v>1980</v>
      </c>
      <c r="F575" t="s">
        <v>325</v>
      </c>
      <c r="G575">
        <v>779</v>
      </c>
      <c r="J575" t="s">
        <v>325</v>
      </c>
      <c r="K575">
        <v>0</v>
      </c>
    </row>
    <row r="576" spans="2:11">
      <c r="B576" t="s">
        <v>326</v>
      </c>
      <c r="C576">
        <v>3372</v>
      </c>
      <c r="F576" t="s">
        <v>326</v>
      </c>
      <c r="G576">
        <v>839</v>
      </c>
      <c r="J576" t="s">
        <v>326</v>
      </c>
      <c r="K576">
        <v>336</v>
      </c>
    </row>
    <row r="577" spans="2:11">
      <c r="B577" t="s">
        <v>323</v>
      </c>
      <c r="C577">
        <v>3.6760000000000002</v>
      </c>
      <c r="F577" t="s">
        <v>323</v>
      </c>
      <c r="G577">
        <v>4.3250000000000002</v>
      </c>
      <c r="J577" t="s">
        <v>323</v>
      </c>
      <c r="K577">
        <v>17.925999999999998</v>
      </c>
    </row>
    <row r="578" spans="2:11">
      <c r="B578" t="s">
        <v>9</v>
      </c>
      <c r="F578" t="s">
        <v>9</v>
      </c>
      <c r="J578" t="s">
        <v>9</v>
      </c>
    </row>
    <row r="579" spans="2:11">
      <c r="B579" t="s">
        <v>324</v>
      </c>
      <c r="C579">
        <v>1560</v>
      </c>
      <c r="F579" t="s">
        <v>324</v>
      </c>
      <c r="G579">
        <v>60</v>
      </c>
      <c r="J579" t="s">
        <v>324</v>
      </c>
      <c r="K579">
        <v>372</v>
      </c>
    </row>
    <row r="580" spans="2:11">
      <c r="B580" t="s">
        <v>325</v>
      </c>
      <c r="C580">
        <v>2233</v>
      </c>
      <c r="F580" t="s">
        <v>325</v>
      </c>
      <c r="G580">
        <v>870</v>
      </c>
      <c r="J580" t="s">
        <v>325</v>
      </c>
      <c r="K580">
        <v>0</v>
      </c>
    </row>
    <row r="581" spans="2:11">
      <c r="B581" t="s">
        <v>326</v>
      </c>
      <c r="C581">
        <v>3793</v>
      </c>
      <c r="F581" t="s">
        <v>326</v>
      </c>
      <c r="G581">
        <v>930</v>
      </c>
      <c r="J581" t="s">
        <v>326</v>
      </c>
      <c r="K581">
        <v>372</v>
      </c>
    </row>
    <row r="582" spans="2:11">
      <c r="B582" t="s">
        <v>323</v>
      </c>
      <c r="C582">
        <v>3.7429999999999999</v>
      </c>
      <c r="F582" t="s">
        <v>323</v>
      </c>
      <c r="G582">
        <v>4.3109999999999999</v>
      </c>
      <c r="J582" t="s">
        <v>323</v>
      </c>
      <c r="K582">
        <v>19.454000000000001</v>
      </c>
    </row>
    <row r="583" spans="2:11">
      <c r="B583" t="s">
        <v>10</v>
      </c>
      <c r="F583" t="s">
        <v>10</v>
      </c>
      <c r="J583" t="s">
        <v>10</v>
      </c>
    </row>
    <row r="584" spans="2:11">
      <c r="B584" t="s">
        <v>324</v>
      </c>
      <c r="C584">
        <v>1464</v>
      </c>
      <c r="F584" t="s">
        <v>324</v>
      </c>
      <c r="G584">
        <v>60</v>
      </c>
      <c r="J584" t="s">
        <v>324</v>
      </c>
      <c r="K584">
        <v>348</v>
      </c>
    </row>
    <row r="585" spans="2:11">
      <c r="B585" t="s">
        <v>325</v>
      </c>
      <c r="C585">
        <v>2123</v>
      </c>
      <c r="F585" t="s">
        <v>325</v>
      </c>
      <c r="G585">
        <v>823</v>
      </c>
      <c r="J585" t="s">
        <v>325</v>
      </c>
      <c r="K585">
        <v>0</v>
      </c>
    </row>
    <row r="586" spans="2:11">
      <c r="B586" t="s">
        <v>326</v>
      </c>
      <c r="C586">
        <v>3587</v>
      </c>
      <c r="F586" t="s">
        <v>326</v>
      </c>
      <c r="G586">
        <v>883</v>
      </c>
      <c r="J586" t="s">
        <v>326</v>
      </c>
      <c r="K586">
        <v>348</v>
      </c>
    </row>
    <row r="587" spans="2:11">
      <c r="B587" t="s">
        <v>323</v>
      </c>
      <c r="C587">
        <v>3.8330000000000002</v>
      </c>
      <c r="F587" t="s">
        <v>323</v>
      </c>
      <c r="G587">
        <v>4.3529999999999998</v>
      </c>
      <c r="J587" t="s">
        <v>323</v>
      </c>
      <c r="K587">
        <v>18.556999999999999</v>
      </c>
    </row>
    <row r="588" spans="2:11">
      <c r="B588" t="s">
        <v>11</v>
      </c>
      <c r="F588" t="s">
        <v>11</v>
      </c>
      <c r="J588" t="s">
        <v>11</v>
      </c>
    </row>
    <row r="589" spans="2:11">
      <c r="B589" t="s">
        <v>324</v>
      </c>
      <c r="C589">
        <v>1500</v>
      </c>
      <c r="F589" t="s">
        <v>324</v>
      </c>
      <c r="G589">
        <v>60</v>
      </c>
      <c r="J589" t="s">
        <v>324</v>
      </c>
      <c r="K589">
        <v>360</v>
      </c>
    </row>
    <row r="590" spans="2:11">
      <c r="B590" t="s">
        <v>325</v>
      </c>
      <c r="C590">
        <v>2090</v>
      </c>
      <c r="F590" t="s">
        <v>325</v>
      </c>
      <c r="G590">
        <v>643</v>
      </c>
      <c r="J590" t="s">
        <v>325</v>
      </c>
      <c r="K590">
        <v>0</v>
      </c>
    </row>
    <row r="591" spans="2:11">
      <c r="B591" t="s">
        <v>326</v>
      </c>
      <c r="C591">
        <v>3590</v>
      </c>
      <c r="F591" t="s">
        <v>326</v>
      </c>
      <c r="G591">
        <v>703</v>
      </c>
      <c r="J591" t="s">
        <v>326</v>
      </c>
      <c r="K591">
        <v>360</v>
      </c>
    </row>
    <row r="592" spans="2:11">
      <c r="B592" t="s">
        <v>323</v>
      </c>
      <c r="C592">
        <v>3.6379999999999999</v>
      </c>
      <c r="F592" t="s">
        <v>323</v>
      </c>
      <c r="G592">
        <v>4.3339999999999996</v>
      </c>
      <c r="J592" t="s">
        <v>323</v>
      </c>
      <c r="K592">
        <v>18.161000000000001</v>
      </c>
    </row>
    <row r="593" spans="2:12">
      <c r="B593" t="s">
        <v>12</v>
      </c>
      <c r="F593" t="s">
        <v>12</v>
      </c>
      <c r="J593" t="s">
        <v>12</v>
      </c>
    </row>
    <row r="594" spans="2:12">
      <c r="B594" t="s">
        <v>324</v>
      </c>
      <c r="C594">
        <v>1704</v>
      </c>
      <c r="F594" t="s">
        <v>324</v>
      </c>
      <c r="G594">
        <v>72</v>
      </c>
      <c r="J594" t="s">
        <v>324</v>
      </c>
      <c r="K594">
        <v>396</v>
      </c>
    </row>
    <row r="595" spans="2:12">
      <c r="B595" t="s">
        <v>325</v>
      </c>
      <c r="C595">
        <v>2563</v>
      </c>
      <c r="F595" t="s">
        <v>325</v>
      </c>
      <c r="G595">
        <v>944</v>
      </c>
      <c r="J595" t="s">
        <v>325</v>
      </c>
      <c r="K595">
        <v>0</v>
      </c>
    </row>
    <row r="596" spans="2:12">
      <c r="B596" t="s">
        <v>326</v>
      </c>
      <c r="C596">
        <v>4267</v>
      </c>
      <c r="F596" t="s">
        <v>326</v>
      </c>
      <c r="G596">
        <v>1016</v>
      </c>
      <c r="J596" t="s">
        <v>326</v>
      </c>
      <c r="K596">
        <v>396</v>
      </c>
    </row>
    <row r="597" spans="2:12">
      <c r="B597" t="s">
        <v>323</v>
      </c>
      <c r="C597">
        <v>3.91</v>
      </c>
      <c r="F597" t="s">
        <v>323</v>
      </c>
      <c r="G597">
        <v>5.4240000000000004</v>
      </c>
      <c r="J597" t="s">
        <v>323</v>
      </c>
      <c r="K597">
        <v>20.597999999999999</v>
      </c>
    </row>
    <row r="598" spans="2:12">
      <c r="B598" t="s">
        <v>13</v>
      </c>
      <c r="F598" t="s">
        <v>13</v>
      </c>
      <c r="J598" t="s">
        <v>13</v>
      </c>
    </row>
    <row r="599" spans="2:12">
      <c r="B599" t="s">
        <v>324</v>
      </c>
      <c r="C599">
        <v>1488</v>
      </c>
      <c r="D599">
        <f>(C601+C606+C611+C616+C621+C626+C631+C636+C641+C646)/10</f>
        <v>3738.3</v>
      </c>
      <c r="F599" t="s">
        <v>324</v>
      </c>
      <c r="G599">
        <v>120</v>
      </c>
      <c r="H599">
        <f>(G601+G606+G611+G616+G621+G626+G631+G636+G641+G646)/10</f>
        <v>1723.5</v>
      </c>
      <c r="J599" t="s">
        <v>324</v>
      </c>
      <c r="K599">
        <v>600</v>
      </c>
      <c r="L599">
        <f>(K601+K606+K611+K616+K621+K626+K631+K636+K641+K646)/10</f>
        <v>684</v>
      </c>
    </row>
    <row r="600" spans="2:12">
      <c r="B600" t="s">
        <v>325</v>
      </c>
      <c r="C600">
        <v>1507</v>
      </c>
      <c r="F600" t="s">
        <v>325</v>
      </c>
      <c r="G600">
        <v>1369</v>
      </c>
      <c r="J600" t="s">
        <v>325</v>
      </c>
      <c r="K600">
        <v>0</v>
      </c>
    </row>
    <row r="601" spans="2:12">
      <c r="B601" t="s">
        <v>326</v>
      </c>
      <c r="C601">
        <v>2995</v>
      </c>
      <c r="F601" t="s">
        <v>326</v>
      </c>
      <c r="G601">
        <v>1489</v>
      </c>
      <c r="J601" t="s">
        <v>326</v>
      </c>
      <c r="K601">
        <v>600</v>
      </c>
    </row>
    <row r="602" spans="2:12">
      <c r="B602" t="s">
        <v>323</v>
      </c>
      <c r="C602">
        <v>4.3739999999999997</v>
      </c>
      <c r="F602" t="s">
        <v>323</v>
      </c>
      <c r="G602">
        <v>3.9990000000000001</v>
      </c>
      <c r="J602" t="s">
        <v>323</v>
      </c>
      <c r="K602">
        <v>18.427</v>
      </c>
    </row>
    <row r="603" spans="2:12">
      <c r="B603" t="s">
        <v>14</v>
      </c>
      <c r="F603" t="s">
        <v>14</v>
      </c>
      <c r="J603" t="s">
        <v>14</v>
      </c>
    </row>
    <row r="604" spans="2:12">
      <c r="B604" t="s">
        <v>324</v>
      </c>
      <c r="C604">
        <v>1608</v>
      </c>
      <c r="F604" t="s">
        <v>324</v>
      </c>
      <c r="G604">
        <v>120</v>
      </c>
      <c r="J604" t="s">
        <v>324</v>
      </c>
      <c r="K604">
        <v>648</v>
      </c>
    </row>
    <row r="605" spans="2:12">
      <c r="B605" t="s">
        <v>325</v>
      </c>
      <c r="C605">
        <v>1661</v>
      </c>
      <c r="F605" t="s">
        <v>325</v>
      </c>
      <c r="G605">
        <v>1481</v>
      </c>
      <c r="J605" t="s">
        <v>325</v>
      </c>
      <c r="K605">
        <v>0</v>
      </c>
    </row>
    <row r="606" spans="2:12">
      <c r="B606" t="s">
        <v>326</v>
      </c>
      <c r="C606">
        <v>3269</v>
      </c>
      <c r="F606" t="s">
        <v>326</v>
      </c>
      <c r="G606">
        <v>1601</v>
      </c>
      <c r="J606" t="s">
        <v>326</v>
      </c>
      <c r="K606">
        <v>648</v>
      </c>
    </row>
    <row r="607" spans="2:12">
      <c r="B607" t="s">
        <v>323</v>
      </c>
      <c r="C607">
        <v>4.32</v>
      </c>
      <c r="F607" t="s">
        <v>323</v>
      </c>
      <c r="G607">
        <v>4.0090000000000003</v>
      </c>
      <c r="J607" t="s">
        <v>323</v>
      </c>
      <c r="K607">
        <v>19.516999999999999</v>
      </c>
    </row>
    <row r="608" spans="2:12">
      <c r="B608" t="s">
        <v>15</v>
      </c>
      <c r="F608" t="s">
        <v>15</v>
      </c>
      <c r="J608" t="s">
        <v>15</v>
      </c>
    </row>
    <row r="609" spans="2:11">
      <c r="B609" t="s">
        <v>324</v>
      </c>
      <c r="C609">
        <v>1356</v>
      </c>
      <c r="F609" t="s">
        <v>324</v>
      </c>
      <c r="G609">
        <v>120</v>
      </c>
      <c r="J609" t="s">
        <v>324</v>
      </c>
      <c r="K609">
        <v>552</v>
      </c>
    </row>
    <row r="610" spans="2:11">
      <c r="B610" t="s">
        <v>325</v>
      </c>
      <c r="C610">
        <v>1397</v>
      </c>
      <c r="F610" t="s">
        <v>325</v>
      </c>
      <c r="G610">
        <v>1086</v>
      </c>
      <c r="J610" t="s">
        <v>325</v>
      </c>
      <c r="K610">
        <v>0</v>
      </c>
    </row>
    <row r="611" spans="2:11">
      <c r="B611" t="s">
        <v>326</v>
      </c>
      <c r="C611">
        <v>2753</v>
      </c>
      <c r="F611" t="s">
        <v>326</v>
      </c>
      <c r="G611">
        <v>1206</v>
      </c>
      <c r="J611" t="s">
        <v>326</v>
      </c>
      <c r="K611">
        <v>552</v>
      </c>
    </row>
    <row r="612" spans="2:11">
      <c r="B612" t="s">
        <v>323</v>
      </c>
      <c r="C612">
        <v>4.2050000000000001</v>
      </c>
      <c r="F612" t="s">
        <v>323</v>
      </c>
      <c r="G612">
        <v>3.9569999999999999</v>
      </c>
      <c r="J612" t="s">
        <v>323</v>
      </c>
      <c r="K612">
        <v>16.513000000000002</v>
      </c>
    </row>
    <row r="613" spans="2:11">
      <c r="B613" t="s">
        <v>16</v>
      </c>
      <c r="F613" t="s">
        <v>16</v>
      </c>
      <c r="J613" t="s">
        <v>16</v>
      </c>
    </row>
    <row r="614" spans="2:11">
      <c r="B614" t="s">
        <v>324</v>
      </c>
      <c r="C614">
        <v>1800</v>
      </c>
      <c r="F614" t="s">
        <v>324</v>
      </c>
      <c r="G614">
        <v>120</v>
      </c>
      <c r="J614" t="s">
        <v>324</v>
      </c>
      <c r="K614">
        <v>696</v>
      </c>
    </row>
    <row r="615" spans="2:11">
      <c r="B615" t="s">
        <v>325</v>
      </c>
      <c r="C615">
        <v>2123</v>
      </c>
      <c r="F615" t="s">
        <v>325</v>
      </c>
      <c r="G615">
        <v>1473</v>
      </c>
      <c r="J615" t="s">
        <v>325</v>
      </c>
      <c r="K615">
        <v>0</v>
      </c>
    </row>
    <row r="616" spans="2:11">
      <c r="B616" t="s">
        <v>326</v>
      </c>
      <c r="C616">
        <v>3923</v>
      </c>
      <c r="F616" t="s">
        <v>326</v>
      </c>
      <c r="G616">
        <v>1593</v>
      </c>
      <c r="J616" t="s">
        <v>326</v>
      </c>
      <c r="K616">
        <v>696</v>
      </c>
    </row>
    <row r="617" spans="2:11">
      <c r="B617" t="s">
        <v>323</v>
      </c>
      <c r="C617">
        <v>4.63</v>
      </c>
      <c r="F617" t="s">
        <v>323</v>
      </c>
      <c r="G617">
        <v>4.0449999999999999</v>
      </c>
      <c r="J617" t="s">
        <v>323</v>
      </c>
      <c r="K617">
        <v>20.306999999999999</v>
      </c>
    </row>
    <row r="618" spans="2:11">
      <c r="B618" t="s">
        <v>17</v>
      </c>
      <c r="F618" t="s">
        <v>17</v>
      </c>
      <c r="J618" t="s">
        <v>17</v>
      </c>
    </row>
    <row r="619" spans="2:11">
      <c r="B619" t="s">
        <v>324</v>
      </c>
      <c r="C619">
        <v>1872</v>
      </c>
      <c r="F619" t="s">
        <v>324</v>
      </c>
      <c r="G619">
        <v>120</v>
      </c>
      <c r="J619" t="s">
        <v>324</v>
      </c>
      <c r="K619">
        <v>720</v>
      </c>
    </row>
    <row r="620" spans="2:11">
      <c r="B620" t="s">
        <v>325</v>
      </c>
      <c r="C620">
        <v>2090</v>
      </c>
      <c r="F620" t="s">
        <v>325</v>
      </c>
      <c r="G620">
        <v>1694</v>
      </c>
      <c r="J620" t="s">
        <v>325</v>
      </c>
      <c r="K620">
        <v>0</v>
      </c>
    </row>
    <row r="621" spans="2:11">
      <c r="B621" t="s">
        <v>326</v>
      </c>
      <c r="C621">
        <v>3962</v>
      </c>
      <c r="F621" t="s">
        <v>326</v>
      </c>
      <c r="G621">
        <v>1814</v>
      </c>
      <c r="J621" t="s">
        <v>326</v>
      </c>
      <c r="K621">
        <v>720</v>
      </c>
    </row>
    <row r="622" spans="2:11">
      <c r="B622" t="s">
        <v>323</v>
      </c>
      <c r="C622">
        <v>4.5549999999999997</v>
      </c>
      <c r="F622" t="s">
        <v>323</v>
      </c>
      <c r="G622">
        <v>4.056</v>
      </c>
      <c r="J622" t="s">
        <v>323</v>
      </c>
      <c r="K622">
        <v>21.423999999999999</v>
      </c>
    </row>
    <row r="623" spans="2:11">
      <c r="B623" t="s">
        <v>18</v>
      </c>
      <c r="F623" t="s">
        <v>18</v>
      </c>
      <c r="J623" t="s">
        <v>18</v>
      </c>
    </row>
    <row r="624" spans="2:11">
      <c r="B624" t="s">
        <v>324</v>
      </c>
      <c r="C624">
        <v>1740</v>
      </c>
      <c r="F624" t="s">
        <v>324</v>
      </c>
      <c r="G624">
        <v>120</v>
      </c>
      <c r="J624" t="s">
        <v>324</v>
      </c>
      <c r="K624">
        <v>672</v>
      </c>
    </row>
    <row r="625" spans="2:11">
      <c r="B625" t="s">
        <v>325</v>
      </c>
      <c r="C625">
        <v>1980</v>
      </c>
      <c r="F625" t="s">
        <v>325</v>
      </c>
      <c r="G625">
        <v>1649</v>
      </c>
      <c r="J625" t="s">
        <v>325</v>
      </c>
      <c r="K625">
        <v>0</v>
      </c>
    </row>
    <row r="626" spans="2:11">
      <c r="B626" t="s">
        <v>326</v>
      </c>
      <c r="C626">
        <v>3720</v>
      </c>
      <c r="F626" t="s">
        <v>326</v>
      </c>
      <c r="G626">
        <v>1769</v>
      </c>
      <c r="J626" t="s">
        <v>326</v>
      </c>
      <c r="K626">
        <v>672</v>
      </c>
    </row>
    <row r="627" spans="2:11">
      <c r="B627" t="s">
        <v>323</v>
      </c>
      <c r="C627">
        <v>4.5510000000000002</v>
      </c>
      <c r="F627" t="s">
        <v>323</v>
      </c>
      <c r="G627">
        <v>4.0709999999999997</v>
      </c>
      <c r="J627" t="s">
        <v>323</v>
      </c>
      <c r="K627">
        <v>20.698</v>
      </c>
    </row>
    <row r="628" spans="2:11">
      <c r="B628" t="s">
        <v>19</v>
      </c>
      <c r="F628" t="s">
        <v>19</v>
      </c>
      <c r="J628" t="s">
        <v>19</v>
      </c>
    </row>
    <row r="629" spans="2:11">
      <c r="B629" t="s">
        <v>324</v>
      </c>
      <c r="C629">
        <v>1944</v>
      </c>
      <c r="F629" t="s">
        <v>324</v>
      </c>
      <c r="G629">
        <v>120</v>
      </c>
      <c r="J629" t="s">
        <v>324</v>
      </c>
      <c r="K629">
        <v>744</v>
      </c>
    </row>
    <row r="630" spans="2:11">
      <c r="B630" t="s">
        <v>325</v>
      </c>
      <c r="C630">
        <v>2233</v>
      </c>
      <c r="F630" t="s">
        <v>325</v>
      </c>
      <c r="G630">
        <v>1953</v>
      </c>
      <c r="J630" t="s">
        <v>325</v>
      </c>
      <c r="K630">
        <v>0</v>
      </c>
    </row>
    <row r="631" spans="2:11">
      <c r="B631" t="s">
        <v>326</v>
      </c>
      <c r="C631">
        <v>4177</v>
      </c>
      <c r="F631" t="s">
        <v>326</v>
      </c>
      <c r="G631">
        <v>2073</v>
      </c>
      <c r="J631" t="s">
        <v>326</v>
      </c>
      <c r="K631">
        <v>744</v>
      </c>
    </row>
    <row r="632" spans="2:11">
      <c r="B632" t="s">
        <v>323</v>
      </c>
      <c r="C632">
        <v>4.6130000000000004</v>
      </c>
      <c r="F632" t="s">
        <v>323</v>
      </c>
      <c r="G632">
        <v>4.0860000000000003</v>
      </c>
      <c r="J632" t="s">
        <v>323</v>
      </c>
      <c r="K632">
        <v>22.722999999999999</v>
      </c>
    </row>
    <row r="633" spans="2:11">
      <c r="B633" t="s">
        <v>20</v>
      </c>
      <c r="F633" t="s">
        <v>20</v>
      </c>
      <c r="J633" t="s">
        <v>20</v>
      </c>
    </row>
    <row r="634" spans="2:11">
      <c r="B634" t="s">
        <v>324</v>
      </c>
      <c r="C634">
        <v>1824</v>
      </c>
      <c r="F634" t="s">
        <v>324</v>
      </c>
      <c r="G634">
        <v>120</v>
      </c>
      <c r="J634" t="s">
        <v>324</v>
      </c>
      <c r="K634">
        <v>696</v>
      </c>
    </row>
    <row r="635" spans="2:11">
      <c r="B635" t="s">
        <v>325</v>
      </c>
      <c r="C635">
        <v>2123</v>
      </c>
      <c r="F635" t="s">
        <v>325</v>
      </c>
      <c r="G635">
        <v>1700</v>
      </c>
      <c r="J635" t="s">
        <v>325</v>
      </c>
      <c r="K635">
        <v>0</v>
      </c>
    </row>
    <row r="636" spans="2:11">
      <c r="B636" t="s">
        <v>326</v>
      </c>
      <c r="C636">
        <v>3947</v>
      </c>
      <c r="F636" t="s">
        <v>326</v>
      </c>
      <c r="G636">
        <v>1820</v>
      </c>
      <c r="J636" t="s">
        <v>326</v>
      </c>
      <c r="K636">
        <v>696</v>
      </c>
    </row>
    <row r="637" spans="2:11">
      <c r="B637" t="s">
        <v>323</v>
      </c>
      <c r="C637">
        <v>4.71</v>
      </c>
      <c r="F637" t="s">
        <v>323</v>
      </c>
      <c r="G637">
        <v>4.085</v>
      </c>
      <c r="J637" t="s">
        <v>323</v>
      </c>
      <c r="K637">
        <v>21.25</v>
      </c>
    </row>
    <row r="638" spans="2:11">
      <c r="B638" t="s">
        <v>21</v>
      </c>
      <c r="F638" t="s">
        <v>21</v>
      </c>
      <c r="J638" t="s">
        <v>21</v>
      </c>
    </row>
    <row r="639" spans="2:11">
      <c r="B639" t="s">
        <v>324</v>
      </c>
      <c r="C639">
        <v>1872</v>
      </c>
      <c r="F639" t="s">
        <v>324</v>
      </c>
      <c r="G639">
        <v>120</v>
      </c>
      <c r="J639" t="s">
        <v>324</v>
      </c>
      <c r="K639">
        <v>720</v>
      </c>
    </row>
    <row r="640" spans="2:11">
      <c r="B640" t="s">
        <v>325</v>
      </c>
      <c r="C640">
        <v>2090</v>
      </c>
      <c r="F640" t="s">
        <v>325</v>
      </c>
      <c r="G640">
        <v>1483</v>
      </c>
      <c r="J640" t="s">
        <v>325</v>
      </c>
      <c r="K640">
        <v>0</v>
      </c>
    </row>
    <row r="641" spans="2:12">
      <c r="B641" t="s">
        <v>326</v>
      </c>
      <c r="C641">
        <v>3962</v>
      </c>
      <c r="F641" t="s">
        <v>326</v>
      </c>
      <c r="G641">
        <v>1603</v>
      </c>
      <c r="J641" t="s">
        <v>326</v>
      </c>
      <c r="K641">
        <v>720</v>
      </c>
    </row>
    <row r="642" spans="2:12">
      <c r="B642" t="s">
        <v>323</v>
      </c>
      <c r="C642">
        <v>4.5090000000000003</v>
      </c>
      <c r="F642" t="s">
        <v>323</v>
      </c>
      <c r="G642">
        <v>4.0270000000000001</v>
      </c>
      <c r="J642" t="s">
        <v>323</v>
      </c>
      <c r="K642">
        <v>20.620999999999999</v>
      </c>
    </row>
    <row r="643" spans="2:12">
      <c r="B643" t="s">
        <v>22</v>
      </c>
      <c r="F643" t="s">
        <v>22</v>
      </c>
      <c r="J643" t="s">
        <v>22</v>
      </c>
    </row>
    <row r="644" spans="2:12">
      <c r="B644" t="s">
        <v>324</v>
      </c>
      <c r="C644">
        <v>2112</v>
      </c>
      <c r="F644" t="s">
        <v>324</v>
      </c>
      <c r="G644">
        <v>144</v>
      </c>
      <c r="J644" t="s">
        <v>324</v>
      </c>
      <c r="K644">
        <v>792</v>
      </c>
    </row>
    <row r="645" spans="2:12">
      <c r="B645" t="s">
        <v>325</v>
      </c>
      <c r="C645">
        <v>2563</v>
      </c>
      <c r="F645" t="s">
        <v>325</v>
      </c>
      <c r="G645">
        <v>2123</v>
      </c>
      <c r="J645" t="s">
        <v>325</v>
      </c>
      <c r="K645">
        <v>0</v>
      </c>
    </row>
    <row r="646" spans="2:12">
      <c r="B646" t="s">
        <v>326</v>
      </c>
      <c r="C646">
        <v>4675</v>
      </c>
      <c r="F646" t="s">
        <v>326</v>
      </c>
      <c r="G646">
        <v>2267</v>
      </c>
      <c r="J646" t="s">
        <v>326</v>
      </c>
      <c r="K646">
        <v>792</v>
      </c>
    </row>
    <row r="647" spans="2:12">
      <c r="B647" t="s">
        <v>323</v>
      </c>
      <c r="C647">
        <v>4.8040000000000003</v>
      </c>
      <c r="F647" t="s">
        <v>323</v>
      </c>
      <c r="G647">
        <v>5.0330000000000004</v>
      </c>
      <c r="J647" t="s">
        <v>323</v>
      </c>
      <c r="K647">
        <v>23.902999999999999</v>
      </c>
    </row>
    <row r="648" spans="2:12">
      <c r="B648" t="s">
        <v>23</v>
      </c>
      <c r="F648" t="s">
        <v>23</v>
      </c>
      <c r="J648" t="s">
        <v>23</v>
      </c>
    </row>
    <row r="649" spans="2:12">
      <c r="B649" t="s">
        <v>324</v>
      </c>
      <c r="C649">
        <v>1488</v>
      </c>
      <c r="D649">
        <f>(C651+C656+C661+C666+C671+C676+C681+C686+C691+C696)/10</f>
        <v>3738.3</v>
      </c>
      <c r="F649" t="s">
        <v>324</v>
      </c>
      <c r="G649">
        <v>180</v>
      </c>
      <c r="H649">
        <f>(G651+G656+G661+G666+G671+G676+G681+G686+G691+G696)/10</f>
        <v>2672.4</v>
      </c>
      <c r="J649" t="s">
        <v>324</v>
      </c>
      <c r="K649">
        <v>900</v>
      </c>
      <c r="L649">
        <f>(K651+K656+K661+K666+K671+K676+K681+K686+K691+K696)/10</f>
        <v>1026</v>
      </c>
    </row>
    <row r="650" spans="2:12">
      <c r="B650" t="s">
        <v>325</v>
      </c>
      <c r="C650">
        <v>1507</v>
      </c>
      <c r="F650" t="s">
        <v>325</v>
      </c>
      <c r="G650">
        <v>2151</v>
      </c>
      <c r="J650" t="s">
        <v>325</v>
      </c>
      <c r="K650">
        <v>0</v>
      </c>
    </row>
    <row r="651" spans="2:12">
      <c r="B651" t="s">
        <v>326</v>
      </c>
      <c r="C651">
        <v>2995</v>
      </c>
      <c r="F651" t="s">
        <v>326</v>
      </c>
      <c r="G651">
        <v>2331</v>
      </c>
      <c r="J651" t="s">
        <v>326</v>
      </c>
      <c r="K651">
        <v>900</v>
      </c>
    </row>
    <row r="652" spans="2:12">
      <c r="B652" t="s">
        <v>323</v>
      </c>
      <c r="C652">
        <v>4.3410000000000002</v>
      </c>
      <c r="F652" t="s">
        <v>323</v>
      </c>
      <c r="G652">
        <v>3.7090000000000001</v>
      </c>
      <c r="J652" t="s">
        <v>323</v>
      </c>
      <c r="K652">
        <v>20.02</v>
      </c>
    </row>
    <row r="653" spans="2:12">
      <c r="B653" t="s">
        <v>24</v>
      </c>
      <c r="F653" t="s">
        <v>24</v>
      </c>
      <c r="J653" t="s">
        <v>24</v>
      </c>
    </row>
    <row r="654" spans="2:12">
      <c r="B654" t="s">
        <v>324</v>
      </c>
      <c r="C654">
        <v>1608</v>
      </c>
      <c r="F654" t="s">
        <v>324</v>
      </c>
      <c r="G654">
        <v>180</v>
      </c>
      <c r="J654" t="s">
        <v>324</v>
      </c>
      <c r="K654">
        <v>972</v>
      </c>
    </row>
    <row r="655" spans="2:12">
      <c r="B655" t="s">
        <v>325</v>
      </c>
      <c r="C655">
        <v>1661</v>
      </c>
      <c r="F655" t="s">
        <v>325</v>
      </c>
      <c r="G655">
        <v>1995</v>
      </c>
      <c r="J655" t="s">
        <v>325</v>
      </c>
      <c r="K655">
        <v>0</v>
      </c>
    </row>
    <row r="656" spans="2:12">
      <c r="B656" t="s">
        <v>326</v>
      </c>
      <c r="C656">
        <v>3269</v>
      </c>
      <c r="F656" t="s">
        <v>326</v>
      </c>
      <c r="G656">
        <v>2175</v>
      </c>
      <c r="J656" t="s">
        <v>326</v>
      </c>
      <c r="K656">
        <v>972</v>
      </c>
    </row>
    <row r="657" spans="2:11">
      <c r="B657" t="s">
        <v>323</v>
      </c>
      <c r="C657">
        <v>4.3079999999999998</v>
      </c>
      <c r="F657" t="s">
        <v>323</v>
      </c>
      <c r="G657">
        <v>3.6869999999999998</v>
      </c>
      <c r="J657" t="s">
        <v>323</v>
      </c>
      <c r="K657">
        <v>20.077000000000002</v>
      </c>
    </row>
    <row r="658" spans="2:11">
      <c r="B658" t="s">
        <v>25</v>
      </c>
      <c r="F658" t="s">
        <v>25</v>
      </c>
      <c r="J658" t="s">
        <v>25</v>
      </c>
    </row>
    <row r="659" spans="2:11">
      <c r="B659" t="s">
        <v>324</v>
      </c>
      <c r="C659">
        <v>1356</v>
      </c>
      <c r="F659" t="s">
        <v>324</v>
      </c>
      <c r="G659">
        <v>180</v>
      </c>
      <c r="J659" t="s">
        <v>324</v>
      </c>
      <c r="K659">
        <v>828</v>
      </c>
    </row>
    <row r="660" spans="2:11">
      <c r="B660" t="s">
        <v>325</v>
      </c>
      <c r="C660">
        <v>1397</v>
      </c>
      <c r="F660" t="s">
        <v>325</v>
      </c>
      <c r="G660">
        <v>1753</v>
      </c>
      <c r="J660" t="s">
        <v>325</v>
      </c>
      <c r="K660">
        <v>0</v>
      </c>
    </row>
    <row r="661" spans="2:11">
      <c r="B661" t="s">
        <v>326</v>
      </c>
      <c r="C661">
        <v>2753</v>
      </c>
      <c r="F661" t="s">
        <v>326</v>
      </c>
      <c r="G661">
        <v>1933</v>
      </c>
      <c r="J661" t="s">
        <v>326</v>
      </c>
      <c r="K661">
        <v>828</v>
      </c>
    </row>
    <row r="662" spans="2:11">
      <c r="B662" t="s">
        <v>323</v>
      </c>
      <c r="C662">
        <v>4.1790000000000003</v>
      </c>
      <c r="F662" t="s">
        <v>323</v>
      </c>
      <c r="G662">
        <v>3.62</v>
      </c>
      <c r="J662" t="s">
        <v>323</v>
      </c>
      <c r="K662">
        <v>17.760999999999999</v>
      </c>
    </row>
    <row r="663" spans="2:11">
      <c r="B663" t="s">
        <v>26</v>
      </c>
      <c r="F663" t="s">
        <v>26</v>
      </c>
      <c r="J663" t="s">
        <v>26</v>
      </c>
    </row>
    <row r="664" spans="2:11">
      <c r="B664" t="s">
        <v>324</v>
      </c>
      <c r="C664">
        <v>1800</v>
      </c>
      <c r="F664" t="s">
        <v>324</v>
      </c>
      <c r="G664">
        <v>180</v>
      </c>
      <c r="J664" t="s">
        <v>324</v>
      </c>
      <c r="K664">
        <v>1044</v>
      </c>
    </row>
    <row r="665" spans="2:11">
      <c r="B665" t="s">
        <v>325</v>
      </c>
      <c r="C665">
        <v>2123</v>
      </c>
      <c r="F665" t="s">
        <v>325</v>
      </c>
      <c r="G665">
        <v>2637</v>
      </c>
      <c r="J665" t="s">
        <v>325</v>
      </c>
      <c r="K665">
        <v>0</v>
      </c>
    </row>
    <row r="666" spans="2:11">
      <c r="B666" t="s">
        <v>326</v>
      </c>
      <c r="C666">
        <v>3923</v>
      </c>
      <c r="F666" t="s">
        <v>326</v>
      </c>
      <c r="G666">
        <v>2817</v>
      </c>
      <c r="J666" t="s">
        <v>326</v>
      </c>
      <c r="K666">
        <v>1044</v>
      </c>
    </row>
    <row r="667" spans="2:11">
      <c r="B667" t="s">
        <v>323</v>
      </c>
      <c r="C667">
        <v>4.5869999999999997</v>
      </c>
      <c r="F667" t="s">
        <v>323</v>
      </c>
      <c r="G667">
        <v>3.8239999999999998</v>
      </c>
      <c r="J667" t="s">
        <v>323</v>
      </c>
      <c r="K667">
        <v>23.236999999999998</v>
      </c>
    </row>
    <row r="668" spans="2:11">
      <c r="B668" t="s">
        <v>27</v>
      </c>
      <c r="F668" t="s">
        <v>27</v>
      </c>
      <c r="J668" t="s">
        <v>27</v>
      </c>
    </row>
    <row r="669" spans="2:11">
      <c r="B669" t="s">
        <v>324</v>
      </c>
      <c r="C669">
        <v>1872</v>
      </c>
      <c r="F669" t="s">
        <v>324</v>
      </c>
      <c r="G669">
        <v>180</v>
      </c>
      <c r="J669" t="s">
        <v>324</v>
      </c>
      <c r="K669">
        <v>1080</v>
      </c>
    </row>
    <row r="670" spans="2:11">
      <c r="B670" t="s">
        <v>325</v>
      </c>
      <c r="C670">
        <v>2090</v>
      </c>
      <c r="F670" t="s">
        <v>325</v>
      </c>
      <c r="G670">
        <v>2684</v>
      </c>
      <c r="J670" t="s">
        <v>325</v>
      </c>
      <c r="K670">
        <v>0</v>
      </c>
    </row>
    <row r="671" spans="2:11">
      <c r="B671" t="s">
        <v>326</v>
      </c>
      <c r="C671">
        <v>3962</v>
      </c>
      <c r="F671" t="s">
        <v>326</v>
      </c>
      <c r="G671">
        <v>2864</v>
      </c>
      <c r="J671" t="s">
        <v>326</v>
      </c>
      <c r="K671">
        <v>1080</v>
      </c>
    </row>
    <row r="672" spans="2:11">
      <c r="B672" t="s">
        <v>323</v>
      </c>
      <c r="C672">
        <v>4.5190000000000001</v>
      </c>
      <c r="F672" t="s">
        <v>323</v>
      </c>
      <c r="G672">
        <v>3.82</v>
      </c>
      <c r="J672" t="s">
        <v>323</v>
      </c>
      <c r="K672">
        <v>23.599</v>
      </c>
    </row>
    <row r="673" spans="2:11">
      <c r="B673" t="s">
        <v>28</v>
      </c>
      <c r="F673" t="s">
        <v>28</v>
      </c>
      <c r="J673" t="s">
        <v>28</v>
      </c>
    </row>
    <row r="674" spans="2:11">
      <c r="B674" t="s">
        <v>324</v>
      </c>
      <c r="C674">
        <v>1740</v>
      </c>
      <c r="F674" t="s">
        <v>324</v>
      </c>
      <c r="G674">
        <v>180</v>
      </c>
      <c r="J674" t="s">
        <v>324</v>
      </c>
      <c r="K674">
        <v>1008</v>
      </c>
    </row>
    <row r="675" spans="2:11">
      <c r="B675" t="s">
        <v>325</v>
      </c>
      <c r="C675">
        <v>1980</v>
      </c>
      <c r="F675" t="s">
        <v>325</v>
      </c>
      <c r="G675">
        <v>2030</v>
      </c>
      <c r="J675" t="s">
        <v>325</v>
      </c>
      <c r="K675">
        <v>0</v>
      </c>
    </row>
    <row r="676" spans="2:11">
      <c r="B676" t="s">
        <v>326</v>
      </c>
      <c r="C676">
        <v>3720</v>
      </c>
      <c r="F676" t="s">
        <v>326</v>
      </c>
      <c r="G676">
        <v>2210</v>
      </c>
      <c r="J676" t="s">
        <v>326</v>
      </c>
      <c r="K676">
        <v>1008</v>
      </c>
    </row>
    <row r="677" spans="2:11">
      <c r="B677" t="s">
        <v>323</v>
      </c>
      <c r="C677">
        <v>4.5469999999999997</v>
      </c>
      <c r="F677" t="s">
        <v>323</v>
      </c>
      <c r="G677">
        <v>3.73</v>
      </c>
      <c r="J677" t="s">
        <v>323</v>
      </c>
      <c r="K677">
        <v>20.751999999999999</v>
      </c>
    </row>
    <row r="678" spans="2:11">
      <c r="B678" t="s">
        <v>29</v>
      </c>
      <c r="F678" t="s">
        <v>29</v>
      </c>
      <c r="J678" t="s">
        <v>29</v>
      </c>
    </row>
    <row r="679" spans="2:11">
      <c r="B679" t="s">
        <v>324</v>
      </c>
      <c r="C679">
        <v>1944</v>
      </c>
      <c r="F679" t="s">
        <v>324</v>
      </c>
      <c r="G679">
        <v>180</v>
      </c>
      <c r="J679" t="s">
        <v>324</v>
      </c>
      <c r="K679">
        <v>1116</v>
      </c>
    </row>
    <row r="680" spans="2:11">
      <c r="B680" t="s">
        <v>325</v>
      </c>
      <c r="C680">
        <v>2233</v>
      </c>
      <c r="F680" t="s">
        <v>325</v>
      </c>
      <c r="G680">
        <v>2679</v>
      </c>
      <c r="J680" t="s">
        <v>325</v>
      </c>
      <c r="K680">
        <v>0</v>
      </c>
    </row>
    <row r="681" spans="2:11">
      <c r="B681" t="s">
        <v>326</v>
      </c>
      <c r="C681">
        <v>4177</v>
      </c>
      <c r="F681" t="s">
        <v>326</v>
      </c>
      <c r="G681">
        <v>2859</v>
      </c>
      <c r="J681" t="s">
        <v>326</v>
      </c>
      <c r="K681">
        <v>1116</v>
      </c>
    </row>
    <row r="682" spans="2:11">
      <c r="B682" t="s">
        <v>323</v>
      </c>
      <c r="C682">
        <v>4.593</v>
      </c>
      <c r="F682" t="s">
        <v>323</v>
      </c>
      <c r="G682">
        <v>3.831</v>
      </c>
      <c r="J682" t="s">
        <v>323</v>
      </c>
      <c r="K682">
        <v>23.946999999999999</v>
      </c>
    </row>
    <row r="683" spans="2:11">
      <c r="B683" t="s">
        <v>30</v>
      </c>
      <c r="F683" t="s">
        <v>30</v>
      </c>
      <c r="J683" t="s">
        <v>30</v>
      </c>
    </row>
    <row r="684" spans="2:11">
      <c r="B684" t="s">
        <v>324</v>
      </c>
      <c r="C684">
        <v>1824</v>
      </c>
      <c r="F684" t="s">
        <v>324</v>
      </c>
      <c r="G684">
        <v>180</v>
      </c>
      <c r="J684" t="s">
        <v>324</v>
      </c>
      <c r="K684">
        <v>1044</v>
      </c>
    </row>
    <row r="685" spans="2:11">
      <c r="B685" t="s">
        <v>325</v>
      </c>
      <c r="C685">
        <v>2123</v>
      </c>
      <c r="F685" t="s">
        <v>325</v>
      </c>
      <c r="G685">
        <v>2981</v>
      </c>
      <c r="J685" t="s">
        <v>325</v>
      </c>
      <c r="K685">
        <v>0</v>
      </c>
    </row>
    <row r="686" spans="2:11">
      <c r="B686" t="s">
        <v>326</v>
      </c>
      <c r="C686">
        <v>3947</v>
      </c>
      <c r="F686" t="s">
        <v>326</v>
      </c>
      <c r="G686">
        <v>3161</v>
      </c>
      <c r="J686" t="s">
        <v>326</v>
      </c>
      <c r="K686">
        <v>1044</v>
      </c>
    </row>
    <row r="687" spans="2:11">
      <c r="B687" t="s">
        <v>323</v>
      </c>
      <c r="C687">
        <v>4.66</v>
      </c>
      <c r="F687" t="s">
        <v>323</v>
      </c>
      <c r="G687">
        <v>3.8730000000000002</v>
      </c>
      <c r="J687" t="s">
        <v>323</v>
      </c>
      <c r="K687">
        <v>24.56</v>
      </c>
    </row>
    <row r="688" spans="2:11">
      <c r="B688" t="s">
        <v>31</v>
      </c>
      <c r="F688" t="s">
        <v>31</v>
      </c>
      <c r="J688" t="s">
        <v>31</v>
      </c>
    </row>
    <row r="689" spans="2:12">
      <c r="B689" t="s">
        <v>324</v>
      </c>
      <c r="C689">
        <v>1872</v>
      </c>
      <c r="F689" t="s">
        <v>324</v>
      </c>
      <c r="G689">
        <v>180</v>
      </c>
      <c r="J689" t="s">
        <v>324</v>
      </c>
      <c r="K689">
        <v>1080</v>
      </c>
    </row>
    <row r="690" spans="2:12">
      <c r="B690" t="s">
        <v>325</v>
      </c>
      <c r="C690">
        <v>2090</v>
      </c>
      <c r="F690" t="s">
        <v>325</v>
      </c>
      <c r="G690">
        <v>2496</v>
      </c>
      <c r="J690" t="s">
        <v>325</v>
      </c>
      <c r="K690">
        <v>0</v>
      </c>
    </row>
    <row r="691" spans="2:12">
      <c r="B691" t="s">
        <v>326</v>
      </c>
      <c r="C691">
        <v>3962</v>
      </c>
      <c r="F691" t="s">
        <v>326</v>
      </c>
      <c r="G691">
        <v>2676</v>
      </c>
      <c r="J691" t="s">
        <v>326</v>
      </c>
      <c r="K691">
        <v>1080</v>
      </c>
    </row>
    <row r="692" spans="2:12">
      <c r="B692" t="s">
        <v>323</v>
      </c>
      <c r="C692">
        <v>4.4710000000000001</v>
      </c>
      <c r="F692" t="s">
        <v>323</v>
      </c>
      <c r="G692">
        <v>3.7829999999999999</v>
      </c>
      <c r="J692" t="s">
        <v>323</v>
      </c>
      <c r="K692">
        <v>22.87</v>
      </c>
    </row>
    <row r="693" spans="2:12">
      <c r="B693" t="s">
        <v>32</v>
      </c>
      <c r="F693" t="s">
        <v>32</v>
      </c>
      <c r="J693" t="s">
        <v>32</v>
      </c>
    </row>
    <row r="694" spans="2:12">
      <c r="B694" t="s">
        <v>324</v>
      </c>
      <c r="C694">
        <v>2112</v>
      </c>
      <c r="F694" t="s">
        <v>324</v>
      </c>
      <c r="G694">
        <v>216</v>
      </c>
      <c r="J694" t="s">
        <v>324</v>
      </c>
      <c r="K694">
        <v>1188</v>
      </c>
    </row>
    <row r="695" spans="2:12">
      <c r="B695" t="s">
        <v>325</v>
      </c>
      <c r="C695">
        <v>2563</v>
      </c>
      <c r="F695" t="s">
        <v>325</v>
      </c>
      <c r="G695">
        <v>3482</v>
      </c>
      <c r="J695" t="s">
        <v>325</v>
      </c>
      <c r="K695">
        <v>0</v>
      </c>
    </row>
    <row r="696" spans="2:12">
      <c r="B696" t="s">
        <v>326</v>
      </c>
      <c r="C696">
        <v>4675</v>
      </c>
      <c r="F696" t="s">
        <v>326</v>
      </c>
      <c r="G696">
        <v>3698</v>
      </c>
      <c r="J696" t="s">
        <v>326</v>
      </c>
      <c r="K696">
        <v>1188</v>
      </c>
    </row>
    <row r="697" spans="2:12">
      <c r="B697" t="s">
        <v>323</v>
      </c>
      <c r="C697">
        <v>4.7649999999999997</v>
      </c>
      <c r="F697" t="s">
        <v>323</v>
      </c>
      <c r="G697">
        <v>4.7130000000000001</v>
      </c>
      <c r="J697" t="s">
        <v>323</v>
      </c>
      <c r="K697">
        <v>26.913</v>
      </c>
    </row>
    <row r="698" spans="2:12">
      <c r="B698" t="s">
        <v>33</v>
      </c>
      <c r="F698" t="s">
        <v>33</v>
      </c>
      <c r="J698" t="s">
        <v>33</v>
      </c>
    </row>
    <row r="699" spans="2:12">
      <c r="B699" t="s">
        <v>324</v>
      </c>
      <c r="C699">
        <v>1800</v>
      </c>
      <c r="D699">
        <f>(C701+C706+C711+C716+C721+C726+C731+C736+C741+C746)/10</f>
        <v>4092.3</v>
      </c>
      <c r="F699" t="s">
        <v>324</v>
      </c>
      <c r="G699">
        <v>240</v>
      </c>
      <c r="H699">
        <f>(G701+G706+G711+G716+G721+G726+G731+G736+G741+G746)/10</f>
        <v>4127.5</v>
      </c>
      <c r="J699" t="s">
        <v>324</v>
      </c>
      <c r="K699">
        <v>1200</v>
      </c>
      <c r="L699">
        <f>(K701+K706+K711+K716+K721+K726+K731+K736+K741+K746)/10</f>
        <v>1368</v>
      </c>
    </row>
    <row r="700" spans="2:12">
      <c r="B700" t="s">
        <v>325</v>
      </c>
      <c r="C700">
        <v>1507</v>
      </c>
      <c r="F700" t="s">
        <v>325</v>
      </c>
      <c r="G700">
        <v>2462</v>
      </c>
      <c r="J700" t="s">
        <v>325</v>
      </c>
      <c r="K700">
        <v>0</v>
      </c>
    </row>
    <row r="701" spans="2:12">
      <c r="B701" t="s">
        <v>326</v>
      </c>
      <c r="C701">
        <v>3307</v>
      </c>
      <c r="F701" t="s">
        <v>326</v>
      </c>
      <c r="G701">
        <v>2702</v>
      </c>
      <c r="J701" t="s">
        <v>326</v>
      </c>
      <c r="K701">
        <v>1200</v>
      </c>
    </row>
    <row r="702" spans="2:12">
      <c r="B702" t="s">
        <v>323</v>
      </c>
      <c r="C702">
        <v>5.2389999999999999</v>
      </c>
      <c r="F702" t="s">
        <v>323</v>
      </c>
      <c r="G702">
        <v>3.3260000000000001</v>
      </c>
      <c r="J702" t="s">
        <v>323</v>
      </c>
      <c r="K702">
        <v>18.992999999999999</v>
      </c>
    </row>
    <row r="703" spans="2:12">
      <c r="B703" t="s">
        <v>34</v>
      </c>
      <c r="F703" t="s">
        <v>34</v>
      </c>
      <c r="J703" t="s">
        <v>34</v>
      </c>
    </row>
    <row r="704" spans="2:12">
      <c r="B704" t="s">
        <v>324</v>
      </c>
      <c r="C704">
        <v>1944</v>
      </c>
      <c r="F704" t="s">
        <v>324</v>
      </c>
      <c r="G704">
        <v>240</v>
      </c>
      <c r="J704" t="s">
        <v>324</v>
      </c>
      <c r="K704">
        <v>1296</v>
      </c>
    </row>
    <row r="705" spans="2:11">
      <c r="B705" t="s">
        <v>325</v>
      </c>
      <c r="C705">
        <v>1661</v>
      </c>
      <c r="F705" t="s">
        <v>325</v>
      </c>
      <c r="G705">
        <v>3163</v>
      </c>
      <c r="J705" t="s">
        <v>325</v>
      </c>
      <c r="K705">
        <v>0</v>
      </c>
    </row>
    <row r="706" spans="2:11">
      <c r="B706" t="s">
        <v>326</v>
      </c>
      <c r="C706">
        <v>3605</v>
      </c>
      <c r="F706" t="s">
        <v>326</v>
      </c>
      <c r="G706">
        <v>3403</v>
      </c>
      <c r="J706" t="s">
        <v>326</v>
      </c>
      <c r="K706">
        <v>1296</v>
      </c>
    </row>
    <row r="707" spans="2:11">
      <c r="B707" t="s">
        <v>323</v>
      </c>
      <c r="C707">
        <v>5.1660000000000004</v>
      </c>
      <c r="F707" t="s">
        <v>323</v>
      </c>
      <c r="G707">
        <v>3.4910000000000001</v>
      </c>
      <c r="J707" t="s">
        <v>323</v>
      </c>
      <c r="K707">
        <v>22.251999999999999</v>
      </c>
    </row>
    <row r="708" spans="2:11">
      <c r="B708" t="s">
        <v>35</v>
      </c>
      <c r="F708" t="s">
        <v>35</v>
      </c>
      <c r="J708" t="s">
        <v>35</v>
      </c>
    </row>
    <row r="709" spans="2:11">
      <c r="B709" t="s">
        <v>324</v>
      </c>
      <c r="C709">
        <v>1644</v>
      </c>
      <c r="F709" t="s">
        <v>324</v>
      </c>
      <c r="G709">
        <v>240</v>
      </c>
      <c r="J709" t="s">
        <v>324</v>
      </c>
      <c r="K709">
        <v>1104</v>
      </c>
    </row>
    <row r="710" spans="2:11">
      <c r="B710" t="s">
        <v>325</v>
      </c>
      <c r="C710">
        <v>1397</v>
      </c>
      <c r="F710" t="s">
        <v>325</v>
      </c>
      <c r="G710">
        <v>2837</v>
      </c>
      <c r="J710" t="s">
        <v>325</v>
      </c>
      <c r="K710">
        <v>0</v>
      </c>
    </row>
    <row r="711" spans="2:11">
      <c r="B711" t="s">
        <v>326</v>
      </c>
      <c r="C711">
        <v>3041</v>
      </c>
      <c r="F711" t="s">
        <v>326</v>
      </c>
      <c r="G711">
        <v>3077</v>
      </c>
      <c r="J711" t="s">
        <v>326</v>
      </c>
      <c r="K711">
        <v>1104</v>
      </c>
    </row>
    <row r="712" spans="2:11">
      <c r="B712" t="s">
        <v>323</v>
      </c>
      <c r="C712">
        <v>5.0449999999999999</v>
      </c>
      <c r="F712" t="s">
        <v>323</v>
      </c>
      <c r="G712">
        <v>3.419</v>
      </c>
      <c r="J712" t="s">
        <v>323</v>
      </c>
      <c r="K712">
        <v>19.902999999999999</v>
      </c>
    </row>
    <row r="713" spans="2:11">
      <c r="B713" t="s">
        <v>36</v>
      </c>
      <c r="F713" t="s">
        <v>36</v>
      </c>
      <c r="J713" t="s">
        <v>36</v>
      </c>
    </row>
    <row r="714" spans="2:11">
      <c r="B714" t="s">
        <v>324</v>
      </c>
      <c r="C714">
        <v>2160</v>
      </c>
      <c r="F714" t="s">
        <v>324</v>
      </c>
      <c r="G714">
        <v>240</v>
      </c>
      <c r="J714" t="s">
        <v>324</v>
      </c>
      <c r="K714">
        <v>1392</v>
      </c>
    </row>
    <row r="715" spans="2:11">
      <c r="B715" t="s">
        <v>325</v>
      </c>
      <c r="C715">
        <v>2123</v>
      </c>
      <c r="F715" t="s">
        <v>325</v>
      </c>
      <c r="G715">
        <v>4133</v>
      </c>
      <c r="J715" t="s">
        <v>325</v>
      </c>
      <c r="K715">
        <v>0</v>
      </c>
    </row>
    <row r="716" spans="2:11">
      <c r="B716" t="s">
        <v>326</v>
      </c>
      <c r="C716">
        <v>4283</v>
      </c>
      <c r="F716" t="s">
        <v>326</v>
      </c>
      <c r="G716">
        <v>4373</v>
      </c>
      <c r="J716" t="s">
        <v>326</v>
      </c>
      <c r="K716">
        <v>1392</v>
      </c>
    </row>
    <row r="717" spans="2:11">
      <c r="B717" t="s">
        <v>323</v>
      </c>
      <c r="C717">
        <v>5.4880000000000004</v>
      </c>
      <c r="F717" t="s">
        <v>323</v>
      </c>
      <c r="G717">
        <v>3.6720000000000002</v>
      </c>
      <c r="J717" t="s">
        <v>323</v>
      </c>
      <c r="K717">
        <v>26.582999999999998</v>
      </c>
    </row>
    <row r="718" spans="2:11">
      <c r="B718" t="s">
        <v>37</v>
      </c>
      <c r="F718" t="s">
        <v>37</v>
      </c>
      <c r="J718" t="s">
        <v>37</v>
      </c>
    </row>
    <row r="719" spans="2:11">
      <c r="B719" t="s">
        <v>324</v>
      </c>
      <c r="C719">
        <v>2244</v>
      </c>
      <c r="F719" t="s">
        <v>324</v>
      </c>
      <c r="G719">
        <v>240</v>
      </c>
      <c r="J719" t="s">
        <v>324</v>
      </c>
      <c r="K719">
        <v>1440</v>
      </c>
    </row>
    <row r="720" spans="2:11">
      <c r="B720" t="s">
        <v>325</v>
      </c>
      <c r="C720">
        <v>2090</v>
      </c>
      <c r="F720" t="s">
        <v>325</v>
      </c>
      <c r="G720">
        <v>4136</v>
      </c>
      <c r="J720" t="s">
        <v>325</v>
      </c>
      <c r="K720">
        <v>0</v>
      </c>
    </row>
    <row r="721" spans="2:11">
      <c r="B721" t="s">
        <v>326</v>
      </c>
      <c r="C721">
        <v>4334</v>
      </c>
      <c r="F721" t="s">
        <v>326</v>
      </c>
      <c r="G721">
        <v>4376</v>
      </c>
      <c r="J721" t="s">
        <v>326</v>
      </c>
      <c r="K721">
        <v>1440</v>
      </c>
    </row>
    <row r="722" spans="2:11">
      <c r="B722" t="s">
        <v>323</v>
      </c>
      <c r="C722">
        <v>5.399</v>
      </c>
      <c r="F722" t="s">
        <v>323</v>
      </c>
      <c r="G722">
        <v>3.66</v>
      </c>
      <c r="J722" t="s">
        <v>323</v>
      </c>
      <c r="K722">
        <v>26.632999999999999</v>
      </c>
    </row>
    <row r="723" spans="2:11">
      <c r="B723" t="s">
        <v>38</v>
      </c>
      <c r="F723" t="s">
        <v>38</v>
      </c>
      <c r="J723" t="s">
        <v>38</v>
      </c>
    </row>
    <row r="724" spans="2:11">
      <c r="B724" t="s">
        <v>324</v>
      </c>
      <c r="C724">
        <v>2088</v>
      </c>
      <c r="F724" t="s">
        <v>324</v>
      </c>
      <c r="G724">
        <v>240</v>
      </c>
      <c r="J724" t="s">
        <v>324</v>
      </c>
      <c r="K724">
        <v>1344</v>
      </c>
    </row>
    <row r="725" spans="2:11">
      <c r="B725" t="s">
        <v>325</v>
      </c>
      <c r="C725">
        <v>1980</v>
      </c>
      <c r="F725" t="s">
        <v>325</v>
      </c>
      <c r="G725">
        <v>3852</v>
      </c>
      <c r="J725" t="s">
        <v>325</v>
      </c>
      <c r="K725">
        <v>0</v>
      </c>
    </row>
    <row r="726" spans="2:11">
      <c r="B726" t="s">
        <v>326</v>
      </c>
      <c r="C726">
        <v>4068</v>
      </c>
      <c r="F726" t="s">
        <v>326</v>
      </c>
      <c r="G726">
        <v>4092</v>
      </c>
      <c r="J726" t="s">
        <v>326</v>
      </c>
      <c r="K726">
        <v>1344</v>
      </c>
    </row>
    <row r="727" spans="2:11">
      <c r="B727" t="s">
        <v>323</v>
      </c>
      <c r="C727">
        <v>5.4119999999999999</v>
      </c>
      <c r="F727" t="s">
        <v>323</v>
      </c>
      <c r="G727">
        <v>3.63</v>
      </c>
      <c r="J727" t="s">
        <v>323</v>
      </c>
      <c r="K727">
        <v>25.321999999999999</v>
      </c>
    </row>
    <row r="728" spans="2:11">
      <c r="B728" t="s">
        <v>39</v>
      </c>
      <c r="F728" t="s">
        <v>39</v>
      </c>
      <c r="J728" t="s">
        <v>39</v>
      </c>
    </row>
    <row r="729" spans="2:11">
      <c r="B729" t="s">
        <v>324</v>
      </c>
      <c r="C729">
        <v>2328</v>
      </c>
      <c r="F729" t="s">
        <v>324</v>
      </c>
      <c r="G729">
        <v>240</v>
      </c>
      <c r="J729" t="s">
        <v>324</v>
      </c>
      <c r="K729">
        <v>1488</v>
      </c>
    </row>
    <row r="730" spans="2:11">
      <c r="B730" t="s">
        <v>325</v>
      </c>
      <c r="C730">
        <v>2233</v>
      </c>
      <c r="F730" t="s">
        <v>325</v>
      </c>
      <c r="G730">
        <v>4476</v>
      </c>
      <c r="J730" t="s">
        <v>325</v>
      </c>
      <c r="K730">
        <v>0</v>
      </c>
    </row>
    <row r="731" spans="2:11">
      <c r="B731" t="s">
        <v>326</v>
      </c>
      <c r="C731">
        <v>4561</v>
      </c>
      <c r="F731" t="s">
        <v>326</v>
      </c>
      <c r="G731">
        <v>4716</v>
      </c>
      <c r="J731" t="s">
        <v>326</v>
      </c>
      <c r="K731">
        <v>1488</v>
      </c>
    </row>
    <row r="732" spans="2:11">
      <c r="B732" t="s">
        <v>323</v>
      </c>
      <c r="C732">
        <v>5.4710000000000001</v>
      </c>
      <c r="F732" t="s">
        <v>323</v>
      </c>
      <c r="G732">
        <v>3.7120000000000002</v>
      </c>
      <c r="J732" t="s">
        <v>323</v>
      </c>
      <c r="K732">
        <v>28.141999999999999</v>
      </c>
    </row>
    <row r="733" spans="2:11">
      <c r="B733" t="s">
        <v>40</v>
      </c>
      <c r="F733" t="s">
        <v>40</v>
      </c>
      <c r="J733" t="s">
        <v>40</v>
      </c>
    </row>
    <row r="734" spans="2:11">
      <c r="B734" t="s">
        <v>324</v>
      </c>
      <c r="C734">
        <v>2184</v>
      </c>
      <c r="F734" t="s">
        <v>324</v>
      </c>
      <c r="G734">
        <v>240</v>
      </c>
      <c r="J734" t="s">
        <v>324</v>
      </c>
      <c r="K734">
        <v>1392</v>
      </c>
    </row>
    <row r="735" spans="2:11">
      <c r="B735" t="s">
        <v>325</v>
      </c>
      <c r="C735">
        <v>2123</v>
      </c>
      <c r="F735" t="s">
        <v>325</v>
      </c>
      <c r="G735">
        <v>4309</v>
      </c>
      <c r="J735" t="s">
        <v>325</v>
      </c>
      <c r="K735">
        <v>0</v>
      </c>
    </row>
    <row r="736" spans="2:11">
      <c r="B736" t="s">
        <v>326</v>
      </c>
      <c r="C736">
        <v>4307</v>
      </c>
      <c r="F736" t="s">
        <v>326</v>
      </c>
      <c r="G736">
        <v>4549</v>
      </c>
      <c r="J736" t="s">
        <v>326</v>
      </c>
      <c r="K736">
        <v>1392</v>
      </c>
    </row>
    <row r="737" spans="2:12">
      <c r="B737" t="s">
        <v>323</v>
      </c>
      <c r="C737">
        <v>5.5570000000000004</v>
      </c>
      <c r="F737" t="s">
        <v>323</v>
      </c>
      <c r="G737">
        <v>3.698</v>
      </c>
      <c r="J737" t="s">
        <v>323</v>
      </c>
      <c r="K737">
        <v>27.282</v>
      </c>
    </row>
    <row r="738" spans="2:12">
      <c r="B738" t="s">
        <v>41</v>
      </c>
      <c r="F738" t="s">
        <v>41</v>
      </c>
      <c r="J738" t="s">
        <v>41</v>
      </c>
    </row>
    <row r="739" spans="2:12">
      <c r="B739" t="s">
        <v>324</v>
      </c>
      <c r="C739">
        <v>2244</v>
      </c>
      <c r="F739" t="s">
        <v>324</v>
      </c>
      <c r="G739">
        <v>240</v>
      </c>
      <c r="J739" t="s">
        <v>324</v>
      </c>
      <c r="K739">
        <v>1440</v>
      </c>
    </row>
    <row r="740" spans="2:12">
      <c r="B740" t="s">
        <v>325</v>
      </c>
      <c r="C740">
        <v>2090</v>
      </c>
      <c r="F740" t="s">
        <v>325</v>
      </c>
      <c r="G740">
        <v>3902</v>
      </c>
      <c r="J740" t="s">
        <v>325</v>
      </c>
      <c r="K740">
        <v>0</v>
      </c>
    </row>
    <row r="741" spans="2:12">
      <c r="B741" t="s">
        <v>326</v>
      </c>
      <c r="C741">
        <v>4334</v>
      </c>
      <c r="F741" t="s">
        <v>326</v>
      </c>
      <c r="G741">
        <v>4142</v>
      </c>
      <c r="J741" t="s">
        <v>326</v>
      </c>
      <c r="K741">
        <v>1440</v>
      </c>
    </row>
    <row r="742" spans="2:12">
      <c r="B742" t="s">
        <v>323</v>
      </c>
      <c r="C742">
        <v>5.3579999999999997</v>
      </c>
      <c r="F742" t="s">
        <v>323</v>
      </c>
      <c r="G742">
        <v>3.6240000000000001</v>
      </c>
      <c r="J742" t="s">
        <v>323</v>
      </c>
      <c r="K742">
        <v>25.76</v>
      </c>
    </row>
    <row r="743" spans="2:12">
      <c r="B743" t="s">
        <v>42</v>
      </c>
      <c r="F743" t="s">
        <v>42</v>
      </c>
      <c r="J743" t="s">
        <v>42</v>
      </c>
    </row>
    <row r="744" spans="2:12">
      <c r="B744" t="s">
        <v>324</v>
      </c>
      <c r="C744">
        <v>2520</v>
      </c>
      <c r="F744" t="s">
        <v>324</v>
      </c>
      <c r="G744">
        <v>288</v>
      </c>
      <c r="J744" t="s">
        <v>324</v>
      </c>
      <c r="K744">
        <v>1584</v>
      </c>
    </row>
    <row r="745" spans="2:12">
      <c r="B745" t="s">
        <v>325</v>
      </c>
      <c r="C745">
        <v>2563</v>
      </c>
      <c r="F745" t="s">
        <v>325</v>
      </c>
      <c r="G745">
        <v>5557</v>
      </c>
      <c r="J745" t="s">
        <v>325</v>
      </c>
      <c r="K745">
        <v>0</v>
      </c>
    </row>
    <row r="746" spans="2:12">
      <c r="B746" t="s">
        <v>326</v>
      </c>
      <c r="C746">
        <v>5083</v>
      </c>
      <c r="F746" t="s">
        <v>326</v>
      </c>
      <c r="G746">
        <v>5845</v>
      </c>
      <c r="J746" t="s">
        <v>326</v>
      </c>
      <c r="K746">
        <v>1584</v>
      </c>
    </row>
    <row r="747" spans="2:12">
      <c r="B747" t="s">
        <v>323</v>
      </c>
      <c r="C747">
        <v>5.6619999999999999</v>
      </c>
      <c r="F747" t="s">
        <v>323</v>
      </c>
      <c r="G747">
        <v>4.4950000000000001</v>
      </c>
      <c r="J747" t="s">
        <v>323</v>
      </c>
      <c r="K747">
        <v>31.37</v>
      </c>
    </row>
    <row r="748" spans="2:12">
      <c r="B748" t="s">
        <v>43</v>
      </c>
      <c r="F748" t="s">
        <v>43</v>
      </c>
      <c r="J748" t="s">
        <v>43</v>
      </c>
    </row>
    <row r="749" spans="2:12">
      <c r="B749" t="s">
        <v>324</v>
      </c>
      <c r="C749">
        <v>1800</v>
      </c>
      <c r="D749">
        <f>(C751+C756+C761+C766+C771+C776+C781+C786+C791+C796)/10</f>
        <v>4092.3</v>
      </c>
      <c r="F749" t="s">
        <v>324</v>
      </c>
      <c r="G749">
        <v>300</v>
      </c>
      <c r="H749">
        <f>(G751+G756+G761+G766+G771+G776+G781+G786+G791+G796)/10</f>
        <v>5654.4</v>
      </c>
      <c r="J749" t="s">
        <v>324</v>
      </c>
      <c r="K749">
        <v>1500</v>
      </c>
      <c r="L749">
        <f>(K751+K756+K761+K766+K771+K776+K781+K786+K791+K796)/10</f>
        <v>1710</v>
      </c>
    </row>
    <row r="750" spans="2:12">
      <c r="B750" t="s">
        <v>325</v>
      </c>
      <c r="C750">
        <v>1507</v>
      </c>
      <c r="F750" t="s">
        <v>325</v>
      </c>
      <c r="G750">
        <v>3766</v>
      </c>
      <c r="J750" t="s">
        <v>325</v>
      </c>
      <c r="K750">
        <v>0</v>
      </c>
    </row>
    <row r="751" spans="2:12">
      <c r="B751" t="s">
        <v>326</v>
      </c>
      <c r="C751">
        <v>3307</v>
      </c>
      <c r="F751" t="s">
        <v>326</v>
      </c>
      <c r="G751">
        <v>4066</v>
      </c>
      <c r="J751" t="s">
        <v>326</v>
      </c>
      <c r="K751">
        <v>1500</v>
      </c>
    </row>
    <row r="752" spans="2:12">
      <c r="B752" t="s">
        <v>323</v>
      </c>
      <c r="C752">
        <v>5.2050000000000001</v>
      </c>
      <c r="F752" t="s">
        <v>323</v>
      </c>
      <c r="G752">
        <v>3.1840000000000002</v>
      </c>
      <c r="J752" t="s">
        <v>323</v>
      </c>
      <c r="K752">
        <v>20.899000000000001</v>
      </c>
    </row>
    <row r="753" spans="2:11">
      <c r="B753" t="s">
        <v>44</v>
      </c>
      <c r="F753" t="s">
        <v>44</v>
      </c>
      <c r="J753" t="s">
        <v>44</v>
      </c>
    </row>
    <row r="754" spans="2:11">
      <c r="B754" t="s">
        <v>324</v>
      </c>
      <c r="C754">
        <v>1944</v>
      </c>
      <c r="F754" t="s">
        <v>324</v>
      </c>
      <c r="G754">
        <v>300</v>
      </c>
      <c r="J754" t="s">
        <v>324</v>
      </c>
      <c r="K754">
        <v>1620</v>
      </c>
    </row>
    <row r="755" spans="2:11">
      <c r="B755" t="s">
        <v>325</v>
      </c>
      <c r="C755">
        <v>1661</v>
      </c>
      <c r="F755" t="s">
        <v>325</v>
      </c>
      <c r="G755">
        <v>4282</v>
      </c>
      <c r="J755" t="s">
        <v>325</v>
      </c>
      <c r="K755">
        <v>0</v>
      </c>
    </row>
    <row r="756" spans="2:11">
      <c r="B756" t="s">
        <v>326</v>
      </c>
      <c r="C756">
        <v>3605</v>
      </c>
      <c r="F756" t="s">
        <v>326</v>
      </c>
      <c r="G756">
        <v>4582</v>
      </c>
      <c r="J756" t="s">
        <v>326</v>
      </c>
      <c r="K756">
        <v>1620</v>
      </c>
    </row>
    <row r="757" spans="2:11">
      <c r="B757" t="s">
        <v>323</v>
      </c>
      <c r="C757">
        <v>5.1459999999999999</v>
      </c>
      <c r="F757" t="s">
        <v>323</v>
      </c>
      <c r="G757">
        <v>3.2930000000000001</v>
      </c>
      <c r="J757" t="s">
        <v>323</v>
      </c>
      <c r="K757">
        <v>23.404</v>
      </c>
    </row>
    <row r="758" spans="2:11">
      <c r="B758" t="s">
        <v>45</v>
      </c>
      <c r="F758" t="s">
        <v>45</v>
      </c>
      <c r="J758" t="s">
        <v>45</v>
      </c>
    </row>
    <row r="759" spans="2:11">
      <c r="B759" t="s">
        <v>324</v>
      </c>
      <c r="C759">
        <v>1644</v>
      </c>
      <c r="F759" t="s">
        <v>324</v>
      </c>
      <c r="G759">
        <v>300</v>
      </c>
      <c r="J759" t="s">
        <v>324</v>
      </c>
      <c r="K759">
        <v>1380</v>
      </c>
    </row>
    <row r="760" spans="2:11">
      <c r="B760" t="s">
        <v>325</v>
      </c>
      <c r="C760">
        <v>1397</v>
      </c>
      <c r="F760" t="s">
        <v>325</v>
      </c>
      <c r="G760">
        <v>4691</v>
      </c>
      <c r="J760" t="s">
        <v>325</v>
      </c>
      <c r="K760">
        <v>0</v>
      </c>
    </row>
    <row r="761" spans="2:11">
      <c r="B761" t="s">
        <v>326</v>
      </c>
      <c r="C761">
        <v>3041</v>
      </c>
      <c r="F761" t="s">
        <v>326</v>
      </c>
      <c r="G761">
        <v>4991</v>
      </c>
      <c r="J761" t="s">
        <v>326</v>
      </c>
      <c r="K761">
        <v>1380</v>
      </c>
    </row>
    <row r="762" spans="2:11">
      <c r="B762" t="s">
        <v>323</v>
      </c>
      <c r="C762">
        <v>4.968</v>
      </c>
      <c r="F762" t="s">
        <v>323</v>
      </c>
      <c r="G762">
        <v>3.3540000000000001</v>
      </c>
      <c r="J762" t="s">
        <v>323</v>
      </c>
      <c r="K762">
        <v>24.207999999999998</v>
      </c>
    </row>
    <row r="763" spans="2:11">
      <c r="B763" t="s">
        <v>46</v>
      </c>
      <c r="F763" t="s">
        <v>46</v>
      </c>
      <c r="J763" t="s">
        <v>46</v>
      </c>
    </row>
    <row r="764" spans="2:11">
      <c r="B764" t="s">
        <v>324</v>
      </c>
      <c r="C764">
        <v>2160</v>
      </c>
      <c r="F764" t="s">
        <v>324</v>
      </c>
      <c r="G764">
        <v>300</v>
      </c>
      <c r="J764" t="s">
        <v>324</v>
      </c>
      <c r="K764">
        <v>1740</v>
      </c>
    </row>
    <row r="765" spans="2:11">
      <c r="B765" t="s">
        <v>325</v>
      </c>
      <c r="C765">
        <v>2123</v>
      </c>
      <c r="F765" t="s">
        <v>325</v>
      </c>
      <c r="G765">
        <v>6026</v>
      </c>
      <c r="J765" t="s">
        <v>325</v>
      </c>
      <c r="K765">
        <v>0</v>
      </c>
    </row>
    <row r="766" spans="2:11">
      <c r="B766" t="s">
        <v>326</v>
      </c>
      <c r="C766">
        <v>4283</v>
      </c>
      <c r="F766" t="s">
        <v>326</v>
      </c>
      <c r="G766">
        <v>6326</v>
      </c>
      <c r="J766" t="s">
        <v>326</v>
      </c>
      <c r="K766">
        <v>1740</v>
      </c>
    </row>
    <row r="767" spans="2:11">
      <c r="B767" t="s">
        <v>323</v>
      </c>
      <c r="C767">
        <v>5.4349999999999996</v>
      </c>
      <c r="F767" t="s">
        <v>323</v>
      </c>
      <c r="G767">
        <v>3.5609999999999999</v>
      </c>
      <c r="J767" t="s">
        <v>323</v>
      </c>
      <c r="K767">
        <v>30.454999999999998</v>
      </c>
    </row>
    <row r="768" spans="2:11">
      <c r="B768" t="s">
        <v>47</v>
      </c>
      <c r="F768" t="s">
        <v>47</v>
      </c>
      <c r="J768" t="s">
        <v>47</v>
      </c>
    </row>
    <row r="769" spans="2:11">
      <c r="B769" t="s">
        <v>324</v>
      </c>
      <c r="C769">
        <v>2244</v>
      </c>
      <c r="F769" t="s">
        <v>324</v>
      </c>
      <c r="G769">
        <v>300</v>
      </c>
      <c r="J769" t="s">
        <v>324</v>
      </c>
      <c r="K769">
        <v>1800</v>
      </c>
    </row>
    <row r="770" spans="2:11">
      <c r="B770" t="s">
        <v>325</v>
      </c>
      <c r="C770">
        <v>2090</v>
      </c>
      <c r="F770" t="s">
        <v>325</v>
      </c>
      <c r="G770">
        <v>5853</v>
      </c>
      <c r="J770" t="s">
        <v>325</v>
      </c>
      <c r="K770">
        <v>0</v>
      </c>
    </row>
    <row r="771" spans="2:11">
      <c r="B771" t="s">
        <v>326</v>
      </c>
      <c r="C771">
        <v>4334</v>
      </c>
      <c r="F771" t="s">
        <v>326</v>
      </c>
      <c r="G771">
        <v>6153</v>
      </c>
      <c r="J771" t="s">
        <v>326</v>
      </c>
      <c r="K771">
        <v>1800</v>
      </c>
    </row>
    <row r="772" spans="2:11">
      <c r="B772" t="s">
        <v>323</v>
      </c>
      <c r="C772">
        <v>5.3540000000000001</v>
      </c>
      <c r="F772" t="s">
        <v>323</v>
      </c>
      <c r="G772">
        <v>3.5310000000000001</v>
      </c>
      <c r="J772" t="s">
        <v>323</v>
      </c>
      <c r="K772">
        <v>29.731000000000002</v>
      </c>
    </row>
    <row r="773" spans="2:11">
      <c r="B773" t="s">
        <v>48</v>
      </c>
      <c r="F773" t="s">
        <v>48</v>
      </c>
      <c r="J773" t="s">
        <v>48</v>
      </c>
    </row>
    <row r="774" spans="2:11">
      <c r="B774" t="s">
        <v>324</v>
      </c>
      <c r="C774">
        <v>2088</v>
      </c>
      <c r="F774" t="s">
        <v>324</v>
      </c>
      <c r="G774">
        <v>300</v>
      </c>
      <c r="J774" t="s">
        <v>324</v>
      </c>
      <c r="K774">
        <v>1680</v>
      </c>
    </row>
    <row r="775" spans="2:11">
      <c r="B775" t="s">
        <v>325</v>
      </c>
      <c r="C775">
        <v>1980</v>
      </c>
      <c r="F775" t="s">
        <v>325</v>
      </c>
      <c r="G775">
        <v>5061</v>
      </c>
      <c r="J775" t="s">
        <v>325</v>
      </c>
      <c r="K775">
        <v>0</v>
      </c>
    </row>
    <row r="776" spans="2:11">
      <c r="B776" t="s">
        <v>326</v>
      </c>
      <c r="C776">
        <v>4068</v>
      </c>
      <c r="F776" t="s">
        <v>326</v>
      </c>
      <c r="G776">
        <v>5361</v>
      </c>
      <c r="J776" t="s">
        <v>326</v>
      </c>
      <c r="K776">
        <v>1680</v>
      </c>
    </row>
    <row r="777" spans="2:11">
      <c r="B777" t="s">
        <v>323</v>
      </c>
      <c r="C777">
        <v>5.391</v>
      </c>
      <c r="F777" t="s">
        <v>323</v>
      </c>
      <c r="G777">
        <v>3.4430000000000001</v>
      </c>
      <c r="J777" t="s">
        <v>323</v>
      </c>
      <c r="K777">
        <v>26.812000000000001</v>
      </c>
    </row>
    <row r="778" spans="2:11">
      <c r="B778" t="s">
        <v>49</v>
      </c>
      <c r="F778" t="s">
        <v>49</v>
      </c>
      <c r="J778" t="s">
        <v>49</v>
      </c>
    </row>
    <row r="779" spans="2:11">
      <c r="B779" t="s">
        <v>324</v>
      </c>
      <c r="C779">
        <v>2328</v>
      </c>
      <c r="F779" t="s">
        <v>324</v>
      </c>
      <c r="G779">
        <v>300</v>
      </c>
      <c r="J779" t="s">
        <v>324</v>
      </c>
      <c r="K779">
        <v>1860</v>
      </c>
    </row>
    <row r="780" spans="2:11">
      <c r="B780" t="s">
        <v>325</v>
      </c>
      <c r="C780">
        <v>2233</v>
      </c>
      <c r="F780" t="s">
        <v>325</v>
      </c>
      <c r="G780">
        <v>5459</v>
      </c>
      <c r="J780" t="s">
        <v>325</v>
      </c>
      <c r="K780">
        <v>0</v>
      </c>
    </row>
    <row r="781" spans="2:11">
      <c r="B781" t="s">
        <v>326</v>
      </c>
      <c r="C781">
        <v>4561</v>
      </c>
      <c r="F781" t="s">
        <v>326</v>
      </c>
      <c r="G781">
        <v>5759</v>
      </c>
      <c r="J781" t="s">
        <v>326</v>
      </c>
      <c r="K781">
        <v>1860</v>
      </c>
    </row>
    <row r="782" spans="2:11">
      <c r="B782" t="s">
        <v>323</v>
      </c>
      <c r="C782">
        <v>5.4610000000000003</v>
      </c>
      <c r="F782" t="s">
        <v>323</v>
      </c>
      <c r="G782">
        <v>3.5</v>
      </c>
      <c r="J782" t="s">
        <v>323</v>
      </c>
      <c r="K782">
        <v>28.754999999999999</v>
      </c>
    </row>
    <row r="783" spans="2:11">
      <c r="B783" t="s">
        <v>50</v>
      </c>
      <c r="F783" t="s">
        <v>50</v>
      </c>
      <c r="J783" t="s">
        <v>50</v>
      </c>
    </row>
    <row r="784" spans="2:11">
      <c r="B784" t="s">
        <v>324</v>
      </c>
      <c r="C784">
        <v>2184</v>
      </c>
      <c r="F784" t="s">
        <v>324</v>
      </c>
      <c r="G784">
        <v>300</v>
      </c>
      <c r="J784" t="s">
        <v>324</v>
      </c>
      <c r="K784">
        <v>1740</v>
      </c>
    </row>
    <row r="785" spans="2:12">
      <c r="B785" t="s">
        <v>325</v>
      </c>
      <c r="C785">
        <v>2123</v>
      </c>
      <c r="F785" t="s">
        <v>325</v>
      </c>
      <c r="G785">
        <v>5856</v>
      </c>
      <c r="J785" t="s">
        <v>325</v>
      </c>
      <c r="K785">
        <v>0</v>
      </c>
    </row>
    <row r="786" spans="2:12">
      <c r="B786" t="s">
        <v>326</v>
      </c>
      <c r="C786">
        <v>4307</v>
      </c>
      <c r="F786" t="s">
        <v>326</v>
      </c>
      <c r="G786">
        <v>6156</v>
      </c>
      <c r="J786" t="s">
        <v>326</v>
      </c>
      <c r="K786">
        <v>1740</v>
      </c>
    </row>
    <row r="787" spans="2:12">
      <c r="B787" t="s">
        <v>323</v>
      </c>
      <c r="C787">
        <v>5.5209999999999999</v>
      </c>
      <c r="F787" t="s">
        <v>323</v>
      </c>
      <c r="G787">
        <v>3.548</v>
      </c>
      <c r="J787" t="s">
        <v>323</v>
      </c>
      <c r="K787">
        <v>29.925999999999998</v>
      </c>
    </row>
    <row r="788" spans="2:12">
      <c r="B788" t="s">
        <v>51</v>
      </c>
      <c r="F788" t="s">
        <v>51</v>
      </c>
      <c r="J788" t="s">
        <v>51</v>
      </c>
    </row>
    <row r="789" spans="2:12">
      <c r="B789" t="s">
        <v>324</v>
      </c>
      <c r="C789">
        <v>2244</v>
      </c>
      <c r="F789" t="s">
        <v>324</v>
      </c>
      <c r="G789">
        <v>300</v>
      </c>
      <c r="J789" t="s">
        <v>324</v>
      </c>
      <c r="K789">
        <v>1800</v>
      </c>
    </row>
    <row r="790" spans="2:12">
      <c r="B790" t="s">
        <v>325</v>
      </c>
      <c r="C790">
        <v>2090</v>
      </c>
      <c r="F790" t="s">
        <v>325</v>
      </c>
      <c r="G790">
        <v>5195</v>
      </c>
      <c r="J790" t="s">
        <v>325</v>
      </c>
      <c r="K790">
        <v>0</v>
      </c>
    </row>
    <row r="791" spans="2:12">
      <c r="B791" t="s">
        <v>326</v>
      </c>
      <c r="C791">
        <v>4334</v>
      </c>
      <c r="F791" t="s">
        <v>326</v>
      </c>
      <c r="G791">
        <v>5495</v>
      </c>
      <c r="J791" t="s">
        <v>326</v>
      </c>
      <c r="K791">
        <v>1800</v>
      </c>
    </row>
    <row r="792" spans="2:12">
      <c r="B792" t="s">
        <v>323</v>
      </c>
      <c r="C792">
        <v>5.3319999999999999</v>
      </c>
      <c r="F792" t="s">
        <v>323</v>
      </c>
      <c r="G792">
        <v>3.4470000000000001</v>
      </c>
      <c r="J792" t="s">
        <v>323</v>
      </c>
      <c r="K792">
        <v>27.416</v>
      </c>
    </row>
    <row r="793" spans="2:12">
      <c r="B793" t="s">
        <v>52</v>
      </c>
      <c r="F793" t="s">
        <v>52</v>
      </c>
      <c r="J793" t="s">
        <v>52</v>
      </c>
    </row>
    <row r="794" spans="2:12">
      <c r="B794" t="s">
        <v>324</v>
      </c>
      <c r="C794">
        <v>2520</v>
      </c>
      <c r="F794" t="s">
        <v>324</v>
      </c>
      <c r="G794">
        <v>360</v>
      </c>
      <c r="J794" t="s">
        <v>324</v>
      </c>
      <c r="K794">
        <v>1980</v>
      </c>
    </row>
    <row r="795" spans="2:12">
      <c r="B795" t="s">
        <v>325</v>
      </c>
      <c r="C795">
        <v>2563</v>
      </c>
      <c r="F795" t="s">
        <v>325</v>
      </c>
      <c r="G795">
        <v>7295</v>
      </c>
      <c r="J795" t="s">
        <v>325</v>
      </c>
      <c r="K795">
        <v>0</v>
      </c>
    </row>
    <row r="796" spans="2:12">
      <c r="B796" t="s">
        <v>326</v>
      </c>
      <c r="C796">
        <v>5083</v>
      </c>
      <c r="F796" t="s">
        <v>326</v>
      </c>
      <c r="G796">
        <v>7655</v>
      </c>
      <c r="J796" t="s">
        <v>326</v>
      </c>
      <c r="K796">
        <v>1980</v>
      </c>
    </row>
    <row r="797" spans="2:12">
      <c r="B797" t="s">
        <v>323</v>
      </c>
      <c r="C797">
        <v>5.6319999999999997</v>
      </c>
      <c r="F797" t="s">
        <v>323</v>
      </c>
      <c r="G797">
        <v>4.258</v>
      </c>
      <c r="J797" t="s">
        <v>323</v>
      </c>
      <c r="K797">
        <v>33.787999999999997</v>
      </c>
    </row>
    <row r="798" spans="2:12">
      <c r="B798" t="s">
        <v>53</v>
      </c>
      <c r="F798" t="s">
        <v>53</v>
      </c>
      <c r="J798" t="s">
        <v>53</v>
      </c>
    </row>
    <row r="799" spans="2:12">
      <c r="B799" t="s">
        <v>324</v>
      </c>
      <c r="C799">
        <v>1800</v>
      </c>
      <c r="D799">
        <f>(C801+C806+C811+C816+C821+C826+C831+C836+C841+C846)/10</f>
        <v>4092.3</v>
      </c>
      <c r="F799" t="s">
        <v>324</v>
      </c>
      <c r="G799">
        <v>360</v>
      </c>
      <c r="H799">
        <f>(G801+G806+G811+G816+G821+G826+G831+G836+G841+G846)/10</f>
        <v>7767.3</v>
      </c>
      <c r="J799" t="s">
        <v>324</v>
      </c>
      <c r="K799">
        <v>1800</v>
      </c>
      <c r="L799">
        <f>(K801+K806+K811+K816+K821+K826+K831+K836+K841+K846)/10</f>
        <v>2052</v>
      </c>
    </row>
    <row r="800" spans="2:12">
      <c r="B800" t="s">
        <v>325</v>
      </c>
      <c r="C800">
        <v>1507</v>
      </c>
      <c r="F800" t="s">
        <v>325</v>
      </c>
      <c r="G800">
        <v>5740</v>
      </c>
      <c r="J800" t="s">
        <v>325</v>
      </c>
      <c r="K800">
        <v>0</v>
      </c>
    </row>
    <row r="801" spans="2:11">
      <c r="B801" t="s">
        <v>326</v>
      </c>
      <c r="C801">
        <v>3307</v>
      </c>
      <c r="F801" t="s">
        <v>326</v>
      </c>
      <c r="G801">
        <v>6100</v>
      </c>
      <c r="J801" t="s">
        <v>326</v>
      </c>
      <c r="K801">
        <v>1800</v>
      </c>
    </row>
    <row r="802" spans="2:11">
      <c r="B802" t="s">
        <v>323</v>
      </c>
      <c r="C802">
        <v>5.1420000000000003</v>
      </c>
      <c r="F802" t="s">
        <v>323</v>
      </c>
      <c r="G802">
        <v>3.1520000000000001</v>
      </c>
      <c r="J802" t="s">
        <v>323</v>
      </c>
      <c r="K802">
        <v>24.492000000000001</v>
      </c>
    </row>
    <row r="803" spans="2:11">
      <c r="B803" t="s">
        <v>54</v>
      </c>
      <c r="F803" t="s">
        <v>54</v>
      </c>
      <c r="J803" t="s">
        <v>54</v>
      </c>
    </row>
    <row r="804" spans="2:11">
      <c r="B804" t="s">
        <v>324</v>
      </c>
      <c r="C804">
        <v>1944</v>
      </c>
      <c r="F804" t="s">
        <v>324</v>
      </c>
      <c r="G804">
        <v>360</v>
      </c>
      <c r="J804" t="s">
        <v>324</v>
      </c>
      <c r="K804">
        <v>1944</v>
      </c>
    </row>
    <row r="805" spans="2:11">
      <c r="B805" t="s">
        <v>325</v>
      </c>
      <c r="C805">
        <v>1661</v>
      </c>
      <c r="F805" t="s">
        <v>325</v>
      </c>
      <c r="G805">
        <v>5616</v>
      </c>
      <c r="J805" t="s">
        <v>325</v>
      </c>
      <c r="K805">
        <v>0</v>
      </c>
    </row>
    <row r="806" spans="2:11">
      <c r="B806" t="s">
        <v>326</v>
      </c>
      <c r="C806">
        <v>3605</v>
      </c>
      <c r="F806" t="s">
        <v>326</v>
      </c>
      <c r="G806">
        <v>5976</v>
      </c>
      <c r="J806" t="s">
        <v>326</v>
      </c>
      <c r="K806">
        <v>1944</v>
      </c>
    </row>
    <row r="807" spans="2:11">
      <c r="B807" t="s">
        <v>323</v>
      </c>
      <c r="C807">
        <v>5.1280000000000001</v>
      </c>
      <c r="F807" t="s">
        <v>323</v>
      </c>
      <c r="G807">
        <v>3.137</v>
      </c>
      <c r="J807" t="s">
        <v>323</v>
      </c>
      <c r="K807">
        <v>24.523</v>
      </c>
    </row>
    <row r="808" spans="2:11">
      <c r="B808" t="s">
        <v>55</v>
      </c>
      <c r="F808" t="s">
        <v>55</v>
      </c>
      <c r="J808" t="s">
        <v>55</v>
      </c>
    </row>
    <row r="809" spans="2:11">
      <c r="B809" t="s">
        <v>324</v>
      </c>
      <c r="C809">
        <v>1644</v>
      </c>
      <c r="F809" t="s">
        <v>324</v>
      </c>
      <c r="G809">
        <v>360</v>
      </c>
      <c r="J809" t="s">
        <v>324</v>
      </c>
      <c r="K809">
        <v>1656</v>
      </c>
    </row>
    <row r="810" spans="2:11">
      <c r="B810" t="s">
        <v>325</v>
      </c>
      <c r="C810">
        <v>1397</v>
      </c>
      <c r="F810" t="s">
        <v>325</v>
      </c>
      <c r="G810">
        <v>6249</v>
      </c>
      <c r="J810" t="s">
        <v>325</v>
      </c>
      <c r="K810">
        <v>0</v>
      </c>
    </row>
    <row r="811" spans="2:11">
      <c r="B811" t="s">
        <v>326</v>
      </c>
      <c r="C811">
        <v>3041</v>
      </c>
      <c r="F811" t="s">
        <v>326</v>
      </c>
      <c r="G811">
        <v>6609</v>
      </c>
      <c r="J811" t="s">
        <v>326</v>
      </c>
      <c r="K811">
        <v>1656</v>
      </c>
    </row>
    <row r="812" spans="2:11">
      <c r="B812" t="s">
        <v>323</v>
      </c>
      <c r="C812">
        <v>4.9290000000000003</v>
      </c>
      <c r="F812" t="s">
        <v>323</v>
      </c>
      <c r="G812">
        <v>3.2240000000000002</v>
      </c>
      <c r="J812" t="s">
        <v>323</v>
      </c>
      <c r="K812">
        <v>26.295000000000002</v>
      </c>
    </row>
    <row r="813" spans="2:11">
      <c r="B813" t="s">
        <v>56</v>
      </c>
      <c r="F813" t="s">
        <v>56</v>
      </c>
      <c r="J813" t="s">
        <v>56</v>
      </c>
    </row>
    <row r="814" spans="2:11">
      <c r="B814" t="s">
        <v>324</v>
      </c>
      <c r="C814">
        <v>2160</v>
      </c>
      <c r="F814" t="s">
        <v>324</v>
      </c>
      <c r="G814">
        <v>360</v>
      </c>
      <c r="J814" t="s">
        <v>324</v>
      </c>
      <c r="K814">
        <v>2088</v>
      </c>
    </row>
    <row r="815" spans="2:11">
      <c r="B815" t="s">
        <v>325</v>
      </c>
      <c r="C815">
        <v>2123</v>
      </c>
      <c r="F815" t="s">
        <v>325</v>
      </c>
      <c r="G815">
        <v>8212</v>
      </c>
      <c r="J815" t="s">
        <v>325</v>
      </c>
      <c r="K815">
        <v>0</v>
      </c>
    </row>
    <row r="816" spans="2:11">
      <c r="B816" t="s">
        <v>326</v>
      </c>
      <c r="C816">
        <v>4283</v>
      </c>
      <c r="F816" t="s">
        <v>326</v>
      </c>
      <c r="G816">
        <v>8572</v>
      </c>
      <c r="J816" t="s">
        <v>326</v>
      </c>
      <c r="K816">
        <v>2088</v>
      </c>
    </row>
    <row r="817" spans="2:11">
      <c r="B817" t="s">
        <v>323</v>
      </c>
      <c r="C817">
        <v>5.3789999999999996</v>
      </c>
      <c r="F817" t="s">
        <v>323</v>
      </c>
      <c r="G817">
        <v>3.472</v>
      </c>
      <c r="J817" t="s">
        <v>323</v>
      </c>
      <c r="K817">
        <v>34.512999999999998</v>
      </c>
    </row>
    <row r="818" spans="2:11">
      <c r="B818" t="s">
        <v>57</v>
      </c>
      <c r="F818" t="s">
        <v>57</v>
      </c>
      <c r="J818" t="s">
        <v>57</v>
      </c>
    </row>
    <row r="819" spans="2:11">
      <c r="B819" t="s">
        <v>324</v>
      </c>
      <c r="C819">
        <v>2244</v>
      </c>
      <c r="F819" t="s">
        <v>324</v>
      </c>
      <c r="G819">
        <v>360</v>
      </c>
      <c r="J819" t="s">
        <v>324</v>
      </c>
      <c r="K819">
        <v>2160</v>
      </c>
    </row>
    <row r="820" spans="2:11">
      <c r="B820" t="s">
        <v>325</v>
      </c>
      <c r="C820">
        <v>2090</v>
      </c>
      <c r="F820" t="s">
        <v>325</v>
      </c>
      <c r="G820">
        <v>7970</v>
      </c>
      <c r="J820" t="s">
        <v>325</v>
      </c>
      <c r="K820">
        <v>0</v>
      </c>
    </row>
    <row r="821" spans="2:11">
      <c r="B821" t="s">
        <v>326</v>
      </c>
      <c r="C821">
        <v>4334</v>
      </c>
      <c r="F821" t="s">
        <v>326</v>
      </c>
      <c r="G821">
        <v>8330</v>
      </c>
      <c r="J821" t="s">
        <v>326</v>
      </c>
      <c r="K821">
        <v>2160</v>
      </c>
    </row>
    <row r="822" spans="2:11">
      <c r="B822" t="s">
        <v>323</v>
      </c>
      <c r="C822">
        <v>5.3019999999999996</v>
      </c>
      <c r="F822" t="s">
        <v>323</v>
      </c>
      <c r="G822">
        <v>3.4420000000000002</v>
      </c>
      <c r="J822" t="s">
        <v>323</v>
      </c>
      <c r="K822">
        <v>33.459000000000003</v>
      </c>
    </row>
    <row r="823" spans="2:11">
      <c r="B823" t="s">
        <v>58</v>
      </c>
      <c r="F823" t="s">
        <v>58</v>
      </c>
      <c r="J823" t="s">
        <v>58</v>
      </c>
    </row>
    <row r="824" spans="2:11">
      <c r="B824" t="s">
        <v>324</v>
      </c>
      <c r="C824">
        <v>2088</v>
      </c>
      <c r="F824" t="s">
        <v>324</v>
      </c>
      <c r="G824">
        <v>360</v>
      </c>
      <c r="J824" t="s">
        <v>324</v>
      </c>
      <c r="K824">
        <v>2016</v>
      </c>
    </row>
    <row r="825" spans="2:11">
      <c r="B825" t="s">
        <v>325</v>
      </c>
      <c r="C825">
        <v>1980</v>
      </c>
      <c r="F825" t="s">
        <v>325</v>
      </c>
      <c r="G825">
        <v>7547</v>
      </c>
      <c r="J825" t="s">
        <v>325</v>
      </c>
      <c r="K825">
        <v>0</v>
      </c>
    </row>
    <row r="826" spans="2:11">
      <c r="B826" t="s">
        <v>326</v>
      </c>
      <c r="C826">
        <v>4068</v>
      </c>
      <c r="F826" t="s">
        <v>326</v>
      </c>
      <c r="G826">
        <v>7907</v>
      </c>
      <c r="J826" t="s">
        <v>326</v>
      </c>
      <c r="K826">
        <v>2016</v>
      </c>
    </row>
    <row r="827" spans="2:11">
      <c r="B827" t="s">
        <v>323</v>
      </c>
      <c r="C827">
        <v>5.319</v>
      </c>
      <c r="F827" t="s">
        <v>323</v>
      </c>
      <c r="G827">
        <v>3.4129999999999998</v>
      </c>
      <c r="J827" t="s">
        <v>323</v>
      </c>
      <c r="K827">
        <v>32.207999999999998</v>
      </c>
    </row>
    <row r="828" spans="2:11">
      <c r="B828" t="s">
        <v>59</v>
      </c>
      <c r="F828" t="s">
        <v>59</v>
      </c>
      <c r="J828" t="s">
        <v>59</v>
      </c>
    </row>
    <row r="829" spans="2:11">
      <c r="B829" t="s">
        <v>324</v>
      </c>
      <c r="C829">
        <v>2328</v>
      </c>
      <c r="F829" t="s">
        <v>324</v>
      </c>
      <c r="G829">
        <v>360</v>
      </c>
      <c r="J829" t="s">
        <v>324</v>
      </c>
      <c r="K829">
        <v>2232</v>
      </c>
    </row>
    <row r="830" spans="2:11">
      <c r="B830" t="s">
        <v>325</v>
      </c>
      <c r="C830">
        <v>2233</v>
      </c>
      <c r="F830" t="s">
        <v>325</v>
      </c>
      <c r="G830">
        <v>7665</v>
      </c>
      <c r="J830" t="s">
        <v>325</v>
      </c>
      <c r="K830">
        <v>0</v>
      </c>
    </row>
    <row r="831" spans="2:11">
      <c r="B831" t="s">
        <v>326</v>
      </c>
      <c r="C831">
        <v>4561</v>
      </c>
      <c r="F831" t="s">
        <v>326</v>
      </c>
      <c r="G831">
        <v>8025</v>
      </c>
      <c r="J831" t="s">
        <v>326</v>
      </c>
      <c r="K831">
        <v>2232</v>
      </c>
    </row>
    <row r="832" spans="2:11">
      <c r="B832" t="s">
        <v>323</v>
      </c>
      <c r="C832">
        <v>5.407</v>
      </c>
      <c r="F832" t="s">
        <v>323</v>
      </c>
      <c r="G832">
        <v>3.4220000000000002</v>
      </c>
      <c r="J832" t="s">
        <v>323</v>
      </c>
      <c r="K832">
        <v>32.64</v>
      </c>
    </row>
    <row r="833" spans="2:11">
      <c r="B833" t="s">
        <v>60</v>
      </c>
      <c r="F833" t="s">
        <v>60</v>
      </c>
      <c r="J833" t="s">
        <v>60</v>
      </c>
    </row>
    <row r="834" spans="2:11">
      <c r="B834" t="s">
        <v>324</v>
      </c>
      <c r="C834">
        <v>2184</v>
      </c>
      <c r="F834" t="s">
        <v>324</v>
      </c>
      <c r="G834">
        <v>360</v>
      </c>
      <c r="J834" t="s">
        <v>324</v>
      </c>
      <c r="K834">
        <v>2088</v>
      </c>
    </row>
    <row r="835" spans="2:11">
      <c r="B835" t="s">
        <v>325</v>
      </c>
      <c r="C835">
        <v>2123</v>
      </c>
      <c r="F835" t="s">
        <v>325</v>
      </c>
      <c r="G835">
        <v>8227</v>
      </c>
      <c r="J835" t="s">
        <v>325</v>
      </c>
      <c r="K835">
        <v>0</v>
      </c>
    </row>
    <row r="836" spans="2:11">
      <c r="B836" t="s">
        <v>326</v>
      </c>
      <c r="C836">
        <v>4307</v>
      </c>
      <c r="F836" t="s">
        <v>326</v>
      </c>
      <c r="G836">
        <v>8587</v>
      </c>
      <c r="J836" t="s">
        <v>326</v>
      </c>
      <c r="K836">
        <v>2088</v>
      </c>
    </row>
    <row r="837" spans="2:11">
      <c r="B837" t="s">
        <v>323</v>
      </c>
      <c r="C837">
        <v>5.46</v>
      </c>
      <c r="F837" t="s">
        <v>323</v>
      </c>
      <c r="G837">
        <v>3.4820000000000002</v>
      </c>
      <c r="J837" t="s">
        <v>323</v>
      </c>
      <c r="K837">
        <v>34.786999999999999</v>
      </c>
    </row>
    <row r="838" spans="2:11">
      <c r="B838" t="s">
        <v>61</v>
      </c>
      <c r="F838" t="s">
        <v>61</v>
      </c>
      <c r="J838" t="s">
        <v>61</v>
      </c>
    </row>
    <row r="839" spans="2:11">
      <c r="B839" t="s">
        <v>324</v>
      </c>
      <c r="C839">
        <v>2244</v>
      </c>
      <c r="F839" t="s">
        <v>324</v>
      </c>
      <c r="G839">
        <v>360</v>
      </c>
      <c r="J839" t="s">
        <v>324</v>
      </c>
      <c r="K839">
        <v>2160</v>
      </c>
    </row>
    <row r="840" spans="2:11">
      <c r="B840" t="s">
        <v>325</v>
      </c>
      <c r="C840">
        <v>2090</v>
      </c>
      <c r="F840" t="s">
        <v>325</v>
      </c>
      <c r="G840">
        <v>6927</v>
      </c>
      <c r="J840" t="s">
        <v>325</v>
      </c>
      <c r="K840">
        <v>0</v>
      </c>
    </row>
    <row r="841" spans="2:11">
      <c r="B841" t="s">
        <v>326</v>
      </c>
      <c r="C841">
        <v>4334</v>
      </c>
      <c r="F841" t="s">
        <v>326</v>
      </c>
      <c r="G841">
        <v>7287</v>
      </c>
      <c r="J841" t="s">
        <v>326</v>
      </c>
      <c r="K841">
        <v>2160</v>
      </c>
    </row>
    <row r="842" spans="2:11">
      <c r="B842" t="s">
        <v>323</v>
      </c>
      <c r="C842">
        <v>5.2949999999999999</v>
      </c>
      <c r="F842" t="s">
        <v>323</v>
      </c>
      <c r="G842">
        <v>3.3239999999999998</v>
      </c>
      <c r="J842" t="s">
        <v>323</v>
      </c>
      <c r="K842">
        <v>29.698</v>
      </c>
    </row>
    <row r="843" spans="2:11">
      <c r="B843" t="s">
        <v>62</v>
      </c>
      <c r="F843" t="s">
        <v>62</v>
      </c>
      <c r="J843" t="s">
        <v>62</v>
      </c>
    </row>
    <row r="844" spans="2:11">
      <c r="B844" t="s">
        <v>324</v>
      </c>
      <c r="C844">
        <v>2520</v>
      </c>
      <c r="F844" t="s">
        <v>324</v>
      </c>
      <c r="G844">
        <v>432</v>
      </c>
      <c r="J844" t="s">
        <v>324</v>
      </c>
      <c r="K844">
        <v>2376</v>
      </c>
    </row>
    <row r="845" spans="2:11">
      <c r="B845" t="s">
        <v>325</v>
      </c>
      <c r="C845">
        <v>2563</v>
      </c>
      <c r="F845" t="s">
        <v>325</v>
      </c>
      <c r="G845">
        <v>9848</v>
      </c>
      <c r="J845" t="s">
        <v>325</v>
      </c>
      <c r="K845">
        <v>0</v>
      </c>
    </row>
    <row r="846" spans="2:11">
      <c r="B846" t="s">
        <v>326</v>
      </c>
      <c r="C846">
        <v>5083</v>
      </c>
      <c r="F846" t="s">
        <v>326</v>
      </c>
      <c r="G846">
        <v>10280</v>
      </c>
      <c r="J846" t="s">
        <v>326</v>
      </c>
      <c r="K846">
        <v>2376</v>
      </c>
    </row>
    <row r="847" spans="2:11">
      <c r="B847" t="s">
        <v>323</v>
      </c>
      <c r="C847">
        <v>5.5819999999999999</v>
      </c>
      <c r="F847" t="s">
        <v>323</v>
      </c>
      <c r="G847">
        <v>4.1120000000000001</v>
      </c>
      <c r="J847" t="s">
        <v>323</v>
      </c>
      <c r="K847">
        <v>38.01</v>
      </c>
    </row>
    <row r="848" spans="2:11">
      <c r="B848" t="s">
        <v>63</v>
      </c>
      <c r="F848" t="s">
        <v>63</v>
      </c>
      <c r="J848" t="s">
        <v>63</v>
      </c>
    </row>
    <row r="849" spans="2:12">
      <c r="B849" t="s">
        <v>324</v>
      </c>
      <c r="C849">
        <v>1800</v>
      </c>
      <c r="D849">
        <f>(C851+C856+C861+C866+C871+C876+C881+C886+C891+C896)/10</f>
        <v>4092.3</v>
      </c>
      <c r="F849" t="s">
        <v>324</v>
      </c>
      <c r="G849">
        <v>420</v>
      </c>
      <c r="H849">
        <f>(G851+G856+G861+G866+G871+G876+G881+G886+G891+G896)/10</f>
        <v>9611</v>
      </c>
      <c r="J849" t="s">
        <v>324</v>
      </c>
      <c r="K849">
        <v>2100</v>
      </c>
      <c r="L849">
        <f>(K851+K856+K861+K866+K871+K876+K881+K886+K891+K896)/10</f>
        <v>2394</v>
      </c>
    </row>
    <row r="850" spans="2:12">
      <c r="B850" t="s">
        <v>325</v>
      </c>
      <c r="C850">
        <v>1507</v>
      </c>
      <c r="F850" t="s">
        <v>325</v>
      </c>
      <c r="G850">
        <v>7018</v>
      </c>
      <c r="J850" t="s">
        <v>325</v>
      </c>
      <c r="K850">
        <v>0</v>
      </c>
    </row>
    <row r="851" spans="2:12">
      <c r="B851" t="s">
        <v>326</v>
      </c>
      <c r="C851">
        <v>3307</v>
      </c>
      <c r="F851" t="s">
        <v>326</v>
      </c>
      <c r="G851">
        <v>7438</v>
      </c>
      <c r="J851" t="s">
        <v>326</v>
      </c>
      <c r="K851">
        <v>2100</v>
      </c>
    </row>
    <row r="852" spans="2:12">
      <c r="B852" t="s">
        <v>323</v>
      </c>
      <c r="C852">
        <v>5.1420000000000003</v>
      </c>
      <c r="F852" t="s">
        <v>323</v>
      </c>
      <c r="G852">
        <v>2.9889999999999999</v>
      </c>
      <c r="J852" t="s">
        <v>323</v>
      </c>
      <c r="K852">
        <v>24.62</v>
      </c>
    </row>
    <row r="853" spans="2:12">
      <c r="B853" t="s">
        <v>64</v>
      </c>
      <c r="F853" t="s">
        <v>64</v>
      </c>
      <c r="J853" t="s">
        <v>64</v>
      </c>
    </row>
    <row r="854" spans="2:12">
      <c r="B854" t="s">
        <v>324</v>
      </c>
      <c r="C854">
        <v>1944</v>
      </c>
      <c r="F854" t="s">
        <v>324</v>
      </c>
      <c r="G854">
        <v>420</v>
      </c>
      <c r="J854" t="s">
        <v>324</v>
      </c>
      <c r="K854">
        <v>2268</v>
      </c>
    </row>
    <row r="855" spans="2:12">
      <c r="B855" t="s">
        <v>325</v>
      </c>
      <c r="C855">
        <v>1661</v>
      </c>
      <c r="F855" t="s">
        <v>325</v>
      </c>
      <c r="G855">
        <v>6987</v>
      </c>
      <c r="J855" t="s">
        <v>325</v>
      </c>
      <c r="K855">
        <v>0</v>
      </c>
    </row>
    <row r="856" spans="2:12">
      <c r="B856" t="s">
        <v>326</v>
      </c>
      <c r="C856">
        <v>3605</v>
      </c>
      <c r="F856" t="s">
        <v>326</v>
      </c>
      <c r="G856">
        <v>7407</v>
      </c>
      <c r="J856" t="s">
        <v>326</v>
      </c>
      <c r="K856">
        <v>2268</v>
      </c>
    </row>
    <row r="857" spans="2:12">
      <c r="B857" t="s">
        <v>323</v>
      </c>
      <c r="C857">
        <v>5.1219999999999999</v>
      </c>
      <c r="F857" t="s">
        <v>323</v>
      </c>
      <c r="G857">
        <v>2.9870000000000001</v>
      </c>
      <c r="J857" t="s">
        <v>323</v>
      </c>
      <c r="K857">
        <v>25.004999999999999</v>
      </c>
    </row>
    <row r="858" spans="2:12">
      <c r="B858" t="s">
        <v>65</v>
      </c>
      <c r="F858" t="s">
        <v>65</v>
      </c>
      <c r="J858" t="s">
        <v>65</v>
      </c>
    </row>
    <row r="859" spans="2:12">
      <c r="B859" t="s">
        <v>324</v>
      </c>
      <c r="C859">
        <v>1644</v>
      </c>
      <c r="F859" t="s">
        <v>324</v>
      </c>
      <c r="G859">
        <v>420</v>
      </c>
      <c r="J859" t="s">
        <v>324</v>
      </c>
      <c r="K859">
        <v>1932</v>
      </c>
    </row>
    <row r="860" spans="2:12">
      <c r="B860" t="s">
        <v>325</v>
      </c>
      <c r="C860">
        <v>1397</v>
      </c>
      <c r="F860" t="s">
        <v>325</v>
      </c>
      <c r="G860">
        <v>7816</v>
      </c>
      <c r="J860" t="s">
        <v>325</v>
      </c>
      <c r="K860">
        <v>0</v>
      </c>
    </row>
    <row r="861" spans="2:12">
      <c r="B861" t="s">
        <v>326</v>
      </c>
      <c r="C861">
        <v>3041</v>
      </c>
      <c r="F861" t="s">
        <v>326</v>
      </c>
      <c r="G861">
        <v>8236</v>
      </c>
      <c r="J861" t="s">
        <v>326</v>
      </c>
      <c r="K861">
        <v>1932</v>
      </c>
    </row>
    <row r="862" spans="2:12">
      <c r="B862" t="s">
        <v>323</v>
      </c>
      <c r="C862">
        <v>4.9089999999999998</v>
      </c>
      <c r="F862" t="s">
        <v>323</v>
      </c>
      <c r="G862">
        <v>3.0950000000000002</v>
      </c>
      <c r="J862" t="s">
        <v>323</v>
      </c>
      <c r="K862">
        <v>27.536999999999999</v>
      </c>
    </row>
    <row r="863" spans="2:12">
      <c r="B863" t="s">
        <v>66</v>
      </c>
      <c r="F863" t="s">
        <v>66</v>
      </c>
      <c r="J863" t="s">
        <v>66</v>
      </c>
    </row>
    <row r="864" spans="2:12">
      <c r="B864" t="s">
        <v>324</v>
      </c>
      <c r="C864">
        <v>2160</v>
      </c>
      <c r="F864" t="s">
        <v>324</v>
      </c>
      <c r="G864">
        <v>420</v>
      </c>
      <c r="J864" t="s">
        <v>324</v>
      </c>
      <c r="K864">
        <v>2436</v>
      </c>
    </row>
    <row r="865" spans="2:11">
      <c r="B865" t="s">
        <v>325</v>
      </c>
      <c r="C865">
        <v>2123</v>
      </c>
      <c r="F865" t="s">
        <v>325</v>
      </c>
      <c r="G865">
        <v>10438</v>
      </c>
      <c r="J865" t="s">
        <v>325</v>
      </c>
      <c r="K865">
        <v>0</v>
      </c>
    </row>
    <row r="866" spans="2:11">
      <c r="B866" t="s">
        <v>326</v>
      </c>
      <c r="C866">
        <v>4283</v>
      </c>
      <c r="F866" t="s">
        <v>326</v>
      </c>
      <c r="G866">
        <v>10858</v>
      </c>
      <c r="J866" t="s">
        <v>326</v>
      </c>
      <c r="K866">
        <v>2436</v>
      </c>
    </row>
    <row r="867" spans="2:11">
      <c r="B867" t="s">
        <v>323</v>
      </c>
      <c r="C867">
        <v>5.3330000000000002</v>
      </c>
      <c r="F867" t="s">
        <v>323</v>
      </c>
      <c r="G867">
        <v>3.3820000000000001</v>
      </c>
      <c r="J867" t="s">
        <v>323</v>
      </c>
      <c r="K867">
        <v>37.97</v>
      </c>
    </row>
    <row r="868" spans="2:11">
      <c r="B868" t="s">
        <v>67</v>
      </c>
      <c r="F868" t="s">
        <v>67</v>
      </c>
      <c r="J868" t="s">
        <v>67</v>
      </c>
    </row>
    <row r="869" spans="2:11">
      <c r="B869" t="s">
        <v>324</v>
      </c>
      <c r="C869">
        <v>2244</v>
      </c>
      <c r="F869" t="s">
        <v>324</v>
      </c>
      <c r="G869">
        <v>420</v>
      </c>
      <c r="J869" t="s">
        <v>324</v>
      </c>
      <c r="K869">
        <v>2520</v>
      </c>
    </row>
    <row r="870" spans="2:11">
      <c r="B870" t="s">
        <v>325</v>
      </c>
      <c r="C870">
        <v>2090</v>
      </c>
      <c r="F870" t="s">
        <v>325</v>
      </c>
      <c r="G870">
        <v>9469</v>
      </c>
      <c r="J870" t="s">
        <v>325</v>
      </c>
      <c r="K870">
        <v>0</v>
      </c>
    </row>
    <row r="871" spans="2:11">
      <c r="B871" t="s">
        <v>326</v>
      </c>
      <c r="C871">
        <v>4334</v>
      </c>
      <c r="F871" t="s">
        <v>326</v>
      </c>
      <c r="G871">
        <v>9889</v>
      </c>
      <c r="J871" t="s">
        <v>326</v>
      </c>
      <c r="K871">
        <v>2520</v>
      </c>
    </row>
    <row r="872" spans="2:11">
      <c r="B872" t="s">
        <v>323</v>
      </c>
      <c r="C872">
        <v>5.2910000000000004</v>
      </c>
      <c r="F872" t="s">
        <v>323</v>
      </c>
      <c r="G872">
        <v>3.2959999999999998</v>
      </c>
      <c r="J872" t="s">
        <v>323</v>
      </c>
      <c r="K872">
        <v>34.366</v>
      </c>
    </row>
    <row r="873" spans="2:11">
      <c r="B873" t="s">
        <v>68</v>
      </c>
      <c r="F873" t="s">
        <v>68</v>
      </c>
      <c r="J873" t="s">
        <v>68</v>
      </c>
    </row>
    <row r="874" spans="2:11">
      <c r="B874" t="s">
        <v>324</v>
      </c>
      <c r="C874">
        <v>2088</v>
      </c>
      <c r="F874" t="s">
        <v>324</v>
      </c>
      <c r="G874">
        <v>420</v>
      </c>
      <c r="J874" t="s">
        <v>324</v>
      </c>
      <c r="K874">
        <v>2352</v>
      </c>
    </row>
    <row r="875" spans="2:11">
      <c r="B875" t="s">
        <v>325</v>
      </c>
      <c r="C875">
        <v>1980</v>
      </c>
      <c r="F875" t="s">
        <v>325</v>
      </c>
      <c r="G875">
        <v>9074</v>
      </c>
      <c r="J875" t="s">
        <v>325</v>
      </c>
      <c r="K875">
        <v>0</v>
      </c>
    </row>
    <row r="876" spans="2:11">
      <c r="B876" t="s">
        <v>326</v>
      </c>
      <c r="C876">
        <v>4068</v>
      </c>
      <c r="F876" t="s">
        <v>326</v>
      </c>
      <c r="G876">
        <v>9494</v>
      </c>
      <c r="J876" t="s">
        <v>326</v>
      </c>
      <c r="K876">
        <v>2352</v>
      </c>
    </row>
    <row r="877" spans="2:11">
      <c r="B877" t="s">
        <v>323</v>
      </c>
      <c r="C877">
        <v>5.306</v>
      </c>
      <c r="F877" t="s">
        <v>323</v>
      </c>
      <c r="G877">
        <v>3.2669999999999999</v>
      </c>
      <c r="J877" t="s">
        <v>323</v>
      </c>
      <c r="K877">
        <v>33.238999999999997</v>
      </c>
    </row>
    <row r="878" spans="2:11">
      <c r="B878" t="s">
        <v>69</v>
      </c>
      <c r="F878" t="s">
        <v>69</v>
      </c>
      <c r="J878" t="s">
        <v>69</v>
      </c>
    </row>
    <row r="879" spans="2:11">
      <c r="B879" t="s">
        <v>324</v>
      </c>
      <c r="C879">
        <v>2328</v>
      </c>
      <c r="F879" t="s">
        <v>324</v>
      </c>
      <c r="G879">
        <v>420</v>
      </c>
      <c r="J879" t="s">
        <v>324</v>
      </c>
      <c r="K879">
        <v>2604</v>
      </c>
    </row>
    <row r="880" spans="2:11">
      <c r="B880" t="s">
        <v>325</v>
      </c>
      <c r="C880">
        <v>2233</v>
      </c>
      <c r="F880" t="s">
        <v>325</v>
      </c>
      <c r="G880">
        <v>9723</v>
      </c>
      <c r="J880" t="s">
        <v>325</v>
      </c>
      <c r="K880">
        <v>0</v>
      </c>
    </row>
    <row r="881" spans="2:11">
      <c r="B881" t="s">
        <v>326</v>
      </c>
      <c r="C881">
        <v>4561</v>
      </c>
      <c r="F881" t="s">
        <v>326</v>
      </c>
      <c r="G881">
        <v>10143</v>
      </c>
      <c r="J881" t="s">
        <v>326</v>
      </c>
      <c r="K881">
        <v>2604</v>
      </c>
    </row>
    <row r="882" spans="2:11">
      <c r="B882" t="s">
        <v>323</v>
      </c>
      <c r="C882">
        <v>5.3710000000000004</v>
      </c>
      <c r="F882" t="s">
        <v>323</v>
      </c>
      <c r="G882">
        <v>3.3239999999999998</v>
      </c>
      <c r="J882" t="s">
        <v>323</v>
      </c>
      <c r="K882">
        <v>35.351999999999997</v>
      </c>
    </row>
    <row r="883" spans="2:11">
      <c r="B883" t="s">
        <v>70</v>
      </c>
      <c r="F883" t="s">
        <v>70</v>
      </c>
      <c r="J883" t="s">
        <v>70</v>
      </c>
    </row>
    <row r="884" spans="2:11">
      <c r="B884" t="s">
        <v>324</v>
      </c>
      <c r="C884">
        <v>2184</v>
      </c>
      <c r="F884" t="s">
        <v>324</v>
      </c>
      <c r="G884">
        <v>420</v>
      </c>
      <c r="J884" t="s">
        <v>324</v>
      </c>
      <c r="K884">
        <v>2436</v>
      </c>
    </row>
    <row r="885" spans="2:11">
      <c r="B885" t="s">
        <v>325</v>
      </c>
      <c r="C885">
        <v>2123</v>
      </c>
      <c r="F885" t="s">
        <v>325</v>
      </c>
      <c r="G885">
        <v>10134</v>
      </c>
      <c r="J885" t="s">
        <v>325</v>
      </c>
      <c r="K885">
        <v>0</v>
      </c>
    </row>
    <row r="886" spans="2:11">
      <c r="B886" t="s">
        <v>326</v>
      </c>
      <c r="C886">
        <v>4307</v>
      </c>
      <c r="F886" t="s">
        <v>326</v>
      </c>
      <c r="G886">
        <v>10554</v>
      </c>
      <c r="J886" t="s">
        <v>326</v>
      </c>
      <c r="K886">
        <v>2436</v>
      </c>
    </row>
    <row r="887" spans="2:11">
      <c r="B887" t="s">
        <v>323</v>
      </c>
      <c r="C887">
        <v>5.4279999999999999</v>
      </c>
      <c r="F887" t="s">
        <v>323</v>
      </c>
      <c r="G887">
        <v>3.363</v>
      </c>
      <c r="J887" t="s">
        <v>323</v>
      </c>
      <c r="K887">
        <v>37.031999999999996</v>
      </c>
    </row>
    <row r="888" spans="2:11">
      <c r="B888" t="s">
        <v>71</v>
      </c>
      <c r="F888" t="s">
        <v>71</v>
      </c>
      <c r="J888" t="s">
        <v>71</v>
      </c>
    </row>
    <row r="889" spans="2:11">
      <c r="B889" t="s">
        <v>324</v>
      </c>
      <c r="C889">
        <v>2244</v>
      </c>
      <c r="F889" t="s">
        <v>324</v>
      </c>
      <c r="G889">
        <v>420</v>
      </c>
      <c r="J889" t="s">
        <v>324</v>
      </c>
      <c r="K889">
        <v>2520</v>
      </c>
    </row>
    <row r="890" spans="2:11">
      <c r="B890" t="s">
        <v>325</v>
      </c>
      <c r="C890">
        <v>2090</v>
      </c>
      <c r="F890" t="s">
        <v>325</v>
      </c>
      <c r="G890">
        <v>8873</v>
      </c>
      <c r="J890" t="s">
        <v>325</v>
      </c>
      <c r="K890">
        <v>0</v>
      </c>
    </row>
    <row r="891" spans="2:11">
      <c r="B891" t="s">
        <v>326</v>
      </c>
      <c r="C891">
        <v>4334</v>
      </c>
      <c r="F891" t="s">
        <v>326</v>
      </c>
      <c r="G891">
        <v>9293</v>
      </c>
      <c r="J891" t="s">
        <v>326</v>
      </c>
      <c r="K891">
        <v>2520</v>
      </c>
    </row>
    <row r="892" spans="2:11">
      <c r="B892" t="s">
        <v>323</v>
      </c>
      <c r="C892">
        <v>5.2629999999999999</v>
      </c>
      <c r="F892" t="s">
        <v>323</v>
      </c>
      <c r="G892">
        <v>3.2290000000000001</v>
      </c>
      <c r="J892" t="s">
        <v>323</v>
      </c>
      <c r="K892">
        <v>32.094000000000001</v>
      </c>
    </row>
    <row r="893" spans="2:11">
      <c r="B893" t="s">
        <v>72</v>
      </c>
      <c r="F893" t="s">
        <v>72</v>
      </c>
      <c r="J893" t="s">
        <v>72</v>
      </c>
    </row>
    <row r="894" spans="2:11">
      <c r="B894" t="s">
        <v>324</v>
      </c>
      <c r="C894">
        <v>2520</v>
      </c>
      <c r="F894" t="s">
        <v>324</v>
      </c>
      <c r="G894">
        <v>504</v>
      </c>
      <c r="J894" t="s">
        <v>324</v>
      </c>
      <c r="K894">
        <v>2772</v>
      </c>
    </row>
    <row r="895" spans="2:11">
      <c r="B895" t="s">
        <v>325</v>
      </c>
      <c r="C895">
        <v>2563</v>
      </c>
      <c r="F895" t="s">
        <v>325</v>
      </c>
      <c r="G895">
        <v>12294</v>
      </c>
      <c r="J895" t="s">
        <v>325</v>
      </c>
      <c r="K895">
        <v>0</v>
      </c>
    </row>
    <row r="896" spans="2:11">
      <c r="B896" t="s">
        <v>326</v>
      </c>
      <c r="C896">
        <v>5083</v>
      </c>
      <c r="F896" t="s">
        <v>326</v>
      </c>
      <c r="G896">
        <v>12798</v>
      </c>
      <c r="J896" t="s">
        <v>326</v>
      </c>
      <c r="K896">
        <v>2772</v>
      </c>
    </row>
    <row r="897" spans="2:12">
      <c r="B897" t="s">
        <v>323</v>
      </c>
      <c r="C897">
        <v>5.5449999999999999</v>
      </c>
      <c r="F897" t="s">
        <v>323</v>
      </c>
      <c r="G897">
        <v>3.9529999999999998</v>
      </c>
      <c r="J897" t="s">
        <v>323</v>
      </c>
      <c r="K897">
        <v>40.954000000000001</v>
      </c>
    </row>
    <row r="898" spans="2:12">
      <c r="B898" t="s">
        <v>73</v>
      </c>
      <c r="F898" t="s">
        <v>73</v>
      </c>
      <c r="J898" t="s">
        <v>73</v>
      </c>
    </row>
    <row r="899" spans="2:12">
      <c r="B899" t="s">
        <v>324</v>
      </c>
      <c r="C899">
        <v>2112</v>
      </c>
      <c r="D899">
        <f>(C901+C906+C911+C916+C921+C926+C931+C936+C941+C946)/10</f>
        <v>4446.3</v>
      </c>
      <c r="F899" t="s">
        <v>324</v>
      </c>
      <c r="G899">
        <v>480</v>
      </c>
      <c r="H899">
        <f>(G901+G906+G911+G916+G921+G926+G931+G936+G941+G946)/10</f>
        <v>12066.7</v>
      </c>
      <c r="J899" t="s">
        <v>324</v>
      </c>
      <c r="K899">
        <v>2400</v>
      </c>
      <c r="L899">
        <f>(K901+K906+K911+K916+K921+K926+K931+K936+K941+K946)/10</f>
        <v>2736</v>
      </c>
    </row>
    <row r="900" spans="2:12">
      <c r="B900" t="s">
        <v>325</v>
      </c>
      <c r="C900">
        <v>1507</v>
      </c>
      <c r="F900" t="s">
        <v>325</v>
      </c>
      <c r="G900">
        <v>8513</v>
      </c>
      <c r="J900" t="s">
        <v>325</v>
      </c>
      <c r="K900">
        <v>0</v>
      </c>
    </row>
    <row r="901" spans="2:12">
      <c r="B901" t="s">
        <v>326</v>
      </c>
      <c r="C901">
        <v>3619</v>
      </c>
      <c r="F901" t="s">
        <v>326</v>
      </c>
      <c r="G901">
        <v>8993</v>
      </c>
      <c r="J901" t="s">
        <v>326</v>
      </c>
      <c r="K901">
        <v>2400</v>
      </c>
    </row>
    <row r="902" spans="2:12">
      <c r="B902" t="s">
        <v>323</v>
      </c>
      <c r="C902">
        <v>6.2110000000000003</v>
      </c>
      <c r="F902" t="s">
        <v>323</v>
      </c>
      <c r="G902">
        <v>2.8570000000000002</v>
      </c>
      <c r="J902" t="s">
        <v>323</v>
      </c>
      <c r="K902">
        <v>24.738</v>
      </c>
    </row>
    <row r="903" spans="2:12">
      <c r="B903" t="s">
        <v>74</v>
      </c>
      <c r="F903" t="s">
        <v>74</v>
      </c>
      <c r="J903" t="s">
        <v>74</v>
      </c>
    </row>
    <row r="904" spans="2:12">
      <c r="B904" t="s">
        <v>324</v>
      </c>
      <c r="C904">
        <v>2280</v>
      </c>
      <c r="F904" t="s">
        <v>324</v>
      </c>
      <c r="G904">
        <v>480</v>
      </c>
      <c r="J904" t="s">
        <v>324</v>
      </c>
      <c r="K904">
        <v>2592</v>
      </c>
    </row>
    <row r="905" spans="2:12">
      <c r="B905" t="s">
        <v>325</v>
      </c>
      <c r="C905">
        <v>1661</v>
      </c>
      <c r="F905" t="s">
        <v>325</v>
      </c>
      <c r="G905">
        <v>10043</v>
      </c>
      <c r="J905" t="s">
        <v>325</v>
      </c>
      <c r="K905">
        <v>0</v>
      </c>
    </row>
    <row r="906" spans="2:12">
      <c r="B906" t="s">
        <v>326</v>
      </c>
      <c r="C906">
        <v>3941</v>
      </c>
      <c r="F906" t="s">
        <v>326</v>
      </c>
      <c r="G906">
        <v>10523</v>
      </c>
      <c r="J906" t="s">
        <v>326</v>
      </c>
      <c r="K906">
        <v>2592</v>
      </c>
    </row>
    <row r="907" spans="2:12">
      <c r="B907" t="s">
        <v>323</v>
      </c>
      <c r="C907">
        <v>6.1130000000000004</v>
      </c>
      <c r="F907" t="s">
        <v>323</v>
      </c>
      <c r="G907">
        <v>3.0419999999999998</v>
      </c>
      <c r="J907" t="s">
        <v>323</v>
      </c>
      <c r="K907">
        <v>30.649000000000001</v>
      </c>
    </row>
    <row r="908" spans="2:12">
      <c r="B908" t="s">
        <v>75</v>
      </c>
      <c r="F908" t="s">
        <v>75</v>
      </c>
      <c r="J908" t="s">
        <v>75</v>
      </c>
    </row>
    <row r="909" spans="2:12">
      <c r="B909" t="s">
        <v>324</v>
      </c>
      <c r="C909">
        <v>1932</v>
      </c>
      <c r="F909" t="s">
        <v>324</v>
      </c>
      <c r="G909">
        <v>480</v>
      </c>
      <c r="J909" t="s">
        <v>324</v>
      </c>
      <c r="K909">
        <v>2208</v>
      </c>
    </row>
    <row r="910" spans="2:12">
      <c r="B910" t="s">
        <v>325</v>
      </c>
      <c r="C910">
        <v>1397</v>
      </c>
      <c r="F910" t="s">
        <v>325</v>
      </c>
      <c r="G910">
        <v>9773</v>
      </c>
      <c r="J910" t="s">
        <v>325</v>
      </c>
      <c r="K910">
        <v>0</v>
      </c>
    </row>
    <row r="911" spans="2:12">
      <c r="B911" t="s">
        <v>326</v>
      </c>
      <c r="C911">
        <v>3329</v>
      </c>
      <c r="F911" t="s">
        <v>326</v>
      </c>
      <c r="G911">
        <v>10253</v>
      </c>
      <c r="J911" t="s">
        <v>326</v>
      </c>
      <c r="K911">
        <v>2208</v>
      </c>
    </row>
    <row r="912" spans="2:12">
      <c r="B912" t="s">
        <v>323</v>
      </c>
      <c r="C912">
        <v>5.9660000000000002</v>
      </c>
      <c r="F912" t="s">
        <v>323</v>
      </c>
      <c r="G912">
        <v>3.0019999999999998</v>
      </c>
      <c r="J912" t="s">
        <v>323</v>
      </c>
      <c r="K912">
        <v>29.245000000000001</v>
      </c>
    </row>
    <row r="913" spans="2:11">
      <c r="B913" t="s">
        <v>76</v>
      </c>
      <c r="F913" t="s">
        <v>76</v>
      </c>
      <c r="J913" t="s">
        <v>76</v>
      </c>
    </row>
    <row r="914" spans="2:11">
      <c r="B914" t="s">
        <v>324</v>
      </c>
      <c r="C914">
        <v>2520</v>
      </c>
      <c r="F914" t="s">
        <v>324</v>
      </c>
      <c r="G914">
        <v>480</v>
      </c>
      <c r="J914" t="s">
        <v>324</v>
      </c>
      <c r="K914">
        <v>2784</v>
      </c>
    </row>
    <row r="915" spans="2:11">
      <c r="B915" t="s">
        <v>325</v>
      </c>
      <c r="C915">
        <v>2123</v>
      </c>
      <c r="F915" t="s">
        <v>325</v>
      </c>
      <c r="G915">
        <v>12137</v>
      </c>
      <c r="J915" t="s">
        <v>325</v>
      </c>
      <c r="K915">
        <v>0</v>
      </c>
    </row>
    <row r="916" spans="2:11">
      <c r="B916" t="s">
        <v>326</v>
      </c>
      <c r="C916">
        <v>4643</v>
      </c>
      <c r="F916" t="s">
        <v>326</v>
      </c>
      <c r="G916">
        <v>12617</v>
      </c>
      <c r="J916" t="s">
        <v>326</v>
      </c>
      <c r="K916">
        <v>2784</v>
      </c>
    </row>
    <row r="917" spans="2:11">
      <c r="B917" t="s">
        <v>323</v>
      </c>
      <c r="C917">
        <v>6.4359999999999999</v>
      </c>
      <c r="F917" t="s">
        <v>323</v>
      </c>
      <c r="G917">
        <v>3.25</v>
      </c>
      <c r="J917" t="s">
        <v>323</v>
      </c>
      <c r="K917">
        <v>38.722999999999999</v>
      </c>
    </row>
    <row r="918" spans="2:11">
      <c r="B918" t="s">
        <v>77</v>
      </c>
      <c r="F918" t="s">
        <v>77</v>
      </c>
      <c r="J918" t="s">
        <v>77</v>
      </c>
    </row>
    <row r="919" spans="2:11">
      <c r="B919" t="s">
        <v>324</v>
      </c>
      <c r="C919">
        <v>2616</v>
      </c>
      <c r="F919" t="s">
        <v>324</v>
      </c>
      <c r="G919">
        <v>480</v>
      </c>
      <c r="J919" t="s">
        <v>324</v>
      </c>
      <c r="K919">
        <v>2880</v>
      </c>
    </row>
    <row r="920" spans="2:11">
      <c r="B920" t="s">
        <v>325</v>
      </c>
      <c r="C920">
        <v>2090</v>
      </c>
      <c r="F920" t="s">
        <v>325</v>
      </c>
      <c r="G920">
        <v>12206</v>
      </c>
      <c r="J920" t="s">
        <v>325</v>
      </c>
      <c r="K920">
        <v>0</v>
      </c>
    </row>
    <row r="921" spans="2:11">
      <c r="B921" t="s">
        <v>326</v>
      </c>
      <c r="C921">
        <v>4706</v>
      </c>
      <c r="F921" t="s">
        <v>326</v>
      </c>
      <c r="G921">
        <v>12686</v>
      </c>
      <c r="J921" t="s">
        <v>326</v>
      </c>
      <c r="K921">
        <v>2880</v>
      </c>
    </row>
    <row r="922" spans="2:11">
      <c r="B922" t="s">
        <v>323</v>
      </c>
      <c r="C922">
        <v>6.3289999999999997</v>
      </c>
      <c r="F922" t="s">
        <v>323</v>
      </c>
      <c r="G922">
        <v>3.2480000000000002</v>
      </c>
      <c r="J922" t="s">
        <v>323</v>
      </c>
      <c r="K922">
        <v>38.551000000000002</v>
      </c>
    </row>
    <row r="923" spans="2:11">
      <c r="B923" t="s">
        <v>78</v>
      </c>
      <c r="F923" t="s">
        <v>78</v>
      </c>
      <c r="J923" t="s">
        <v>78</v>
      </c>
    </row>
    <row r="924" spans="2:11">
      <c r="B924" t="s">
        <v>324</v>
      </c>
      <c r="C924">
        <v>2436</v>
      </c>
      <c r="F924" t="s">
        <v>324</v>
      </c>
      <c r="G924">
        <v>480</v>
      </c>
      <c r="J924" t="s">
        <v>324</v>
      </c>
      <c r="K924">
        <v>2688</v>
      </c>
    </row>
    <row r="925" spans="2:11">
      <c r="B925" t="s">
        <v>325</v>
      </c>
      <c r="C925">
        <v>1980</v>
      </c>
      <c r="F925" t="s">
        <v>325</v>
      </c>
      <c r="G925">
        <v>12226</v>
      </c>
      <c r="J925" t="s">
        <v>325</v>
      </c>
      <c r="K925">
        <v>0</v>
      </c>
    </row>
    <row r="926" spans="2:11">
      <c r="B926" t="s">
        <v>326</v>
      </c>
      <c r="C926">
        <v>4416</v>
      </c>
      <c r="F926" t="s">
        <v>326</v>
      </c>
      <c r="G926">
        <v>12706</v>
      </c>
      <c r="J926" t="s">
        <v>326</v>
      </c>
      <c r="K926">
        <v>2688</v>
      </c>
    </row>
    <row r="927" spans="2:11">
      <c r="B927" t="s">
        <v>323</v>
      </c>
      <c r="C927">
        <v>6.3280000000000003</v>
      </c>
      <c r="F927" t="s">
        <v>323</v>
      </c>
      <c r="G927">
        <v>3.2570000000000001</v>
      </c>
      <c r="J927" t="s">
        <v>323</v>
      </c>
      <c r="K927">
        <v>39.238999999999997</v>
      </c>
    </row>
    <row r="928" spans="2:11">
      <c r="B928" t="s">
        <v>79</v>
      </c>
      <c r="F928" t="s">
        <v>79</v>
      </c>
      <c r="J928" t="s">
        <v>79</v>
      </c>
    </row>
    <row r="929" spans="2:11">
      <c r="B929" t="s">
        <v>324</v>
      </c>
      <c r="C929">
        <v>2712</v>
      </c>
      <c r="F929" t="s">
        <v>324</v>
      </c>
      <c r="G929">
        <v>480</v>
      </c>
      <c r="J929" t="s">
        <v>324</v>
      </c>
      <c r="K929">
        <v>2976</v>
      </c>
    </row>
    <row r="930" spans="2:11">
      <c r="B930" t="s">
        <v>325</v>
      </c>
      <c r="C930">
        <v>2233</v>
      </c>
      <c r="F930" t="s">
        <v>325</v>
      </c>
      <c r="G930">
        <v>12440</v>
      </c>
      <c r="J930" t="s">
        <v>325</v>
      </c>
      <c r="K930">
        <v>0</v>
      </c>
    </row>
    <row r="931" spans="2:11">
      <c r="B931" t="s">
        <v>326</v>
      </c>
      <c r="C931">
        <v>4945</v>
      </c>
      <c r="F931" t="s">
        <v>326</v>
      </c>
      <c r="G931">
        <v>12920</v>
      </c>
      <c r="J931" t="s">
        <v>326</v>
      </c>
      <c r="K931">
        <v>2976</v>
      </c>
    </row>
    <row r="932" spans="2:11">
      <c r="B932" t="s">
        <v>323</v>
      </c>
      <c r="C932">
        <v>6.4219999999999997</v>
      </c>
      <c r="F932" t="s">
        <v>323</v>
      </c>
      <c r="G932">
        <v>3.274</v>
      </c>
      <c r="J932" t="s">
        <v>323</v>
      </c>
      <c r="K932">
        <v>39.527000000000001</v>
      </c>
    </row>
    <row r="933" spans="2:11">
      <c r="B933" t="s">
        <v>80</v>
      </c>
      <c r="F933" t="s">
        <v>80</v>
      </c>
      <c r="J933" t="s">
        <v>80</v>
      </c>
    </row>
    <row r="934" spans="2:11">
      <c r="B934" t="s">
        <v>324</v>
      </c>
      <c r="C934">
        <v>2544</v>
      </c>
      <c r="F934" t="s">
        <v>324</v>
      </c>
      <c r="G934">
        <v>480</v>
      </c>
      <c r="J934" t="s">
        <v>324</v>
      </c>
      <c r="K934">
        <v>2784</v>
      </c>
    </row>
    <row r="935" spans="2:11">
      <c r="B935" t="s">
        <v>325</v>
      </c>
      <c r="C935">
        <v>2123</v>
      </c>
      <c r="F935" t="s">
        <v>325</v>
      </c>
      <c r="G935">
        <v>12370</v>
      </c>
      <c r="J935" t="s">
        <v>325</v>
      </c>
      <c r="K935">
        <v>0</v>
      </c>
    </row>
    <row r="936" spans="2:11">
      <c r="B936" t="s">
        <v>326</v>
      </c>
      <c r="C936">
        <v>4667</v>
      </c>
      <c r="F936" t="s">
        <v>326</v>
      </c>
      <c r="G936">
        <v>12850</v>
      </c>
      <c r="J936" t="s">
        <v>326</v>
      </c>
      <c r="K936">
        <v>2784</v>
      </c>
    </row>
    <row r="937" spans="2:11">
      <c r="B937" t="s">
        <v>323</v>
      </c>
      <c r="C937">
        <v>6.4939999999999998</v>
      </c>
      <c r="F937" t="s">
        <v>323</v>
      </c>
      <c r="G937">
        <v>3.2690000000000001</v>
      </c>
      <c r="J937" t="s">
        <v>323</v>
      </c>
      <c r="K937">
        <v>39.616999999999997</v>
      </c>
    </row>
    <row r="938" spans="2:11">
      <c r="B938" t="s">
        <v>81</v>
      </c>
      <c r="F938" t="s">
        <v>81</v>
      </c>
      <c r="J938" t="s">
        <v>81</v>
      </c>
    </row>
    <row r="939" spans="2:11">
      <c r="B939" t="s">
        <v>324</v>
      </c>
      <c r="C939">
        <v>2616</v>
      </c>
      <c r="F939" t="s">
        <v>324</v>
      </c>
      <c r="G939">
        <v>480</v>
      </c>
      <c r="J939" t="s">
        <v>324</v>
      </c>
      <c r="K939">
        <v>2880</v>
      </c>
    </row>
    <row r="940" spans="2:11">
      <c r="B940" t="s">
        <v>325</v>
      </c>
      <c r="C940">
        <v>2090</v>
      </c>
      <c r="F940" t="s">
        <v>325</v>
      </c>
      <c r="G940">
        <v>11005</v>
      </c>
      <c r="J940" t="s">
        <v>325</v>
      </c>
      <c r="K940">
        <v>0</v>
      </c>
    </row>
    <row r="941" spans="2:11">
      <c r="B941" t="s">
        <v>326</v>
      </c>
      <c r="C941">
        <v>4706</v>
      </c>
      <c r="F941" t="s">
        <v>326</v>
      </c>
      <c r="G941">
        <v>11485</v>
      </c>
      <c r="J941" t="s">
        <v>326</v>
      </c>
      <c r="K941">
        <v>2880</v>
      </c>
    </row>
    <row r="942" spans="2:11">
      <c r="B942" t="s">
        <v>323</v>
      </c>
      <c r="C942">
        <v>6.33</v>
      </c>
      <c r="F942" t="s">
        <v>323</v>
      </c>
      <c r="G942">
        <v>3.1419999999999999</v>
      </c>
      <c r="J942" t="s">
        <v>323</v>
      </c>
      <c r="K942">
        <v>34.29</v>
      </c>
    </row>
    <row r="943" spans="2:11">
      <c r="B943" t="s">
        <v>82</v>
      </c>
      <c r="F943" t="s">
        <v>82</v>
      </c>
      <c r="J943" t="s">
        <v>82</v>
      </c>
    </row>
    <row r="944" spans="2:11">
      <c r="B944" t="s">
        <v>324</v>
      </c>
      <c r="C944">
        <v>2928</v>
      </c>
      <c r="F944" t="s">
        <v>324</v>
      </c>
      <c r="G944">
        <v>576</v>
      </c>
      <c r="J944" t="s">
        <v>324</v>
      </c>
      <c r="K944">
        <v>3168</v>
      </c>
    </row>
    <row r="945" spans="2:12">
      <c r="B945" t="s">
        <v>325</v>
      </c>
      <c r="C945">
        <v>2563</v>
      </c>
      <c r="F945" t="s">
        <v>325</v>
      </c>
      <c r="G945">
        <v>15058</v>
      </c>
      <c r="J945" t="s">
        <v>325</v>
      </c>
      <c r="K945">
        <v>0</v>
      </c>
    </row>
    <row r="946" spans="2:12">
      <c r="B946" t="s">
        <v>326</v>
      </c>
      <c r="C946">
        <v>5491</v>
      </c>
      <c r="F946" t="s">
        <v>326</v>
      </c>
      <c r="G946">
        <v>15634</v>
      </c>
      <c r="J946" t="s">
        <v>326</v>
      </c>
      <c r="K946">
        <v>3168</v>
      </c>
    </row>
    <row r="947" spans="2:12">
      <c r="B947" t="s">
        <v>323</v>
      </c>
      <c r="C947">
        <v>6.62</v>
      </c>
      <c r="F947" t="s">
        <v>323</v>
      </c>
      <c r="G947">
        <v>3.819</v>
      </c>
      <c r="J947" t="s">
        <v>323</v>
      </c>
      <c r="K947">
        <v>44.015000000000001</v>
      </c>
    </row>
    <row r="948" spans="2:12">
      <c r="B948" t="s">
        <v>83</v>
      </c>
      <c r="F948" t="s">
        <v>83</v>
      </c>
      <c r="J948" t="s">
        <v>83</v>
      </c>
    </row>
    <row r="949" spans="2:12">
      <c r="B949" t="s">
        <v>324</v>
      </c>
      <c r="C949">
        <v>2112</v>
      </c>
      <c r="D949">
        <f>(C951+C956+C961+C966+C971+C976+C981+C986+C991+C996)/10</f>
        <v>4446.3</v>
      </c>
      <c r="F949" t="s">
        <v>324</v>
      </c>
      <c r="G949">
        <v>540</v>
      </c>
      <c r="H949">
        <f>(G951+G956+G961+G966+G971+G976+G981+G986+G991+G996)/10</f>
        <v>14579.4</v>
      </c>
      <c r="J949" t="s">
        <v>324</v>
      </c>
      <c r="K949">
        <v>2700</v>
      </c>
      <c r="L949">
        <f>(K951+K956+K961+K966+K971+K976+K981+K986+K991+K996)/10</f>
        <v>3078</v>
      </c>
    </row>
    <row r="950" spans="2:12">
      <c r="B950" t="s">
        <v>325</v>
      </c>
      <c r="C950">
        <v>1507</v>
      </c>
      <c r="F950" t="s">
        <v>325</v>
      </c>
      <c r="G950">
        <v>11147</v>
      </c>
      <c r="J950" t="s">
        <v>325</v>
      </c>
      <c r="K950">
        <v>0</v>
      </c>
    </row>
    <row r="951" spans="2:12">
      <c r="B951" t="s">
        <v>326</v>
      </c>
      <c r="C951">
        <v>3619</v>
      </c>
      <c r="F951" t="s">
        <v>326</v>
      </c>
      <c r="G951">
        <v>11687</v>
      </c>
      <c r="J951" t="s">
        <v>326</v>
      </c>
      <c r="K951">
        <v>2700</v>
      </c>
    </row>
    <row r="952" spans="2:12">
      <c r="B952" t="s">
        <v>323</v>
      </c>
      <c r="C952">
        <v>6.1550000000000002</v>
      </c>
      <c r="F952" t="s">
        <v>323</v>
      </c>
      <c r="G952">
        <v>2.855</v>
      </c>
      <c r="J952" t="s">
        <v>323</v>
      </c>
      <c r="K952">
        <v>28.216000000000001</v>
      </c>
    </row>
    <row r="953" spans="2:12">
      <c r="B953" t="s">
        <v>84</v>
      </c>
      <c r="F953" t="s">
        <v>84</v>
      </c>
      <c r="J953" t="s">
        <v>84</v>
      </c>
    </row>
    <row r="954" spans="2:12">
      <c r="B954" t="s">
        <v>324</v>
      </c>
      <c r="C954">
        <v>2280</v>
      </c>
      <c r="F954" t="s">
        <v>324</v>
      </c>
      <c r="G954">
        <v>540</v>
      </c>
      <c r="J954" t="s">
        <v>324</v>
      </c>
      <c r="K954">
        <v>2916</v>
      </c>
    </row>
    <row r="955" spans="2:12">
      <c r="B955" t="s">
        <v>325</v>
      </c>
      <c r="C955">
        <v>1661</v>
      </c>
      <c r="F955" t="s">
        <v>325</v>
      </c>
      <c r="G955">
        <v>12375</v>
      </c>
      <c r="J955" t="s">
        <v>325</v>
      </c>
      <c r="K955">
        <v>0</v>
      </c>
    </row>
    <row r="956" spans="2:12">
      <c r="B956" t="s">
        <v>326</v>
      </c>
      <c r="C956">
        <v>3941</v>
      </c>
      <c r="F956" t="s">
        <v>326</v>
      </c>
      <c r="G956">
        <v>12915</v>
      </c>
      <c r="J956" t="s">
        <v>326</v>
      </c>
      <c r="K956">
        <v>2916</v>
      </c>
    </row>
    <row r="957" spans="2:12">
      <c r="B957" t="s">
        <v>323</v>
      </c>
      <c r="C957">
        <v>6.08</v>
      </c>
      <c r="F957" t="s">
        <v>323</v>
      </c>
      <c r="G957">
        <v>2.9790000000000001</v>
      </c>
      <c r="J957" t="s">
        <v>323</v>
      </c>
      <c r="K957">
        <v>32.917000000000002</v>
      </c>
    </row>
    <row r="958" spans="2:12">
      <c r="B958" t="s">
        <v>85</v>
      </c>
      <c r="F958" t="s">
        <v>85</v>
      </c>
      <c r="J958" t="s">
        <v>85</v>
      </c>
    </row>
    <row r="959" spans="2:12">
      <c r="B959" t="s">
        <v>324</v>
      </c>
      <c r="C959">
        <v>1932</v>
      </c>
      <c r="F959" t="s">
        <v>324</v>
      </c>
      <c r="G959">
        <v>540</v>
      </c>
      <c r="J959" t="s">
        <v>324</v>
      </c>
      <c r="K959">
        <v>2484</v>
      </c>
    </row>
    <row r="960" spans="2:12">
      <c r="B960" t="s">
        <v>325</v>
      </c>
      <c r="C960">
        <v>1397</v>
      </c>
      <c r="F960" t="s">
        <v>325</v>
      </c>
      <c r="G960">
        <v>11814</v>
      </c>
      <c r="J960" t="s">
        <v>325</v>
      </c>
      <c r="K960">
        <v>0</v>
      </c>
    </row>
    <row r="961" spans="2:11">
      <c r="B961" t="s">
        <v>326</v>
      </c>
      <c r="C961">
        <v>3329</v>
      </c>
      <c r="F961" t="s">
        <v>326</v>
      </c>
      <c r="G961">
        <v>12354</v>
      </c>
      <c r="J961" t="s">
        <v>326</v>
      </c>
      <c r="K961">
        <v>2484</v>
      </c>
    </row>
    <row r="962" spans="2:11">
      <c r="B962" t="s">
        <v>323</v>
      </c>
      <c r="C962">
        <v>5.9489999999999998</v>
      </c>
      <c r="F962" t="s">
        <v>323</v>
      </c>
      <c r="G962">
        <v>2.919</v>
      </c>
      <c r="J962" t="s">
        <v>323</v>
      </c>
      <c r="K962">
        <v>30.655999999999999</v>
      </c>
    </row>
    <row r="963" spans="2:11">
      <c r="B963" t="s">
        <v>86</v>
      </c>
      <c r="F963" t="s">
        <v>86</v>
      </c>
      <c r="J963" t="s">
        <v>86</v>
      </c>
    </row>
    <row r="964" spans="2:11">
      <c r="B964" t="s">
        <v>324</v>
      </c>
      <c r="C964">
        <v>2520</v>
      </c>
      <c r="F964" t="s">
        <v>324</v>
      </c>
      <c r="G964">
        <v>540</v>
      </c>
      <c r="J964" t="s">
        <v>324</v>
      </c>
      <c r="K964">
        <v>3132</v>
      </c>
    </row>
    <row r="965" spans="2:11">
      <c r="B965" t="s">
        <v>325</v>
      </c>
      <c r="C965">
        <v>2123</v>
      </c>
      <c r="F965" t="s">
        <v>325</v>
      </c>
      <c r="G965">
        <v>15223</v>
      </c>
      <c r="J965" t="s">
        <v>325</v>
      </c>
      <c r="K965">
        <v>0</v>
      </c>
    </row>
    <row r="966" spans="2:11">
      <c r="B966" t="s">
        <v>326</v>
      </c>
      <c r="C966">
        <v>4643</v>
      </c>
      <c r="F966" t="s">
        <v>326</v>
      </c>
      <c r="G966">
        <v>15763</v>
      </c>
      <c r="J966" t="s">
        <v>326</v>
      </c>
      <c r="K966">
        <v>3132</v>
      </c>
    </row>
    <row r="967" spans="2:11">
      <c r="B967" t="s">
        <v>323</v>
      </c>
      <c r="C967">
        <v>6.3760000000000003</v>
      </c>
      <c r="F967" t="s">
        <v>323</v>
      </c>
      <c r="G967">
        <v>3.2130000000000001</v>
      </c>
      <c r="J967" t="s">
        <v>323</v>
      </c>
      <c r="K967">
        <v>43.533999999999999</v>
      </c>
    </row>
    <row r="968" spans="2:11">
      <c r="B968" t="s">
        <v>87</v>
      </c>
      <c r="F968" t="s">
        <v>87</v>
      </c>
      <c r="J968" t="s">
        <v>87</v>
      </c>
    </row>
    <row r="969" spans="2:11">
      <c r="B969" t="s">
        <v>324</v>
      </c>
      <c r="C969">
        <v>2616</v>
      </c>
      <c r="F969" t="s">
        <v>324</v>
      </c>
      <c r="G969">
        <v>540</v>
      </c>
      <c r="J969" t="s">
        <v>324</v>
      </c>
      <c r="K969">
        <v>3240</v>
      </c>
    </row>
    <row r="970" spans="2:11">
      <c r="B970" t="s">
        <v>325</v>
      </c>
      <c r="C970">
        <v>2090</v>
      </c>
      <c r="F970" t="s">
        <v>325</v>
      </c>
      <c r="G970">
        <v>14188</v>
      </c>
      <c r="J970" t="s">
        <v>325</v>
      </c>
      <c r="K970">
        <v>0</v>
      </c>
    </row>
    <row r="971" spans="2:11">
      <c r="B971" t="s">
        <v>326</v>
      </c>
      <c r="C971">
        <v>4706</v>
      </c>
      <c r="F971" t="s">
        <v>326</v>
      </c>
      <c r="G971">
        <v>14728</v>
      </c>
      <c r="J971" t="s">
        <v>326</v>
      </c>
      <c r="K971">
        <v>3240</v>
      </c>
    </row>
    <row r="972" spans="2:11">
      <c r="B972" t="s">
        <v>323</v>
      </c>
      <c r="C972">
        <v>6.3159999999999998</v>
      </c>
      <c r="F972" t="s">
        <v>323</v>
      </c>
      <c r="G972">
        <v>3.1360000000000001</v>
      </c>
      <c r="J972" t="s">
        <v>323</v>
      </c>
      <c r="K972">
        <v>39.448</v>
      </c>
    </row>
    <row r="973" spans="2:11">
      <c r="B973" t="s">
        <v>88</v>
      </c>
      <c r="F973" t="s">
        <v>88</v>
      </c>
      <c r="J973" t="s">
        <v>88</v>
      </c>
    </row>
    <row r="974" spans="2:11">
      <c r="B974" t="s">
        <v>324</v>
      </c>
      <c r="C974">
        <v>2436</v>
      </c>
      <c r="F974" t="s">
        <v>324</v>
      </c>
      <c r="G974">
        <v>540</v>
      </c>
      <c r="J974" t="s">
        <v>324</v>
      </c>
      <c r="K974">
        <v>3024</v>
      </c>
    </row>
    <row r="975" spans="2:11">
      <c r="B975" t="s">
        <v>325</v>
      </c>
      <c r="C975">
        <v>1980</v>
      </c>
      <c r="F975" t="s">
        <v>325</v>
      </c>
      <c r="G975">
        <v>14504</v>
      </c>
      <c r="J975" t="s">
        <v>325</v>
      </c>
      <c r="K975">
        <v>0</v>
      </c>
    </row>
    <row r="976" spans="2:11">
      <c r="B976" t="s">
        <v>326</v>
      </c>
      <c r="C976">
        <v>4416</v>
      </c>
      <c r="F976" t="s">
        <v>326</v>
      </c>
      <c r="G976">
        <v>15044</v>
      </c>
      <c r="J976" t="s">
        <v>326</v>
      </c>
      <c r="K976">
        <v>3024</v>
      </c>
    </row>
    <row r="977" spans="2:11">
      <c r="B977" t="s">
        <v>323</v>
      </c>
      <c r="C977">
        <v>6.3029999999999999</v>
      </c>
      <c r="F977" t="s">
        <v>323</v>
      </c>
      <c r="G977">
        <v>3.1669999999999998</v>
      </c>
      <c r="J977" t="s">
        <v>323</v>
      </c>
      <c r="K977">
        <v>41.314</v>
      </c>
    </row>
    <row r="978" spans="2:11">
      <c r="B978" t="s">
        <v>89</v>
      </c>
      <c r="F978" t="s">
        <v>89</v>
      </c>
      <c r="J978" t="s">
        <v>89</v>
      </c>
    </row>
    <row r="979" spans="2:11">
      <c r="B979" t="s">
        <v>324</v>
      </c>
      <c r="C979">
        <v>2712</v>
      </c>
      <c r="F979" t="s">
        <v>324</v>
      </c>
      <c r="G979">
        <v>540</v>
      </c>
      <c r="J979" t="s">
        <v>324</v>
      </c>
      <c r="K979">
        <v>3348</v>
      </c>
    </row>
    <row r="980" spans="2:11">
      <c r="B980" t="s">
        <v>325</v>
      </c>
      <c r="C980">
        <v>2233</v>
      </c>
      <c r="F980" t="s">
        <v>325</v>
      </c>
      <c r="G980">
        <v>14585</v>
      </c>
      <c r="J980" t="s">
        <v>325</v>
      </c>
      <c r="K980">
        <v>0</v>
      </c>
    </row>
    <row r="981" spans="2:11">
      <c r="B981" t="s">
        <v>326</v>
      </c>
      <c r="C981">
        <v>4945</v>
      </c>
      <c r="F981" t="s">
        <v>326</v>
      </c>
      <c r="G981">
        <v>15125</v>
      </c>
      <c r="J981" t="s">
        <v>326</v>
      </c>
      <c r="K981">
        <v>3348</v>
      </c>
    </row>
    <row r="982" spans="2:11">
      <c r="B982" t="s">
        <v>323</v>
      </c>
      <c r="C982">
        <v>6.4</v>
      </c>
      <c r="F982" t="s">
        <v>323</v>
      </c>
      <c r="G982">
        <v>3.169</v>
      </c>
      <c r="J982" t="s">
        <v>323</v>
      </c>
      <c r="K982">
        <v>40.838000000000001</v>
      </c>
    </row>
    <row r="983" spans="2:11">
      <c r="B983" t="s">
        <v>90</v>
      </c>
      <c r="F983" t="s">
        <v>90</v>
      </c>
      <c r="J983" t="s">
        <v>90</v>
      </c>
    </row>
    <row r="984" spans="2:11">
      <c r="B984" t="s">
        <v>324</v>
      </c>
      <c r="C984">
        <v>2544</v>
      </c>
      <c r="F984" t="s">
        <v>324</v>
      </c>
      <c r="G984">
        <v>540</v>
      </c>
      <c r="J984" t="s">
        <v>324</v>
      </c>
      <c r="K984">
        <v>3132</v>
      </c>
    </row>
    <row r="985" spans="2:11">
      <c r="B985" t="s">
        <v>325</v>
      </c>
      <c r="C985">
        <v>2123</v>
      </c>
      <c r="F985" t="s">
        <v>325</v>
      </c>
      <c r="G985">
        <v>14753</v>
      </c>
      <c r="J985" t="s">
        <v>325</v>
      </c>
      <c r="K985">
        <v>0</v>
      </c>
    </row>
    <row r="986" spans="2:11">
      <c r="B986" t="s">
        <v>326</v>
      </c>
      <c r="C986">
        <v>4667</v>
      </c>
      <c r="F986" t="s">
        <v>326</v>
      </c>
      <c r="G986">
        <v>15293</v>
      </c>
      <c r="J986" t="s">
        <v>326</v>
      </c>
      <c r="K986">
        <v>3132</v>
      </c>
    </row>
    <row r="987" spans="2:11">
      <c r="B987" t="s">
        <v>323</v>
      </c>
      <c r="C987">
        <v>6.4660000000000002</v>
      </c>
      <c r="F987" t="s">
        <v>323</v>
      </c>
      <c r="G987">
        <v>3.1869999999999998</v>
      </c>
      <c r="J987" t="s">
        <v>323</v>
      </c>
      <c r="K987">
        <v>42.073</v>
      </c>
    </row>
    <row r="988" spans="2:11">
      <c r="B988" t="s">
        <v>91</v>
      </c>
      <c r="F988" t="s">
        <v>91</v>
      </c>
      <c r="J988" t="s">
        <v>91</v>
      </c>
    </row>
    <row r="989" spans="2:11">
      <c r="B989" t="s">
        <v>324</v>
      </c>
      <c r="C989">
        <v>2616</v>
      </c>
      <c r="F989" t="s">
        <v>324</v>
      </c>
      <c r="G989">
        <v>540</v>
      </c>
      <c r="J989" t="s">
        <v>324</v>
      </c>
      <c r="K989">
        <v>3240</v>
      </c>
    </row>
    <row r="990" spans="2:11">
      <c r="B990" t="s">
        <v>325</v>
      </c>
      <c r="C990">
        <v>2090</v>
      </c>
      <c r="F990" t="s">
        <v>325</v>
      </c>
      <c r="G990">
        <v>13626</v>
      </c>
      <c r="J990" t="s">
        <v>325</v>
      </c>
      <c r="K990">
        <v>0</v>
      </c>
    </row>
    <row r="991" spans="2:11">
      <c r="B991" t="s">
        <v>326</v>
      </c>
      <c r="C991">
        <v>4706</v>
      </c>
      <c r="F991" t="s">
        <v>326</v>
      </c>
      <c r="G991">
        <v>14166</v>
      </c>
      <c r="J991" t="s">
        <v>326</v>
      </c>
      <c r="K991">
        <v>3240</v>
      </c>
    </row>
    <row r="992" spans="2:11">
      <c r="B992" t="s">
        <v>323</v>
      </c>
      <c r="C992">
        <v>6.2880000000000003</v>
      </c>
      <c r="F992" t="s">
        <v>323</v>
      </c>
      <c r="G992">
        <v>3.0880000000000001</v>
      </c>
      <c r="J992" t="s">
        <v>323</v>
      </c>
      <c r="K992">
        <v>37.287999999999997</v>
      </c>
    </row>
    <row r="993" spans="2:12">
      <c r="B993" t="s">
        <v>92</v>
      </c>
      <c r="F993" t="s">
        <v>92</v>
      </c>
      <c r="J993" t="s">
        <v>92</v>
      </c>
    </row>
    <row r="994" spans="2:12">
      <c r="B994" t="s">
        <v>324</v>
      </c>
      <c r="C994">
        <v>2928</v>
      </c>
      <c r="F994" t="s">
        <v>324</v>
      </c>
      <c r="G994">
        <v>648</v>
      </c>
      <c r="J994" t="s">
        <v>324</v>
      </c>
      <c r="K994">
        <v>3564</v>
      </c>
    </row>
    <row r="995" spans="2:12">
      <c r="B995" t="s">
        <v>325</v>
      </c>
      <c r="C995">
        <v>2563</v>
      </c>
      <c r="F995" t="s">
        <v>325</v>
      </c>
      <c r="G995">
        <v>18071</v>
      </c>
      <c r="J995" t="s">
        <v>325</v>
      </c>
      <c r="K995">
        <v>0</v>
      </c>
    </row>
    <row r="996" spans="2:12">
      <c r="B996" t="s">
        <v>326</v>
      </c>
      <c r="C996">
        <v>5491</v>
      </c>
      <c r="F996" t="s">
        <v>326</v>
      </c>
      <c r="G996">
        <v>18719</v>
      </c>
      <c r="J996" t="s">
        <v>326</v>
      </c>
      <c r="K996">
        <v>3564</v>
      </c>
    </row>
    <row r="997" spans="2:12">
      <c r="B997" t="s">
        <v>323</v>
      </c>
      <c r="C997">
        <v>6.5860000000000003</v>
      </c>
      <c r="F997" t="s">
        <v>323</v>
      </c>
      <c r="G997">
        <v>3.7010000000000001</v>
      </c>
      <c r="J997" t="s">
        <v>323</v>
      </c>
      <c r="K997">
        <v>47</v>
      </c>
    </row>
    <row r="998" spans="2:12">
      <c r="B998" t="s">
        <v>93</v>
      </c>
      <c r="F998" t="s">
        <v>93</v>
      </c>
      <c r="J998" t="s">
        <v>93</v>
      </c>
    </row>
    <row r="999" spans="2:12">
      <c r="B999" t="s">
        <v>324</v>
      </c>
      <c r="C999">
        <v>2112</v>
      </c>
      <c r="D999">
        <f>(C1001+C1006+C1011+C1016+C1021+C1026+C1031+C1036+C1041+C1046)/10</f>
        <v>4446.3</v>
      </c>
      <c r="F999" t="s">
        <v>324</v>
      </c>
      <c r="G999">
        <v>600</v>
      </c>
      <c r="H999">
        <f>(G1001+G1006+G1011+G1016+G1021+G1026+G1031+G1036+G1041+G1046)/10</f>
        <v>17307.599999999999</v>
      </c>
      <c r="J999" t="s">
        <v>324</v>
      </c>
      <c r="K999">
        <v>3000</v>
      </c>
      <c r="L999">
        <f>(K1001+K1006+K1011+K1016+K1021+K1026+K1031+K1036+K1041+K1046)/10</f>
        <v>3420</v>
      </c>
    </row>
    <row r="1000" spans="2:12">
      <c r="B1000" t="s">
        <v>325</v>
      </c>
      <c r="C1000">
        <v>1507</v>
      </c>
      <c r="F1000" t="s">
        <v>325</v>
      </c>
      <c r="G1000">
        <v>13584</v>
      </c>
      <c r="J1000" t="s">
        <v>325</v>
      </c>
      <c r="K1000">
        <v>0</v>
      </c>
    </row>
    <row r="1001" spans="2:12">
      <c r="B1001" t="s">
        <v>326</v>
      </c>
      <c r="C1001">
        <v>3619</v>
      </c>
      <c r="F1001" t="s">
        <v>326</v>
      </c>
      <c r="G1001">
        <v>14184</v>
      </c>
      <c r="J1001" t="s">
        <v>326</v>
      </c>
      <c r="K1001">
        <v>3000</v>
      </c>
    </row>
    <row r="1002" spans="2:12">
      <c r="B1002" t="s">
        <v>323</v>
      </c>
      <c r="C1002">
        <v>6.1219999999999999</v>
      </c>
      <c r="F1002" t="s">
        <v>323</v>
      </c>
      <c r="G1002">
        <v>2.8029999999999999</v>
      </c>
      <c r="J1002" t="s">
        <v>323</v>
      </c>
      <c r="K1002">
        <v>29.93</v>
      </c>
    </row>
    <row r="1003" spans="2:12">
      <c r="B1003" t="s">
        <v>94</v>
      </c>
      <c r="F1003" t="s">
        <v>94</v>
      </c>
      <c r="J1003" t="s">
        <v>94</v>
      </c>
    </row>
    <row r="1004" spans="2:12">
      <c r="B1004" t="s">
        <v>324</v>
      </c>
      <c r="C1004">
        <v>2280</v>
      </c>
      <c r="F1004" t="s">
        <v>324</v>
      </c>
      <c r="G1004">
        <v>600</v>
      </c>
      <c r="J1004" t="s">
        <v>324</v>
      </c>
      <c r="K1004">
        <v>3240</v>
      </c>
    </row>
    <row r="1005" spans="2:12">
      <c r="B1005" t="s">
        <v>325</v>
      </c>
      <c r="C1005">
        <v>1661</v>
      </c>
      <c r="F1005" t="s">
        <v>325</v>
      </c>
      <c r="G1005">
        <v>15540</v>
      </c>
      <c r="J1005" t="s">
        <v>325</v>
      </c>
      <c r="K1005">
        <v>0</v>
      </c>
    </row>
    <row r="1006" spans="2:12">
      <c r="B1006" t="s">
        <v>326</v>
      </c>
      <c r="C1006">
        <v>3941</v>
      </c>
      <c r="F1006" t="s">
        <v>326</v>
      </c>
      <c r="G1006">
        <v>16140</v>
      </c>
      <c r="J1006" t="s">
        <v>326</v>
      </c>
      <c r="K1006">
        <v>3240</v>
      </c>
    </row>
    <row r="1007" spans="2:12">
      <c r="B1007" t="s">
        <v>323</v>
      </c>
      <c r="C1007">
        <v>6.0129999999999999</v>
      </c>
      <c r="F1007" t="s">
        <v>323</v>
      </c>
      <c r="G1007">
        <v>2.9689999999999999</v>
      </c>
      <c r="J1007" t="s">
        <v>323</v>
      </c>
      <c r="K1007">
        <v>37.305</v>
      </c>
    </row>
    <row r="1008" spans="2:12">
      <c r="B1008" t="s">
        <v>95</v>
      </c>
      <c r="F1008" t="s">
        <v>95</v>
      </c>
      <c r="J1008" t="s">
        <v>95</v>
      </c>
    </row>
    <row r="1009" spans="2:11">
      <c r="B1009" t="s">
        <v>324</v>
      </c>
      <c r="C1009">
        <v>1932</v>
      </c>
      <c r="F1009" t="s">
        <v>324</v>
      </c>
      <c r="G1009">
        <v>600</v>
      </c>
      <c r="J1009" t="s">
        <v>324</v>
      </c>
      <c r="K1009">
        <v>2760</v>
      </c>
    </row>
    <row r="1010" spans="2:11">
      <c r="B1010" t="s">
        <v>325</v>
      </c>
      <c r="C1010">
        <v>1397</v>
      </c>
      <c r="F1010" t="s">
        <v>325</v>
      </c>
      <c r="G1010">
        <v>14244</v>
      </c>
      <c r="J1010" t="s">
        <v>325</v>
      </c>
      <c r="K1010">
        <v>0</v>
      </c>
    </row>
    <row r="1011" spans="2:11">
      <c r="B1011" t="s">
        <v>326</v>
      </c>
      <c r="C1011">
        <v>3329</v>
      </c>
      <c r="F1011" t="s">
        <v>326</v>
      </c>
      <c r="G1011">
        <v>14844</v>
      </c>
      <c r="J1011" t="s">
        <v>326</v>
      </c>
      <c r="K1011">
        <v>2760</v>
      </c>
    </row>
    <row r="1012" spans="2:11">
      <c r="B1012" t="s">
        <v>323</v>
      </c>
      <c r="C1012">
        <v>5.9160000000000004</v>
      </c>
      <c r="F1012" t="s">
        <v>323</v>
      </c>
      <c r="G1012">
        <v>2.859</v>
      </c>
      <c r="J1012" t="s">
        <v>323</v>
      </c>
      <c r="K1012">
        <v>32.545999999999999</v>
      </c>
    </row>
    <row r="1013" spans="2:11">
      <c r="B1013" t="s">
        <v>96</v>
      </c>
      <c r="F1013" t="s">
        <v>96</v>
      </c>
      <c r="J1013" t="s">
        <v>96</v>
      </c>
    </row>
    <row r="1014" spans="2:11">
      <c r="B1014" t="s">
        <v>324</v>
      </c>
      <c r="C1014">
        <v>2520</v>
      </c>
      <c r="F1014" t="s">
        <v>324</v>
      </c>
      <c r="G1014">
        <v>600</v>
      </c>
      <c r="J1014" t="s">
        <v>324</v>
      </c>
      <c r="K1014">
        <v>3480</v>
      </c>
    </row>
    <row r="1015" spans="2:11">
      <c r="B1015" t="s">
        <v>325</v>
      </c>
      <c r="C1015">
        <v>2123</v>
      </c>
      <c r="F1015" t="s">
        <v>325</v>
      </c>
      <c r="G1015">
        <v>17038</v>
      </c>
      <c r="J1015" t="s">
        <v>325</v>
      </c>
      <c r="K1015">
        <v>0</v>
      </c>
    </row>
    <row r="1016" spans="2:11">
      <c r="B1016" t="s">
        <v>326</v>
      </c>
      <c r="C1016">
        <v>4643</v>
      </c>
      <c r="F1016" t="s">
        <v>326</v>
      </c>
      <c r="G1016">
        <v>17638</v>
      </c>
      <c r="J1016" t="s">
        <v>326</v>
      </c>
      <c r="K1016">
        <v>3480</v>
      </c>
    </row>
    <row r="1017" spans="2:11">
      <c r="B1017" t="s">
        <v>323</v>
      </c>
      <c r="C1017">
        <v>6.3810000000000002</v>
      </c>
      <c r="F1017" t="s">
        <v>323</v>
      </c>
      <c r="G1017">
        <v>3.089</v>
      </c>
      <c r="J1017" t="s">
        <v>323</v>
      </c>
      <c r="K1017">
        <v>43.094999999999999</v>
      </c>
    </row>
    <row r="1018" spans="2:11">
      <c r="B1018" t="s">
        <v>97</v>
      </c>
      <c r="F1018" t="s">
        <v>97</v>
      </c>
      <c r="J1018" t="s">
        <v>97</v>
      </c>
    </row>
    <row r="1019" spans="2:11">
      <c r="B1019" t="s">
        <v>324</v>
      </c>
      <c r="C1019">
        <v>2616</v>
      </c>
      <c r="F1019" t="s">
        <v>324</v>
      </c>
      <c r="G1019">
        <v>600</v>
      </c>
      <c r="J1019" t="s">
        <v>324</v>
      </c>
      <c r="K1019">
        <v>3600</v>
      </c>
    </row>
    <row r="1020" spans="2:11">
      <c r="B1020" t="s">
        <v>325</v>
      </c>
      <c r="C1020">
        <v>2090</v>
      </c>
      <c r="F1020" t="s">
        <v>325</v>
      </c>
      <c r="G1020">
        <v>17528</v>
      </c>
      <c r="J1020" t="s">
        <v>325</v>
      </c>
      <c r="K1020">
        <v>0</v>
      </c>
    </row>
    <row r="1021" spans="2:11">
      <c r="B1021" t="s">
        <v>326</v>
      </c>
      <c r="C1021">
        <v>4706</v>
      </c>
      <c r="F1021" t="s">
        <v>326</v>
      </c>
      <c r="G1021">
        <v>18128</v>
      </c>
      <c r="J1021" t="s">
        <v>326</v>
      </c>
      <c r="K1021">
        <v>3600</v>
      </c>
    </row>
    <row r="1022" spans="2:11">
      <c r="B1022" t="s">
        <v>323</v>
      </c>
      <c r="C1022">
        <v>6.2539999999999996</v>
      </c>
      <c r="F1022" t="s">
        <v>323</v>
      </c>
      <c r="G1022">
        <v>3.1120000000000001</v>
      </c>
      <c r="J1022" t="s">
        <v>323</v>
      </c>
      <c r="K1022">
        <v>44.116999999999997</v>
      </c>
    </row>
    <row r="1023" spans="2:11">
      <c r="B1023" t="s">
        <v>98</v>
      </c>
      <c r="F1023" t="s">
        <v>98</v>
      </c>
      <c r="J1023" t="s">
        <v>98</v>
      </c>
    </row>
    <row r="1024" spans="2:11">
      <c r="B1024" t="s">
        <v>324</v>
      </c>
      <c r="C1024">
        <v>2436</v>
      </c>
      <c r="F1024" t="s">
        <v>324</v>
      </c>
      <c r="G1024">
        <v>600</v>
      </c>
      <c r="J1024" t="s">
        <v>324</v>
      </c>
      <c r="K1024">
        <v>3360</v>
      </c>
    </row>
    <row r="1025" spans="2:11">
      <c r="B1025" t="s">
        <v>325</v>
      </c>
      <c r="C1025">
        <v>1980</v>
      </c>
      <c r="F1025" t="s">
        <v>325</v>
      </c>
      <c r="G1025">
        <v>16524</v>
      </c>
      <c r="J1025" t="s">
        <v>325</v>
      </c>
      <c r="K1025">
        <v>0</v>
      </c>
    </row>
    <row r="1026" spans="2:11">
      <c r="B1026" t="s">
        <v>326</v>
      </c>
      <c r="C1026">
        <v>4416</v>
      </c>
      <c r="F1026" t="s">
        <v>326</v>
      </c>
      <c r="G1026">
        <v>17124</v>
      </c>
      <c r="J1026" t="s">
        <v>326</v>
      </c>
      <c r="K1026">
        <v>3360</v>
      </c>
    </row>
    <row r="1027" spans="2:11">
      <c r="B1027" t="s">
        <v>323</v>
      </c>
      <c r="C1027">
        <v>6.2990000000000004</v>
      </c>
      <c r="F1027" t="s">
        <v>323</v>
      </c>
      <c r="G1027">
        <v>3.0579999999999998</v>
      </c>
      <c r="J1027" t="s">
        <v>323</v>
      </c>
      <c r="K1027">
        <v>41.625999999999998</v>
      </c>
    </row>
    <row r="1028" spans="2:11">
      <c r="B1028" t="s">
        <v>99</v>
      </c>
      <c r="F1028" t="s">
        <v>99</v>
      </c>
      <c r="J1028" t="s">
        <v>99</v>
      </c>
    </row>
    <row r="1029" spans="2:11">
      <c r="B1029" t="s">
        <v>324</v>
      </c>
      <c r="C1029">
        <v>2712</v>
      </c>
      <c r="F1029" t="s">
        <v>324</v>
      </c>
      <c r="G1029">
        <v>600</v>
      </c>
      <c r="J1029" t="s">
        <v>324</v>
      </c>
      <c r="K1029">
        <v>3720</v>
      </c>
    </row>
    <row r="1030" spans="2:11">
      <c r="B1030" t="s">
        <v>325</v>
      </c>
      <c r="C1030">
        <v>2233</v>
      </c>
      <c r="F1030" t="s">
        <v>325</v>
      </c>
      <c r="G1030">
        <v>17430</v>
      </c>
      <c r="J1030" t="s">
        <v>325</v>
      </c>
      <c r="K1030">
        <v>0</v>
      </c>
    </row>
    <row r="1031" spans="2:11">
      <c r="B1031" t="s">
        <v>326</v>
      </c>
      <c r="C1031">
        <v>4945</v>
      </c>
      <c r="F1031" t="s">
        <v>326</v>
      </c>
      <c r="G1031">
        <v>18030</v>
      </c>
      <c r="J1031" t="s">
        <v>326</v>
      </c>
      <c r="K1031">
        <v>3720</v>
      </c>
    </row>
    <row r="1032" spans="2:11">
      <c r="B1032" t="s">
        <v>323</v>
      </c>
      <c r="C1032">
        <v>6.3630000000000004</v>
      </c>
      <c r="F1032" t="s">
        <v>323</v>
      </c>
      <c r="G1032">
        <v>3.113</v>
      </c>
      <c r="J1032" t="s">
        <v>323</v>
      </c>
      <c r="K1032">
        <v>43.874000000000002</v>
      </c>
    </row>
    <row r="1033" spans="2:11">
      <c r="B1033" t="s">
        <v>100</v>
      </c>
      <c r="F1033" t="s">
        <v>100</v>
      </c>
      <c r="J1033" t="s">
        <v>100</v>
      </c>
    </row>
    <row r="1034" spans="2:11">
      <c r="B1034" t="s">
        <v>324</v>
      </c>
      <c r="C1034">
        <v>2544</v>
      </c>
      <c r="F1034" t="s">
        <v>324</v>
      </c>
      <c r="G1034">
        <v>600</v>
      </c>
      <c r="J1034" t="s">
        <v>324</v>
      </c>
      <c r="K1034">
        <v>3480</v>
      </c>
    </row>
    <row r="1035" spans="2:11">
      <c r="B1035" t="s">
        <v>325</v>
      </c>
      <c r="C1035">
        <v>2123</v>
      </c>
      <c r="F1035" t="s">
        <v>325</v>
      </c>
      <c r="G1035">
        <v>17750</v>
      </c>
      <c r="J1035" t="s">
        <v>325</v>
      </c>
      <c r="K1035">
        <v>0</v>
      </c>
    </row>
    <row r="1036" spans="2:11">
      <c r="B1036" t="s">
        <v>326</v>
      </c>
      <c r="C1036">
        <v>4667</v>
      </c>
      <c r="F1036" t="s">
        <v>326</v>
      </c>
      <c r="G1036">
        <v>18350</v>
      </c>
      <c r="J1036" t="s">
        <v>326</v>
      </c>
      <c r="K1036">
        <v>3480</v>
      </c>
    </row>
    <row r="1037" spans="2:11">
      <c r="B1037" t="s">
        <v>323</v>
      </c>
      <c r="C1037">
        <v>6.4189999999999996</v>
      </c>
      <c r="F1037" t="s">
        <v>323</v>
      </c>
      <c r="G1037">
        <v>3.1349999999999998</v>
      </c>
      <c r="J1037" t="s">
        <v>323</v>
      </c>
      <c r="K1037">
        <v>45.741999999999997</v>
      </c>
    </row>
    <row r="1038" spans="2:11">
      <c r="B1038" t="s">
        <v>101</v>
      </c>
      <c r="F1038" t="s">
        <v>101</v>
      </c>
      <c r="J1038" t="s">
        <v>101</v>
      </c>
    </row>
    <row r="1039" spans="2:11">
      <c r="B1039" t="s">
        <v>324</v>
      </c>
      <c r="C1039">
        <v>2616</v>
      </c>
      <c r="F1039" t="s">
        <v>324</v>
      </c>
      <c r="G1039">
        <v>600</v>
      </c>
      <c r="J1039" t="s">
        <v>324</v>
      </c>
      <c r="K1039">
        <v>3600</v>
      </c>
    </row>
    <row r="1040" spans="2:11">
      <c r="B1040" t="s">
        <v>325</v>
      </c>
      <c r="C1040">
        <v>2090</v>
      </c>
      <c r="F1040" t="s">
        <v>325</v>
      </c>
      <c r="G1040">
        <v>16143</v>
      </c>
      <c r="J1040" t="s">
        <v>325</v>
      </c>
      <c r="K1040">
        <v>0</v>
      </c>
    </row>
    <row r="1041" spans="2:12">
      <c r="B1041" t="s">
        <v>326</v>
      </c>
      <c r="C1041">
        <v>4706</v>
      </c>
      <c r="F1041" t="s">
        <v>326</v>
      </c>
      <c r="G1041">
        <v>16743</v>
      </c>
      <c r="J1041" t="s">
        <v>326</v>
      </c>
      <c r="K1041">
        <v>3600</v>
      </c>
    </row>
    <row r="1042" spans="2:12">
      <c r="B1042" t="s">
        <v>323</v>
      </c>
      <c r="C1042">
        <v>6.2629999999999999</v>
      </c>
      <c r="F1042" t="s">
        <v>323</v>
      </c>
      <c r="G1042">
        <v>3.0190000000000001</v>
      </c>
      <c r="J1042" t="s">
        <v>323</v>
      </c>
      <c r="K1042">
        <v>39.293999999999997</v>
      </c>
    </row>
    <row r="1043" spans="2:12">
      <c r="B1043" t="s">
        <v>102</v>
      </c>
      <c r="F1043" t="s">
        <v>102</v>
      </c>
      <c r="J1043" t="s">
        <v>102</v>
      </c>
    </row>
    <row r="1044" spans="2:12">
      <c r="B1044" t="s">
        <v>324</v>
      </c>
      <c r="C1044">
        <v>2928</v>
      </c>
      <c r="F1044" t="s">
        <v>324</v>
      </c>
      <c r="G1044">
        <v>720</v>
      </c>
      <c r="J1044" t="s">
        <v>324</v>
      </c>
      <c r="K1044">
        <v>3960</v>
      </c>
    </row>
    <row r="1045" spans="2:12">
      <c r="B1045" t="s">
        <v>325</v>
      </c>
      <c r="C1045">
        <v>2563</v>
      </c>
      <c r="F1045" t="s">
        <v>325</v>
      </c>
      <c r="G1045">
        <v>21175</v>
      </c>
      <c r="J1045" t="s">
        <v>325</v>
      </c>
      <c r="K1045">
        <v>0</v>
      </c>
    </row>
    <row r="1046" spans="2:12">
      <c r="B1046" t="s">
        <v>326</v>
      </c>
      <c r="C1046">
        <v>5491</v>
      </c>
      <c r="F1046" t="s">
        <v>326</v>
      </c>
      <c r="G1046">
        <v>21895</v>
      </c>
      <c r="J1046" t="s">
        <v>326</v>
      </c>
      <c r="K1046">
        <v>3960</v>
      </c>
    </row>
    <row r="1047" spans="2:12">
      <c r="B1047" t="s">
        <v>323</v>
      </c>
      <c r="C1047">
        <v>6.5590000000000002</v>
      </c>
      <c r="F1047" t="s">
        <v>323</v>
      </c>
      <c r="G1047">
        <v>3.5880000000000001</v>
      </c>
      <c r="J1047" t="s">
        <v>323</v>
      </c>
      <c r="K1047">
        <v>49.445</v>
      </c>
    </row>
    <row r="1048" spans="2:12">
      <c r="B1048" t="s">
        <v>103</v>
      </c>
      <c r="F1048" t="s">
        <v>103</v>
      </c>
      <c r="J1048" t="s">
        <v>103</v>
      </c>
    </row>
    <row r="1049" spans="2:12">
      <c r="B1049" t="s">
        <v>324</v>
      </c>
      <c r="C1049">
        <v>2112</v>
      </c>
      <c r="D1049">
        <f>(C1051+C1056+C1061+C1066+C1071+C1076+C1081+C1086+C1091+C1096)/10</f>
        <v>4446.3</v>
      </c>
      <c r="F1049" t="s">
        <v>324</v>
      </c>
      <c r="G1049">
        <v>660</v>
      </c>
      <c r="H1049">
        <f>(G1051+G1056+G1061+G1066+G1071+G1076+G1081+G1086+G1091+G1096)/10</f>
        <v>20139.900000000001</v>
      </c>
      <c r="J1049" t="s">
        <v>324</v>
      </c>
      <c r="K1049">
        <v>3300</v>
      </c>
      <c r="L1049">
        <f>(K1051+K1056+K1061+K1066+K1071+K1076+K1081+K1086+K1091+K1096)/10</f>
        <v>3762</v>
      </c>
    </row>
    <row r="1050" spans="2:12">
      <c r="B1050" t="s">
        <v>325</v>
      </c>
      <c r="C1050">
        <v>1507</v>
      </c>
      <c r="F1050" t="s">
        <v>325</v>
      </c>
      <c r="G1050">
        <v>16680</v>
      </c>
      <c r="J1050" t="s">
        <v>325</v>
      </c>
      <c r="K1050">
        <v>0</v>
      </c>
    </row>
    <row r="1051" spans="2:12">
      <c r="B1051" t="s">
        <v>326</v>
      </c>
      <c r="C1051">
        <v>3619</v>
      </c>
      <c r="F1051" t="s">
        <v>326</v>
      </c>
      <c r="G1051">
        <v>17340</v>
      </c>
      <c r="J1051" t="s">
        <v>326</v>
      </c>
      <c r="K1051">
        <v>3300</v>
      </c>
    </row>
    <row r="1052" spans="2:12">
      <c r="B1052" t="s">
        <v>323</v>
      </c>
      <c r="C1052">
        <v>6.0720000000000001</v>
      </c>
      <c r="F1052" t="s">
        <v>323</v>
      </c>
      <c r="G1052">
        <v>2.7989999999999999</v>
      </c>
      <c r="J1052" t="s">
        <v>323</v>
      </c>
      <c r="K1052">
        <v>33.668999999999997</v>
      </c>
    </row>
    <row r="1053" spans="2:12">
      <c r="B1053" t="s">
        <v>104</v>
      </c>
      <c r="F1053" t="s">
        <v>104</v>
      </c>
      <c r="J1053" t="s">
        <v>104</v>
      </c>
    </row>
    <row r="1054" spans="2:12">
      <c r="B1054" t="s">
        <v>324</v>
      </c>
      <c r="C1054">
        <v>2280</v>
      </c>
      <c r="F1054" t="s">
        <v>324</v>
      </c>
      <c r="G1054">
        <v>660</v>
      </c>
      <c r="J1054" t="s">
        <v>324</v>
      </c>
      <c r="K1054">
        <v>3564</v>
      </c>
    </row>
    <row r="1055" spans="2:12">
      <c r="B1055" t="s">
        <v>325</v>
      </c>
      <c r="C1055">
        <v>1661</v>
      </c>
      <c r="F1055" t="s">
        <v>325</v>
      </c>
      <c r="G1055">
        <v>16526</v>
      </c>
      <c r="J1055" t="s">
        <v>325</v>
      </c>
      <c r="K1055">
        <v>0</v>
      </c>
    </row>
    <row r="1056" spans="2:12">
      <c r="B1056" t="s">
        <v>326</v>
      </c>
      <c r="C1056">
        <v>3941</v>
      </c>
      <c r="F1056" t="s">
        <v>326</v>
      </c>
      <c r="G1056">
        <v>17186</v>
      </c>
      <c r="J1056" t="s">
        <v>326</v>
      </c>
      <c r="K1056">
        <v>3564</v>
      </c>
    </row>
    <row r="1057" spans="2:11">
      <c r="B1057" t="s">
        <v>323</v>
      </c>
      <c r="C1057">
        <v>6.0780000000000003</v>
      </c>
      <c r="F1057" t="s">
        <v>323</v>
      </c>
      <c r="G1057">
        <v>2.7879999999999998</v>
      </c>
      <c r="J1057" t="s">
        <v>323</v>
      </c>
      <c r="K1057">
        <v>33.066000000000003</v>
      </c>
    </row>
    <row r="1058" spans="2:11">
      <c r="B1058" t="s">
        <v>105</v>
      </c>
      <c r="F1058" t="s">
        <v>105</v>
      </c>
      <c r="J1058" t="s">
        <v>105</v>
      </c>
    </row>
    <row r="1059" spans="2:11">
      <c r="B1059" t="s">
        <v>324</v>
      </c>
      <c r="C1059">
        <v>1932</v>
      </c>
      <c r="F1059" t="s">
        <v>324</v>
      </c>
      <c r="G1059">
        <v>660</v>
      </c>
      <c r="J1059" t="s">
        <v>324</v>
      </c>
      <c r="K1059">
        <v>3036</v>
      </c>
    </row>
    <row r="1060" spans="2:11">
      <c r="B1060" t="s">
        <v>325</v>
      </c>
      <c r="C1060">
        <v>1397</v>
      </c>
      <c r="F1060" t="s">
        <v>325</v>
      </c>
      <c r="G1060">
        <v>17414</v>
      </c>
      <c r="J1060" t="s">
        <v>325</v>
      </c>
      <c r="K1060">
        <v>0</v>
      </c>
    </row>
    <row r="1061" spans="2:11">
      <c r="B1061" t="s">
        <v>326</v>
      </c>
      <c r="C1061">
        <v>3329</v>
      </c>
      <c r="F1061" t="s">
        <v>326</v>
      </c>
      <c r="G1061">
        <v>18074</v>
      </c>
      <c r="J1061" t="s">
        <v>326</v>
      </c>
      <c r="K1061">
        <v>3036</v>
      </c>
    </row>
    <row r="1062" spans="2:11">
      <c r="B1062" t="s">
        <v>323</v>
      </c>
      <c r="C1062">
        <v>5.8490000000000002</v>
      </c>
      <c r="F1062" t="s">
        <v>323</v>
      </c>
      <c r="G1062">
        <v>2.8450000000000002</v>
      </c>
      <c r="J1062" t="s">
        <v>323</v>
      </c>
      <c r="K1062">
        <v>36.473999999999997</v>
      </c>
    </row>
    <row r="1063" spans="2:11">
      <c r="B1063" t="s">
        <v>106</v>
      </c>
      <c r="F1063" t="s">
        <v>106</v>
      </c>
      <c r="J1063" t="s">
        <v>106</v>
      </c>
    </row>
    <row r="1064" spans="2:11">
      <c r="B1064" t="s">
        <v>324</v>
      </c>
      <c r="C1064">
        <v>2520</v>
      </c>
      <c r="F1064" t="s">
        <v>324</v>
      </c>
      <c r="G1064">
        <v>660</v>
      </c>
      <c r="J1064" t="s">
        <v>324</v>
      </c>
      <c r="K1064">
        <v>3828</v>
      </c>
    </row>
    <row r="1065" spans="2:11">
      <c r="B1065" t="s">
        <v>325</v>
      </c>
      <c r="C1065">
        <v>2123</v>
      </c>
      <c r="F1065" t="s">
        <v>325</v>
      </c>
      <c r="G1065">
        <v>21189</v>
      </c>
      <c r="J1065" t="s">
        <v>325</v>
      </c>
      <c r="K1065">
        <v>0</v>
      </c>
    </row>
    <row r="1066" spans="2:11">
      <c r="B1066" t="s">
        <v>326</v>
      </c>
      <c r="C1066">
        <v>4643</v>
      </c>
      <c r="F1066" t="s">
        <v>326</v>
      </c>
      <c r="G1066">
        <v>21849</v>
      </c>
      <c r="J1066" t="s">
        <v>326</v>
      </c>
      <c r="K1066">
        <v>3828</v>
      </c>
    </row>
    <row r="1067" spans="2:11">
      <c r="B1067" t="s">
        <v>323</v>
      </c>
      <c r="C1067">
        <v>6.2939999999999996</v>
      </c>
      <c r="F1067" t="s">
        <v>323</v>
      </c>
      <c r="G1067">
        <v>3.097</v>
      </c>
      <c r="J1067" t="s">
        <v>323</v>
      </c>
      <c r="K1067">
        <v>49.997</v>
      </c>
    </row>
    <row r="1068" spans="2:11">
      <c r="B1068" t="s">
        <v>107</v>
      </c>
      <c r="F1068" t="s">
        <v>107</v>
      </c>
      <c r="J1068" t="s">
        <v>107</v>
      </c>
    </row>
    <row r="1069" spans="2:11">
      <c r="B1069" t="s">
        <v>324</v>
      </c>
      <c r="C1069">
        <v>2616</v>
      </c>
      <c r="F1069" t="s">
        <v>324</v>
      </c>
      <c r="G1069">
        <v>660</v>
      </c>
      <c r="J1069" t="s">
        <v>324</v>
      </c>
      <c r="K1069">
        <v>3960</v>
      </c>
    </row>
    <row r="1070" spans="2:11">
      <c r="B1070" t="s">
        <v>325</v>
      </c>
      <c r="C1070">
        <v>2090</v>
      </c>
      <c r="F1070" t="s">
        <v>325</v>
      </c>
      <c r="G1070">
        <v>20427</v>
      </c>
      <c r="J1070" t="s">
        <v>325</v>
      </c>
      <c r="K1070">
        <v>0</v>
      </c>
    </row>
    <row r="1071" spans="2:11">
      <c r="B1071" t="s">
        <v>326</v>
      </c>
      <c r="C1071">
        <v>4706</v>
      </c>
      <c r="F1071" t="s">
        <v>326</v>
      </c>
      <c r="G1071">
        <v>21087</v>
      </c>
      <c r="J1071" t="s">
        <v>326</v>
      </c>
      <c r="K1071">
        <v>3960</v>
      </c>
    </row>
    <row r="1072" spans="2:11">
      <c r="B1072" t="s">
        <v>323</v>
      </c>
      <c r="C1072">
        <v>6.2220000000000004</v>
      </c>
      <c r="F1072" t="s">
        <v>323</v>
      </c>
      <c r="G1072">
        <v>3.052</v>
      </c>
      <c r="J1072" t="s">
        <v>323</v>
      </c>
      <c r="K1072">
        <v>46.604999999999997</v>
      </c>
    </row>
    <row r="1073" spans="2:11">
      <c r="B1073" t="s">
        <v>108</v>
      </c>
      <c r="F1073" t="s">
        <v>108</v>
      </c>
      <c r="J1073" t="s">
        <v>108</v>
      </c>
    </row>
    <row r="1074" spans="2:11">
      <c r="B1074" t="s">
        <v>324</v>
      </c>
      <c r="C1074">
        <v>2436</v>
      </c>
      <c r="F1074" t="s">
        <v>324</v>
      </c>
      <c r="G1074">
        <v>660</v>
      </c>
      <c r="J1074" t="s">
        <v>324</v>
      </c>
      <c r="K1074">
        <v>3696</v>
      </c>
    </row>
    <row r="1075" spans="2:11">
      <c r="B1075" t="s">
        <v>325</v>
      </c>
      <c r="C1075">
        <v>1980</v>
      </c>
      <c r="F1075" t="s">
        <v>325</v>
      </c>
      <c r="G1075">
        <v>18434</v>
      </c>
      <c r="J1075" t="s">
        <v>325</v>
      </c>
      <c r="K1075">
        <v>0</v>
      </c>
    </row>
    <row r="1076" spans="2:11">
      <c r="B1076" t="s">
        <v>326</v>
      </c>
      <c r="C1076">
        <v>4416</v>
      </c>
      <c r="F1076" t="s">
        <v>326</v>
      </c>
      <c r="G1076">
        <v>19094</v>
      </c>
      <c r="J1076" t="s">
        <v>326</v>
      </c>
      <c r="K1076">
        <v>3696</v>
      </c>
    </row>
    <row r="1077" spans="2:11">
      <c r="B1077" t="s">
        <v>323</v>
      </c>
      <c r="C1077">
        <v>6.31</v>
      </c>
      <c r="F1077" t="s">
        <v>323</v>
      </c>
      <c r="G1077">
        <v>2.9409999999999998</v>
      </c>
      <c r="J1077" t="s">
        <v>323</v>
      </c>
      <c r="K1077">
        <v>40.667999999999999</v>
      </c>
    </row>
    <row r="1078" spans="2:11">
      <c r="B1078" t="s">
        <v>109</v>
      </c>
      <c r="F1078" t="s">
        <v>109</v>
      </c>
      <c r="J1078" t="s">
        <v>109</v>
      </c>
    </row>
    <row r="1079" spans="2:11">
      <c r="B1079" t="s">
        <v>324</v>
      </c>
      <c r="C1079">
        <v>2712</v>
      </c>
      <c r="F1079" t="s">
        <v>324</v>
      </c>
      <c r="G1079">
        <v>660</v>
      </c>
      <c r="J1079" t="s">
        <v>324</v>
      </c>
      <c r="K1079">
        <v>4092</v>
      </c>
    </row>
    <row r="1080" spans="2:11">
      <c r="B1080" t="s">
        <v>325</v>
      </c>
      <c r="C1080">
        <v>2233</v>
      </c>
      <c r="F1080" t="s">
        <v>325</v>
      </c>
      <c r="G1080">
        <v>19661</v>
      </c>
      <c r="J1080" t="s">
        <v>325</v>
      </c>
      <c r="K1080">
        <v>0</v>
      </c>
    </row>
    <row r="1081" spans="2:11">
      <c r="B1081" t="s">
        <v>326</v>
      </c>
      <c r="C1081">
        <v>4945</v>
      </c>
      <c r="F1081" t="s">
        <v>326</v>
      </c>
      <c r="G1081">
        <v>20321</v>
      </c>
      <c r="J1081" t="s">
        <v>326</v>
      </c>
      <c r="K1081">
        <v>4092</v>
      </c>
    </row>
    <row r="1082" spans="2:11">
      <c r="B1082" t="s">
        <v>323</v>
      </c>
      <c r="C1082">
        <v>6.359</v>
      </c>
      <c r="F1082" t="s">
        <v>323</v>
      </c>
      <c r="G1082">
        <v>3.0139999999999998</v>
      </c>
      <c r="J1082" t="s">
        <v>323</v>
      </c>
      <c r="K1082">
        <v>44.084000000000003</v>
      </c>
    </row>
    <row r="1083" spans="2:11">
      <c r="B1083" t="s">
        <v>110</v>
      </c>
      <c r="F1083" t="s">
        <v>110</v>
      </c>
      <c r="J1083" t="s">
        <v>110</v>
      </c>
    </row>
    <row r="1084" spans="2:11">
      <c r="B1084" t="s">
        <v>324</v>
      </c>
      <c r="C1084">
        <v>2544</v>
      </c>
      <c r="F1084" t="s">
        <v>324</v>
      </c>
      <c r="G1084">
        <v>660</v>
      </c>
      <c r="J1084" t="s">
        <v>324</v>
      </c>
      <c r="K1084">
        <v>3828</v>
      </c>
    </row>
    <row r="1085" spans="2:11">
      <c r="B1085" t="s">
        <v>325</v>
      </c>
      <c r="C1085">
        <v>2123</v>
      </c>
      <c r="F1085" t="s">
        <v>325</v>
      </c>
      <c r="G1085">
        <v>20572</v>
      </c>
      <c r="J1085" t="s">
        <v>325</v>
      </c>
      <c r="K1085">
        <v>0</v>
      </c>
    </row>
    <row r="1086" spans="2:11">
      <c r="B1086" t="s">
        <v>326</v>
      </c>
      <c r="C1086">
        <v>4667</v>
      </c>
      <c r="F1086" t="s">
        <v>326</v>
      </c>
      <c r="G1086">
        <v>21232</v>
      </c>
      <c r="J1086" t="s">
        <v>326</v>
      </c>
      <c r="K1086">
        <v>3828</v>
      </c>
    </row>
    <row r="1087" spans="2:11">
      <c r="B1087" t="s">
        <v>323</v>
      </c>
      <c r="C1087">
        <v>6.3920000000000003</v>
      </c>
      <c r="F1087" t="s">
        <v>323</v>
      </c>
      <c r="G1087">
        <v>3.07</v>
      </c>
      <c r="J1087" t="s">
        <v>323</v>
      </c>
      <c r="K1087">
        <v>48.101999999999997</v>
      </c>
    </row>
    <row r="1088" spans="2:11">
      <c r="B1088" t="s">
        <v>111</v>
      </c>
      <c r="F1088" t="s">
        <v>111</v>
      </c>
      <c r="J1088" t="s">
        <v>111</v>
      </c>
    </row>
    <row r="1089" spans="2:12">
      <c r="B1089" t="s">
        <v>324</v>
      </c>
      <c r="C1089">
        <v>2616</v>
      </c>
      <c r="F1089" t="s">
        <v>324</v>
      </c>
      <c r="G1089">
        <v>660</v>
      </c>
      <c r="J1089" t="s">
        <v>324</v>
      </c>
      <c r="K1089">
        <v>3960</v>
      </c>
    </row>
    <row r="1090" spans="2:12">
      <c r="B1090" t="s">
        <v>325</v>
      </c>
      <c r="C1090">
        <v>2090</v>
      </c>
      <c r="F1090" t="s">
        <v>325</v>
      </c>
      <c r="G1090">
        <v>18623</v>
      </c>
      <c r="J1090" t="s">
        <v>325</v>
      </c>
      <c r="K1090">
        <v>0</v>
      </c>
    </row>
    <row r="1091" spans="2:12">
      <c r="B1091" t="s">
        <v>326</v>
      </c>
      <c r="C1091">
        <v>4706</v>
      </c>
      <c r="F1091" t="s">
        <v>326</v>
      </c>
      <c r="G1091">
        <v>19283</v>
      </c>
      <c r="J1091" t="s">
        <v>326</v>
      </c>
      <c r="K1091">
        <v>3960</v>
      </c>
    </row>
    <row r="1092" spans="2:12">
      <c r="B1092" t="s">
        <v>323</v>
      </c>
      <c r="C1092">
        <v>6.2480000000000002</v>
      </c>
      <c r="F1092" t="s">
        <v>323</v>
      </c>
      <c r="G1092">
        <v>2.94</v>
      </c>
      <c r="J1092" t="s">
        <v>323</v>
      </c>
      <c r="K1092">
        <v>40.307000000000002</v>
      </c>
    </row>
    <row r="1093" spans="2:12">
      <c r="B1093" t="s">
        <v>112</v>
      </c>
      <c r="F1093" t="s">
        <v>112</v>
      </c>
      <c r="J1093" t="s">
        <v>112</v>
      </c>
    </row>
    <row r="1094" spans="2:12">
      <c r="B1094" t="s">
        <v>324</v>
      </c>
      <c r="C1094">
        <v>2928</v>
      </c>
      <c r="F1094" t="s">
        <v>324</v>
      </c>
      <c r="G1094">
        <v>792</v>
      </c>
      <c r="J1094" t="s">
        <v>324</v>
      </c>
      <c r="K1094">
        <v>4356</v>
      </c>
    </row>
    <row r="1095" spans="2:12">
      <c r="B1095" t="s">
        <v>325</v>
      </c>
      <c r="C1095">
        <v>2563</v>
      </c>
      <c r="F1095" t="s">
        <v>325</v>
      </c>
      <c r="G1095">
        <v>25141</v>
      </c>
      <c r="J1095" t="s">
        <v>325</v>
      </c>
      <c r="K1095">
        <v>0</v>
      </c>
    </row>
    <row r="1096" spans="2:12">
      <c r="B1096" t="s">
        <v>326</v>
      </c>
      <c r="C1096">
        <v>5491</v>
      </c>
      <c r="F1096" t="s">
        <v>326</v>
      </c>
      <c r="G1096">
        <v>25933</v>
      </c>
      <c r="J1096" t="s">
        <v>326</v>
      </c>
      <c r="K1096">
        <v>4356</v>
      </c>
    </row>
    <row r="1097" spans="2:12">
      <c r="B1097" t="s">
        <v>323</v>
      </c>
      <c r="C1097">
        <v>6.51</v>
      </c>
      <c r="F1097" t="s">
        <v>323</v>
      </c>
      <c r="G1097">
        <v>3.5230000000000001</v>
      </c>
      <c r="J1097" t="s">
        <v>323</v>
      </c>
      <c r="K1097">
        <v>53.707000000000001</v>
      </c>
    </row>
    <row r="1098" spans="2:12">
      <c r="B1098" t="s">
        <v>113</v>
      </c>
      <c r="F1098" t="s">
        <v>113</v>
      </c>
      <c r="J1098" t="s">
        <v>113</v>
      </c>
    </row>
    <row r="1099" spans="2:12">
      <c r="B1099" t="s">
        <v>324</v>
      </c>
      <c r="C1099">
        <v>2112</v>
      </c>
      <c r="D1099">
        <f>(C1101+C1106+C1111+C1116+C1121+C1126+C1131+C1136+C1141+C1146)/10</f>
        <v>4446.3</v>
      </c>
      <c r="F1099" t="s">
        <v>324</v>
      </c>
      <c r="G1099">
        <v>720</v>
      </c>
      <c r="H1099">
        <f>(G1101+G1106+G1111+G1116+G1121+G1126+G1131+G1136+G1141+G1146)/10</f>
        <v>23737</v>
      </c>
      <c r="J1099" t="s">
        <v>324</v>
      </c>
      <c r="K1099">
        <v>3600</v>
      </c>
      <c r="L1099">
        <f>(K1101+K1106+K1111+K1116+K1121+K1126+K1131+K1136+K1141+K1146)/10</f>
        <v>4104</v>
      </c>
    </row>
    <row r="1100" spans="2:12">
      <c r="B1100" t="s">
        <v>325</v>
      </c>
      <c r="C1100">
        <v>1507</v>
      </c>
      <c r="F1100" t="s">
        <v>325</v>
      </c>
      <c r="G1100">
        <v>19747</v>
      </c>
      <c r="J1100" t="s">
        <v>325</v>
      </c>
      <c r="K1100">
        <v>0</v>
      </c>
    </row>
    <row r="1101" spans="2:12">
      <c r="B1101" t="s">
        <v>326</v>
      </c>
      <c r="C1101">
        <v>3619</v>
      </c>
      <c r="F1101" t="s">
        <v>326</v>
      </c>
      <c r="G1101">
        <v>20467</v>
      </c>
      <c r="J1101" t="s">
        <v>326</v>
      </c>
      <c r="K1101">
        <v>3600</v>
      </c>
    </row>
    <row r="1102" spans="2:12">
      <c r="B1102" t="s">
        <v>323</v>
      </c>
      <c r="C1102">
        <v>6.03</v>
      </c>
      <c r="F1102" t="s">
        <v>323</v>
      </c>
      <c r="G1102">
        <v>2.7679999999999998</v>
      </c>
      <c r="J1102" t="s">
        <v>323</v>
      </c>
      <c r="K1102">
        <v>36.042999999999999</v>
      </c>
    </row>
    <row r="1103" spans="2:12">
      <c r="B1103" t="s">
        <v>114</v>
      </c>
      <c r="F1103" t="s">
        <v>114</v>
      </c>
      <c r="J1103" t="s">
        <v>114</v>
      </c>
    </row>
    <row r="1104" spans="2:12">
      <c r="B1104" t="s">
        <v>324</v>
      </c>
      <c r="C1104">
        <v>2280</v>
      </c>
      <c r="F1104" t="s">
        <v>324</v>
      </c>
      <c r="G1104">
        <v>720</v>
      </c>
      <c r="J1104" t="s">
        <v>324</v>
      </c>
      <c r="K1104">
        <v>3888</v>
      </c>
    </row>
    <row r="1105" spans="2:11">
      <c r="B1105" t="s">
        <v>325</v>
      </c>
      <c r="C1105">
        <v>1661</v>
      </c>
      <c r="F1105" t="s">
        <v>325</v>
      </c>
      <c r="G1105">
        <v>20090</v>
      </c>
      <c r="J1105" t="s">
        <v>325</v>
      </c>
      <c r="K1105">
        <v>0</v>
      </c>
    </row>
    <row r="1106" spans="2:11">
      <c r="B1106" t="s">
        <v>326</v>
      </c>
      <c r="C1106">
        <v>3941</v>
      </c>
      <c r="F1106" t="s">
        <v>326</v>
      </c>
      <c r="G1106">
        <v>20810</v>
      </c>
      <c r="J1106" t="s">
        <v>326</v>
      </c>
      <c r="K1106">
        <v>3888</v>
      </c>
    </row>
    <row r="1107" spans="2:11">
      <c r="B1107" t="s">
        <v>323</v>
      </c>
      <c r="C1107">
        <v>6.0149999999999997</v>
      </c>
      <c r="F1107" t="s">
        <v>323</v>
      </c>
      <c r="G1107">
        <v>2.7930000000000001</v>
      </c>
      <c r="J1107" t="s">
        <v>323</v>
      </c>
      <c r="K1107">
        <v>37.244999999999997</v>
      </c>
    </row>
    <row r="1108" spans="2:11">
      <c r="B1108" t="s">
        <v>115</v>
      </c>
      <c r="F1108" t="s">
        <v>115</v>
      </c>
      <c r="J1108" t="s">
        <v>115</v>
      </c>
    </row>
    <row r="1109" spans="2:11">
      <c r="B1109" t="s">
        <v>324</v>
      </c>
      <c r="C1109">
        <v>1932</v>
      </c>
      <c r="F1109" t="s">
        <v>324</v>
      </c>
      <c r="G1109">
        <v>720</v>
      </c>
      <c r="J1109" t="s">
        <v>324</v>
      </c>
      <c r="K1109">
        <v>3312</v>
      </c>
    </row>
    <row r="1110" spans="2:11">
      <c r="B1110" t="s">
        <v>325</v>
      </c>
      <c r="C1110">
        <v>1397</v>
      </c>
      <c r="F1110" t="s">
        <v>325</v>
      </c>
      <c r="G1110">
        <v>19895</v>
      </c>
      <c r="J1110" t="s">
        <v>325</v>
      </c>
      <c r="K1110">
        <v>0</v>
      </c>
    </row>
    <row r="1111" spans="2:11">
      <c r="B1111" t="s">
        <v>326</v>
      </c>
      <c r="C1111">
        <v>3329</v>
      </c>
      <c r="F1111" t="s">
        <v>326</v>
      </c>
      <c r="G1111">
        <v>20615</v>
      </c>
      <c r="J1111" t="s">
        <v>326</v>
      </c>
      <c r="K1111">
        <v>3312</v>
      </c>
    </row>
    <row r="1112" spans="2:11">
      <c r="B1112" t="s">
        <v>323</v>
      </c>
      <c r="C1112">
        <v>5.8449999999999998</v>
      </c>
      <c r="F1112" t="s">
        <v>323</v>
      </c>
      <c r="G1112">
        <v>2.7719999999999998</v>
      </c>
      <c r="J1112" t="s">
        <v>323</v>
      </c>
      <c r="K1112">
        <v>36.716999999999999</v>
      </c>
    </row>
    <row r="1113" spans="2:11">
      <c r="B1113" t="s">
        <v>116</v>
      </c>
      <c r="F1113" t="s">
        <v>116</v>
      </c>
      <c r="J1113" t="s">
        <v>116</v>
      </c>
    </row>
    <row r="1114" spans="2:11">
      <c r="B1114" t="s">
        <v>324</v>
      </c>
      <c r="C1114">
        <v>2520</v>
      </c>
      <c r="F1114" t="s">
        <v>324</v>
      </c>
      <c r="G1114">
        <v>720</v>
      </c>
      <c r="J1114" t="s">
        <v>324</v>
      </c>
      <c r="K1114">
        <v>4176</v>
      </c>
    </row>
    <row r="1115" spans="2:11">
      <c r="B1115" t="s">
        <v>325</v>
      </c>
      <c r="C1115">
        <v>2123</v>
      </c>
      <c r="F1115" t="s">
        <v>325</v>
      </c>
      <c r="G1115">
        <v>23628</v>
      </c>
      <c r="J1115" t="s">
        <v>325</v>
      </c>
      <c r="K1115">
        <v>0</v>
      </c>
    </row>
    <row r="1116" spans="2:11">
      <c r="B1116" t="s">
        <v>326</v>
      </c>
      <c r="C1116">
        <v>4643</v>
      </c>
      <c r="F1116" t="s">
        <v>326</v>
      </c>
      <c r="G1116">
        <v>24348</v>
      </c>
      <c r="J1116" t="s">
        <v>326</v>
      </c>
      <c r="K1116">
        <v>4176</v>
      </c>
    </row>
    <row r="1117" spans="2:11">
      <c r="B1117" t="s">
        <v>323</v>
      </c>
      <c r="C1117">
        <v>6.2910000000000004</v>
      </c>
      <c r="F1117" t="s">
        <v>323</v>
      </c>
      <c r="G1117">
        <v>3.0070000000000001</v>
      </c>
      <c r="J1117" t="s">
        <v>323</v>
      </c>
      <c r="K1117">
        <v>50.116999999999997</v>
      </c>
    </row>
    <row r="1118" spans="2:11">
      <c r="B1118" t="s">
        <v>117</v>
      </c>
      <c r="F1118" t="s">
        <v>117</v>
      </c>
      <c r="J1118" t="s">
        <v>117</v>
      </c>
    </row>
    <row r="1119" spans="2:11">
      <c r="B1119" t="s">
        <v>324</v>
      </c>
      <c r="C1119">
        <v>2616</v>
      </c>
      <c r="F1119" t="s">
        <v>324</v>
      </c>
      <c r="G1119">
        <v>720</v>
      </c>
      <c r="J1119" t="s">
        <v>324</v>
      </c>
      <c r="K1119">
        <v>4320</v>
      </c>
    </row>
    <row r="1120" spans="2:11">
      <c r="B1120" t="s">
        <v>325</v>
      </c>
      <c r="C1120">
        <v>2090</v>
      </c>
      <c r="F1120" t="s">
        <v>325</v>
      </c>
      <c r="G1120">
        <v>24016</v>
      </c>
      <c r="J1120" t="s">
        <v>325</v>
      </c>
      <c r="K1120">
        <v>0</v>
      </c>
    </row>
    <row r="1121" spans="2:11">
      <c r="B1121" t="s">
        <v>326</v>
      </c>
      <c r="C1121">
        <v>4706</v>
      </c>
      <c r="F1121" t="s">
        <v>326</v>
      </c>
      <c r="G1121">
        <v>24736</v>
      </c>
      <c r="J1121" t="s">
        <v>326</v>
      </c>
      <c r="K1121">
        <v>4320</v>
      </c>
    </row>
    <row r="1122" spans="2:11">
      <c r="B1122" t="s">
        <v>323</v>
      </c>
      <c r="C1122">
        <v>6.1680000000000001</v>
      </c>
      <c r="F1122" t="s">
        <v>323</v>
      </c>
      <c r="G1122">
        <v>3.0190000000000001</v>
      </c>
      <c r="J1122" t="s">
        <v>323</v>
      </c>
      <c r="K1122">
        <v>50.529000000000003</v>
      </c>
    </row>
    <row r="1123" spans="2:11">
      <c r="B1123" t="s">
        <v>118</v>
      </c>
      <c r="F1123" t="s">
        <v>118</v>
      </c>
      <c r="J1123" t="s">
        <v>118</v>
      </c>
    </row>
    <row r="1124" spans="2:11">
      <c r="B1124" t="s">
        <v>324</v>
      </c>
      <c r="C1124">
        <v>2436</v>
      </c>
      <c r="F1124" t="s">
        <v>324</v>
      </c>
      <c r="G1124">
        <v>720</v>
      </c>
      <c r="J1124" t="s">
        <v>324</v>
      </c>
      <c r="K1124">
        <v>4032</v>
      </c>
    </row>
    <row r="1125" spans="2:11">
      <c r="B1125" t="s">
        <v>325</v>
      </c>
      <c r="C1125">
        <v>1980</v>
      </c>
      <c r="F1125" t="s">
        <v>325</v>
      </c>
      <c r="G1125">
        <v>22819</v>
      </c>
      <c r="J1125" t="s">
        <v>325</v>
      </c>
      <c r="K1125">
        <v>0</v>
      </c>
    </row>
    <row r="1126" spans="2:11">
      <c r="B1126" t="s">
        <v>326</v>
      </c>
      <c r="C1126">
        <v>4416</v>
      </c>
      <c r="F1126" t="s">
        <v>326</v>
      </c>
      <c r="G1126">
        <v>23539</v>
      </c>
      <c r="J1126" t="s">
        <v>326</v>
      </c>
      <c r="K1126">
        <v>4032</v>
      </c>
    </row>
    <row r="1127" spans="2:11">
      <c r="B1127" t="s">
        <v>323</v>
      </c>
      <c r="C1127">
        <v>6.2190000000000003</v>
      </c>
      <c r="F1127" t="s">
        <v>323</v>
      </c>
      <c r="G1127">
        <v>2.9670000000000001</v>
      </c>
      <c r="J1127" t="s">
        <v>323</v>
      </c>
      <c r="K1127">
        <v>47.787999999999997</v>
      </c>
    </row>
    <row r="1128" spans="2:11">
      <c r="B1128" t="s">
        <v>119</v>
      </c>
      <c r="F1128" t="s">
        <v>119</v>
      </c>
      <c r="J1128" t="s">
        <v>119</v>
      </c>
    </row>
    <row r="1129" spans="2:11">
      <c r="B1129" t="s">
        <v>324</v>
      </c>
      <c r="C1129">
        <v>2712</v>
      </c>
      <c r="F1129" t="s">
        <v>324</v>
      </c>
      <c r="G1129">
        <v>720</v>
      </c>
      <c r="J1129" t="s">
        <v>324</v>
      </c>
      <c r="K1129">
        <v>4464</v>
      </c>
    </row>
    <row r="1130" spans="2:11">
      <c r="B1130" t="s">
        <v>325</v>
      </c>
      <c r="C1130">
        <v>2233</v>
      </c>
      <c r="F1130" t="s">
        <v>325</v>
      </c>
      <c r="G1130">
        <v>23725</v>
      </c>
      <c r="J1130" t="s">
        <v>325</v>
      </c>
      <c r="K1130">
        <v>0</v>
      </c>
    </row>
    <row r="1131" spans="2:11">
      <c r="B1131" t="s">
        <v>326</v>
      </c>
      <c r="C1131">
        <v>4945</v>
      </c>
      <c r="F1131" t="s">
        <v>326</v>
      </c>
      <c r="G1131">
        <v>24445</v>
      </c>
      <c r="J1131" t="s">
        <v>326</v>
      </c>
      <c r="K1131">
        <v>4464</v>
      </c>
    </row>
    <row r="1132" spans="2:11">
      <c r="B1132" t="s">
        <v>323</v>
      </c>
      <c r="C1132">
        <v>6.2919999999999998</v>
      </c>
      <c r="F1132" t="s">
        <v>323</v>
      </c>
      <c r="G1132">
        <v>3.0129999999999999</v>
      </c>
      <c r="J1132" t="s">
        <v>323</v>
      </c>
      <c r="K1132">
        <v>49.654000000000003</v>
      </c>
    </row>
    <row r="1133" spans="2:11">
      <c r="B1133" t="s">
        <v>120</v>
      </c>
      <c r="F1133" t="s">
        <v>120</v>
      </c>
      <c r="J1133" t="s">
        <v>120</v>
      </c>
    </row>
    <row r="1134" spans="2:11">
      <c r="B1134" t="s">
        <v>324</v>
      </c>
      <c r="C1134">
        <v>2544</v>
      </c>
      <c r="F1134" t="s">
        <v>324</v>
      </c>
      <c r="G1134">
        <v>720</v>
      </c>
      <c r="J1134" t="s">
        <v>324</v>
      </c>
      <c r="K1134">
        <v>4176</v>
      </c>
    </row>
    <row r="1135" spans="2:11">
      <c r="B1135" t="s">
        <v>325</v>
      </c>
      <c r="C1135">
        <v>2123</v>
      </c>
      <c r="F1135" t="s">
        <v>325</v>
      </c>
      <c r="G1135">
        <v>24915</v>
      </c>
      <c r="J1135" t="s">
        <v>325</v>
      </c>
      <c r="K1135">
        <v>0</v>
      </c>
    </row>
    <row r="1136" spans="2:11">
      <c r="B1136" t="s">
        <v>326</v>
      </c>
      <c r="C1136">
        <v>4667</v>
      </c>
      <c r="F1136" t="s">
        <v>326</v>
      </c>
      <c r="G1136">
        <v>25635</v>
      </c>
      <c r="J1136" t="s">
        <v>326</v>
      </c>
      <c r="K1136">
        <v>4176</v>
      </c>
    </row>
    <row r="1137" spans="2:12">
      <c r="B1137" t="s">
        <v>323</v>
      </c>
      <c r="C1137">
        <v>6.31</v>
      </c>
      <c r="F1137" t="s">
        <v>323</v>
      </c>
      <c r="G1137">
        <v>3.0720000000000001</v>
      </c>
      <c r="J1137" t="s">
        <v>323</v>
      </c>
      <c r="K1137">
        <v>54.981000000000002</v>
      </c>
    </row>
    <row r="1138" spans="2:12">
      <c r="B1138" t="s">
        <v>121</v>
      </c>
      <c r="F1138" t="s">
        <v>121</v>
      </c>
      <c r="J1138" t="s">
        <v>121</v>
      </c>
    </row>
    <row r="1139" spans="2:12">
      <c r="B1139" t="s">
        <v>324</v>
      </c>
      <c r="C1139">
        <v>2616</v>
      </c>
      <c r="F1139" t="s">
        <v>324</v>
      </c>
      <c r="G1139">
        <v>720</v>
      </c>
      <c r="J1139" t="s">
        <v>324</v>
      </c>
      <c r="K1139">
        <v>4320</v>
      </c>
    </row>
    <row r="1140" spans="2:12">
      <c r="B1140" t="s">
        <v>325</v>
      </c>
      <c r="C1140">
        <v>2090</v>
      </c>
      <c r="F1140" t="s">
        <v>325</v>
      </c>
      <c r="G1140">
        <v>22120</v>
      </c>
      <c r="J1140" t="s">
        <v>325</v>
      </c>
      <c r="K1140">
        <v>0</v>
      </c>
    </row>
    <row r="1141" spans="2:12">
      <c r="B1141" t="s">
        <v>326</v>
      </c>
      <c r="C1141">
        <v>4706</v>
      </c>
      <c r="F1141" t="s">
        <v>326</v>
      </c>
      <c r="G1141">
        <v>22840</v>
      </c>
      <c r="J1141" t="s">
        <v>326</v>
      </c>
      <c r="K1141">
        <v>4320</v>
      </c>
    </row>
    <row r="1142" spans="2:12">
      <c r="B1142" t="s">
        <v>323</v>
      </c>
      <c r="C1142">
        <v>6.1970000000000001</v>
      </c>
      <c r="F1142" t="s">
        <v>323</v>
      </c>
      <c r="G1142">
        <v>2.9169999999999998</v>
      </c>
      <c r="J1142" t="s">
        <v>323</v>
      </c>
      <c r="K1142">
        <v>43.878999999999998</v>
      </c>
    </row>
    <row r="1143" spans="2:12">
      <c r="B1143" t="s">
        <v>122</v>
      </c>
      <c r="F1143" t="s">
        <v>122</v>
      </c>
      <c r="J1143" t="s">
        <v>122</v>
      </c>
    </row>
    <row r="1144" spans="2:12">
      <c r="B1144" t="s">
        <v>324</v>
      </c>
      <c r="C1144">
        <v>2928</v>
      </c>
      <c r="F1144" t="s">
        <v>324</v>
      </c>
      <c r="G1144">
        <v>864</v>
      </c>
      <c r="J1144" t="s">
        <v>324</v>
      </c>
      <c r="K1144">
        <v>4752</v>
      </c>
    </row>
    <row r="1145" spans="2:12">
      <c r="B1145" t="s">
        <v>325</v>
      </c>
      <c r="C1145">
        <v>2563</v>
      </c>
      <c r="F1145" t="s">
        <v>325</v>
      </c>
      <c r="G1145">
        <v>29071</v>
      </c>
      <c r="J1145" t="s">
        <v>325</v>
      </c>
      <c r="K1145">
        <v>0</v>
      </c>
    </row>
    <row r="1146" spans="2:12">
      <c r="B1146" t="s">
        <v>326</v>
      </c>
      <c r="C1146">
        <v>5491</v>
      </c>
      <c r="F1146" t="s">
        <v>326</v>
      </c>
      <c r="G1146">
        <v>29935</v>
      </c>
      <c r="J1146" t="s">
        <v>326</v>
      </c>
      <c r="K1146">
        <v>4752</v>
      </c>
    </row>
    <row r="1147" spans="2:12">
      <c r="B1147" t="s">
        <v>323</v>
      </c>
      <c r="C1147">
        <v>6.4729999999999999</v>
      </c>
      <c r="F1147" t="s">
        <v>323</v>
      </c>
      <c r="G1147">
        <v>3.4470000000000001</v>
      </c>
      <c r="J1147" t="s">
        <v>323</v>
      </c>
      <c r="K1147">
        <v>56.984999999999999</v>
      </c>
    </row>
    <row r="1148" spans="2:12">
      <c r="B1148" t="s">
        <v>123</v>
      </c>
      <c r="F1148" t="s">
        <v>123</v>
      </c>
      <c r="J1148" t="s">
        <v>123</v>
      </c>
    </row>
    <row r="1149" spans="2:12">
      <c r="B1149" t="s">
        <v>324</v>
      </c>
      <c r="C1149">
        <v>2112</v>
      </c>
      <c r="D1149">
        <f>(C1151+C1156+C1161+C1166+C1171+C1176+C1181+C1186+C1191+C1196)/10</f>
        <v>4446.3</v>
      </c>
      <c r="F1149" t="s">
        <v>324</v>
      </c>
      <c r="G1149">
        <v>780</v>
      </c>
      <c r="H1149">
        <f>(G1151+G1156+G1161+G1166+G1171+G1176+G1181+G1186+G1191+G1196)/10</f>
        <v>26975.9</v>
      </c>
      <c r="J1149" t="s">
        <v>324</v>
      </c>
      <c r="K1149">
        <v>3900</v>
      </c>
      <c r="L1149">
        <f>(K1151+K1156+K1161+K1166+K1171+K1176+K1181+K1186+K1191+K1196)/10</f>
        <v>4446</v>
      </c>
    </row>
    <row r="1150" spans="2:12">
      <c r="B1150" t="s">
        <v>325</v>
      </c>
      <c r="C1150">
        <v>1507</v>
      </c>
      <c r="F1150" t="s">
        <v>325</v>
      </c>
      <c r="G1150">
        <v>22295</v>
      </c>
      <c r="J1150" t="s">
        <v>325</v>
      </c>
      <c r="K1150">
        <v>0</v>
      </c>
    </row>
    <row r="1151" spans="2:12">
      <c r="B1151" t="s">
        <v>326</v>
      </c>
      <c r="C1151">
        <v>3619</v>
      </c>
      <c r="F1151" t="s">
        <v>326</v>
      </c>
      <c r="G1151">
        <v>23075</v>
      </c>
      <c r="J1151" t="s">
        <v>326</v>
      </c>
      <c r="K1151">
        <v>3900</v>
      </c>
    </row>
    <row r="1152" spans="2:12">
      <c r="B1152" t="s">
        <v>323</v>
      </c>
      <c r="C1152">
        <v>6.0380000000000003</v>
      </c>
      <c r="F1152" t="s">
        <v>323</v>
      </c>
      <c r="G1152">
        <v>2.6970000000000001</v>
      </c>
      <c r="J1152" t="s">
        <v>323</v>
      </c>
      <c r="K1152">
        <v>35.814</v>
      </c>
    </row>
    <row r="1153" spans="2:11">
      <c r="B1153" t="s">
        <v>124</v>
      </c>
      <c r="F1153" t="s">
        <v>124</v>
      </c>
      <c r="J1153" t="s">
        <v>124</v>
      </c>
    </row>
    <row r="1154" spans="2:11">
      <c r="B1154" t="s">
        <v>324</v>
      </c>
      <c r="C1154">
        <v>2280</v>
      </c>
      <c r="F1154" t="s">
        <v>324</v>
      </c>
      <c r="G1154">
        <v>780</v>
      </c>
      <c r="J1154" t="s">
        <v>324</v>
      </c>
      <c r="K1154">
        <v>4212</v>
      </c>
    </row>
    <row r="1155" spans="2:11">
      <c r="B1155" t="s">
        <v>325</v>
      </c>
      <c r="C1155">
        <v>1661</v>
      </c>
      <c r="F1155" t="s">
        <v>325</v>
      </c>
      <c r="G1155">
        <v>24024</v>
      </c>
      <c r="J1155" t="s">
        <v>325</v>
      </c>
      <c r="K1155">
        <v>0</v>
      </c>
    </row>
    <row r="1156" spans="2:11">
      <c r="B1156" t="s">
        <v>326</v>
      </c>
      <c r="C1156">
        <v>3941</v>
      </c>
      <c r="F1156" t="s">
        <v>326</v>
      </c>
      <c r="G1156">
        <v>24804</v>
      </c>
      <c r="J1156" t="s">
        <v>326</v>
      </c>
      <c r="K1156">
        <v>4212</v>
      </c>
    </row>
    <row r="1157" spans="2:11">
      <c r="B1157" t="s">
        <v>323</v>
      </c>
      <c r="C1157">
        <v>5.9429999999999996</v>
      </c>
      <c r="F1157" t="s">
        <v>323</v>
      </c>
      <c r="G1157">
        <v>2.7989999999999999</v>
      </c>
      <c r="J1157" t="s">
        <v>323</v>
      </c>
      <c r="K1157">
        <v>41.883000000000003</v>
      </c>
    </row>
    <row r="1158" spans="2:11">
      <c r="B1158" t="s">
        <v>125</v>
      </c>
      <c r="F1158" t="s">
        <v>125</v>
      </c>
      <c r="J1158" t="s">
        <v>125</v>
      </c>
    </row>
    <row r="1159" spans="2:11">
      <c r="B1159" t="s">
        <v>324</v>
      </c>
      <c r="C1159">
        <v>1932</v>
      </c>
      <c r="F1159" t="s">
        <v>324</v>
      </c>
      <c r="G1159">
        <v>780</v>
      </c>
      <c r="J1159" t="s">
        <v>324</v>
      </c>
      <c r="K1159">
        <v>3588</v>
      </c>
    </row>
    <row r="1160" spans="2:11">
      <c r="B1160" t="s">
        <v>325</v>
      </c>
      <c r="C1160">
        <v>1397</v>
      </c>
      <c r="F1160" t="s">
        <v>325</v>
      </c>
      <c r="G1160">
        <v>23148</v>
      </c>
      <c r="J1160" t="s">
        <v>325</v>
      </c>
      <c r="K1160">
        <v>0</v>
      </c>
    </row>
    <row r="1161" spans="2:11">
      <c r="B1161" t="s">
        <v>326</v>
      </c>
      <c r="C1161">
        <v>3329</v>
      </c>
      <c r="F1161" t="s">
        <v>326</v>
      </c>
      <c r="G1161">
        <v>23928</v>
      </c>
      <c r="J1161" t="s">
        <v>326</v>
      </c>
      <c r="K1161">
        <v>3588</v>
      </c>
    </row>
    <row r="1162" spans="2:11">
      <c r="B1162" t="s">
        <v>323</v>
      </c>
      <c r="C1162">
        <v>5.8070000000000004</v>
      </c>
      <c r="F1162" t="s">
        <v>323</v>
      </c>
      <c r="G1162">
        <v>2.7440000000000002</v>
      </c>
      <c r="J1162" t="s">
        <v>323</v>
      </c>
      <c r="K1162">
        <v>39.314999999999998</v>
      </c>
    </row>
    <row r="1163" spans="2:11">
      <c r="B1163" t="s">
        <v>126</v>
      </c>
      <c r="F1163" t="s">
        <v>126</v>
      </c>
      <c r="J1163" t="s">
        <v>126</v>
      </c>
    </row>
    <row r="1164" spans="2:11">
      <c r="B1164" t="s">
        <v>324</v>
      </c>
      <c r="C1164">
        <v>2520</v>
      </c>
      <c r="F1164" t="s">
        <v>324</v>
      </c>
      <c r="G1164">
        <v>780</v>
      </c>
      <c r="J1164" t="s">
        <v>324</v>
      </c>
      <c r="K1164">
        <v>4524</v>
      </c>
    </row>
    <row r="1165" spans="2:11">
      <c r="B1165" t="s">
        <v>325</v>
      </c>
      <c r="C1165">
        <v>2123</v>
      </c>
      <c r="F1165" t="s">
        <v>325</v>
      </c>
      <c r="G1165">
        <v>27030</v>
      </c>
      <c r="J1165" t="s">
        <v>325</v>
      </c>
      <c r="K1165">
        <v>0</v>
      </c>
    </row>
    <row r="1166" spans="2:11">
      <c r="B1166" t="s">
        <v>326</v>
      </c>
      <c r="C1166">
        <v>4643</v>
      </c>
      <c r="F1166" t="s">
        <v>326</v>
      </c>
      <c r="G1166">
        <v>27810</v>
      </c>
      <c r="J1166" t="s">
        <v>326</v>
      </c>
      <c r="K1166">
        <v>4524</v>
      </c>
    </row>
    <row r="1167" spans="2:11">
      <c r="B1167" t="s">
        <v>323</v>
      </c>
      <c r="C1167">
        <v>6.2569999999999997</v>
      </c>
      <c r="F1167" t="s">
        <v>323</v>
      </c>
      <c r="G1167">
        <v>2.9609999999999999</v>
      </c>
      <c r="J1167" t="s">
        <v>323</v>
      </c>
      <c r="K1167">
        <v>52.820999999999998</v>
      </c>
    </row>
    <row r="1168" spans="2:11">
      <c r="B1168" t="s">
        <v>127</v>
      </c>
      <c r="F1168" t="s">
        <v>127</v>
      </c>
      <c r="J1168" t="s">
        <v>127</v>
      </c>
    </row>
    <row r="1169" spans="2:11">
      <c r="B1169" t="s">
        <v>324</v>
      </c>
      <c r="C1169">
        <v>2616</v>
      </c>
      <c r="F1169" t="s">
        <v>324</v>
      </c>
      <c r="G1169">
        <v>780</v>
      </c>
      <c r="J1169" t="s">
        <v>324</v>
      </c>
      <c r="K1169">
        <v>4680</v>
      </c>
    </row>
    <row r="1170" spans="2:11">
      <c r="B1170" t="s">
        <v>325</v>
      </c>
      <c r="C1170">
        <v>2090</v>
      </c>
      <c r="F1170" t="s">
        <v>325</v>
      </c>
      <c r="G1170">
        <v>26708</v>
      </c>
      <c r="J1170" t="s">
        <v>325</v>
      </c>
      <c r="K1170">
        <v>0</v>
      </c>
    </row>
    <row r="1171" spans="2:11">
      <c r="B1171" t="s">
        <v>326</v>
      </c>
      <c r="C1171">
        <v>4706</v>
      </c>
      <c r="F1171" t="s">
        <v>326</v>
      </c>
      <c r="G1171">
        <v>27488</v>
      </c>
      <c r="J1171" t="s">
        <v>326</v>
      </c>
      <c r="K1171">
        <v>4680</v>
      </c>
    </row>
    <row r="1172" spans="2:11">
      <c r="B1172" t="s">
        <v>323</v>
      </c>
      <c r="C1172">
        <v>6.1639999999999997</v>
      </c>
      <c r="F1172" t="s">
        <v>323</v>
      </c>
      <c r="G1172">
        <v>2.94</v>
      </c>
      <c r="J1172" t="s">
        <v>323</v>
      </c>
      <c r="K1172">
        <v>50.728000000000002</v>
      </c>
    </row>
    <row r="1173" spans="2:11">
      <c r="B1173" t="s">
        <v>128</v>
      </c>
      <c r="F1173" t="s">
        <v>128</v>
      </c>
      <c r="J1173" t="s">
        <v>128</v>
      </c>
    </row>
    <row r="1174" spans="2:11">
      <c r="B1174" t="s">
        <v>324</v>
      </c>
      <c r="C1174">
        <v>2436</v>
      </c>
      <c r="F1174" t="s">
        <v>324</v>
      </c>
      <c r="G1174">
        <v>780</v>
      </c>
      <c r="J1174" t="s">
        <v>324</v>
      </c>
      <c r="K1174">
        <v>4368</v>
      </c>
    </row>
    <row r="1175" spans="2:11">
      <c r="B1175" t="s">
        <v>325</v>
      </c>
      <c r="C1175">
        <v>1980</v>
      </c>
      <c r="F1175" t="s">
        <v>325</v>
      </c>
      <c r="G1175">
        <v>26064</v>
      </c>
      <c r="J1175" t="s">
        <v>325</v>
      </c>
      <c r="K1175">
        <v>0</v>
      </c>
    </row>
    <row r="1176" spans="2:11">
      <c r="B1176" t="s">
        <v>326</v>
      </c>
      <c r="C1176">
        <v>4416</v>
      </c>
      <c r="F1176" t="s">
        <v>326</v>
      </c>
      <c r="G1176">
        <v>26844</v>
      </c>
      <c r="J1176" t="s">
        <v>326</v>
      </c>
      <c r="K1176">
        <v>4368</v>
      </c>
    </row>
    <row r="1177" spans="2:11">
      <c r="B1177" t="s">
        <v>323</v>
      </c>
      <c r="C1177">
        <v>6.19</v>
      </c>
      <c r="F1177" t="s">
        <v>323</v>
      </c>
      <c r="G1177">
        <v>2.9169999999999998</v>
      </c>
      <c r="J1177" t="s">
        <v>323</v>
      </c>
      <c r="K1177">
        <v>49.99</v>
      </c>
    </row>
    <row r="1178" spans="2:11">
      <c r="B1178" t="s">
        <v>129</v>
      </c>
      <c r="F1178" t="s">
        <v>129</v>
      </c>
      <c r="J1178" t="s">
        <v>129</v>
      </c>
    </row>
    <row r="1179" spans="2:11">
      <c r="B1179" t="s">
        <v>324</v>
      </c>
      <c r="C1179">
        <v>2712</v>
      </c>
      <c r="F1179" t="s">
        <v>324</v>
      </c>
      <c r="G1179">
        <v>780</v>
      </c>
      <c r="J1179" t="s">
        <v>324</v>
      </c>
      <c r="K1179">
        <v>4836</v>
      </c>
    </row>
    <row r="1180" spans="2:11">
      <c r="B1180" t="s">
        <v>325</v>
      </c>
      <c r="C1180">
        <v>2233</v>
      </c>
      <c r="F1180" t="s">
        <v>325</v>
      </c>
      <c r="G1180">
        <v>27193</v>
      </c>
      <c r="J1180" t="s">
        <v>325</v>
      </c>
      <c r="K1180">
        <v>0</v>
      </c>
    </row>
    <row r="1181" spans="2:11">
      <c r="B1181" t="s">
        <v>326</v>
      </c>
      <c r="C1181">
        <v>4945</v>
      </c>
      <c r="F1181" t="s">
        <v>326</v>
      </c>
      <c r="G1181">
        <v>27973</v>
      </c>
      <c r="J1181" t="s">
        <v>326</v>
      </c>
      <c r="K1181">
        <v>4836</v>
      </c>
    </row>
    <row r="1182" spans="2:11">
      <c r="B1182" t="s">
        <v>323</v>
      </c>
      <c r="C1182">
        <v>6.26</v>
      </c>
      <c r="F1182" t="s">
        <v>323</v>
      </c>
      <c r="G1182">
        <v>2.9710000000000001</v>
      </c>
      <c r="J1182" t="s">
        <v>323</v>
      </c>
      <c r="K1182">
        <v>52.55</v>
      </c>
    </row>
    <row r="1183" spans="2:11">
      <c r="B1183" t="s">
        <v>130</v>
      </c>
      <c r="F1183" t="s">
        <v>130</v>
      </c>
      <c r="J1183" t="s">
        <v>130</v>
      </c>
    </row>
    <row r="1184" spans="2:11">
      <c r="B1184" t="s">
        <v>324</v>
      </c>
      <c r="C1184">
        <v>2544</v>
      </c>
      <c r="F1184" t="s">
        <v>324</v>
      </c>
      <c r="G1184">
        <v>780</v>
      </c>
      <c r="J1184" t="s">
        <v>324</v>
      </c>
      <c r="K1184">
        <v>4524</v>
      </c>
    </row>
    <row r="1185" spans="2:12">
      <c r="B1185" t="s">
        <v>325</v>
      </c>
      <c r="C1185">
        <v>2123</v>
      </c>
      <c r="F1185" t="s">
        <v>325</v>
      </c>
      <c r="G1185">
        <v>27781</v>
      </c>
      <c r="J1185" t="s">
        <v>325</v>
      </c>
      <c r="K1185">
        <v>0</v>
      </c>
    </row>
    <row r="1186" spans="2:12">
      <c r="B1186" t="s">
        <v>326</v>
      </c>
      <c r="C1186">
        <v>4667</v>
      </c>
      <c r="F1186" t="s">
        <v>326</v>
      </c>
      <c r="G1186">
        <v>28561</v>
      </c>
      <c r="J1186" t="s">
        <v>326</v>
      </c>
      <c r="K1186">
        <v>4524</v>
      </c>
    </row>
    <row r="1187" spans="2:12">
      <c r="B1187" t="s">
        <v>323</v>
      </c>
      <c r="C1187">
        <v>6.3</v>
      </c>
      <c r="F1187" t="s">
        <v>323</v>
      </c>
      <c r="G1187">
        <v>2.9990000000000001</v>
      </c>
      <c r="J1187" t="s">
        <v>323</v>
      </c>
      <c r="K1187">
        <v>55.896999999999998</v>
      </c>
    </row>
    <row r="1188" spans="2:12">
      <c r="B1188" t="s">
        <v>131</v>
      </c>
      <c r="F1188" t="s">
        <v>131</v>
      </c>
      <c r="J1188" t="s">
        <v>131</v>
      </c>
    </row>
    <row r="1189" spans="2:12">
      <c r="B1189" t="s">
        <v>324</v>
      </c>
      <c r="C1189">
        <v>2616</v>
      </c>
      <c r="F1189" t="s">
        <v>324</v>
      </c>
      <c r="G1189">
        <v>780</v>
      </c>
      <c r="J1189" t="s">
        <v>324</v>
      </c>
      <c r="K1189">
        <v>4680</v>
      </c>
    </row>
    <row r="1190" spans="2:12">
      <c r="B1190" t="s">
        <v>325</v>
      </c>
      <c r="C1190">
        <v>2090</v>
      </c>
      <c r="F1190" t="s">
        <v>325</v>
      </c>
      <c r="G1190">
        <v>24778</v>
      </c>
      <c r="J1190" t="s">
        <v>325</v>
      </c>
      <c r="K1190">
        <v>0</v>
      </c>
    </row>
    <row r="1191" spans="2:12">
      <c r="B1191" t="s">
        <v>326</v>
      </c>
      <c r="C1191">
        <v>4706</v>
      </c>
      <c r="F1191" t="s">
        <v>326</v>
      </c>
      <c r="G1191">
        <v>25558</v>
      </c>
      <c r="J1191" t="s">
        <v>326</v>
      </c>
      <c r="K1191">
        <v>4680</v>
      </c>
    </row>
    <row r="1192" spans="2:12">
      <c r="B1192" t="s">
        <v>323</v>
      </c>
      <c r="C1192">
        <v>6.1959999999999997</v>
      </c>
      <c r="F1192" t="s">
        <v>323</v>
      </c>
      <c r="G1192">
        <v>2.8420000000000001</v>
      </c>
      <c r="J1192" t="s">
        <v>323</v>
      </c>
      <c r="K1192">
        <v>44.026000000000003</v>
      </c>
    </row>
    <row r="1193" spans="2:12">
      <c r="B1193" t="s">
        <v>132</v>
      </c>
      <c r="F1193" t="s">
        <v>132</v>
      </c>
      <c r="J1193" t="s">
        <v>132</v>
      </c>
    </row>
    <row r="1194" spans="2:12">
      <c r="B1194" t="s">
        <v>324</v>
      </c>
      <c r="C1194">
        <v>2928</v>
      </c>
      <c r="F1194" t="s">
        <v>324</v>
      </c>
      <c r="G1194">
        <v>936</v>
      </c>
      <c r="J1194" t="s">
        <v>324</v>
      </c>
      <c r="K1194">
        <v>5148</v>
      </c>
    </row>
    <row r="1195" spans="2:12">
      <c r="B1195" t="s">
        <v>325</v>
      </c>
      <c r="C1195">
        <v>2563</v>
      </c>
      <c r="F1195" t="s">
        <v>325</v>
      </c>
      <c r="G1195">
        <v>32782</v>
      </c>
      <c r="J1195" t="s">
        <v>325</v>
      </c>
      <c r="K1195">
        <v>0</v>
      </c>
    </row>
    <row r="1196" spans="2:12">
      <c r="B1196" t="s">
        <v>326</v>
      </c>
      <c r="C1196">
        <v>5491</v>
      </c>
      <c r="F1196" t="s">
        <v>326</v>
      </c>
      <c r="G1196">
        <v>33718</v>
      </c>
      <c r="J1196" t="s">
        <v>326</v>
      </c>
      <c r="K1196">
        <v>5148</v>
      </c>
    </row>
    <row r="1197" spans="2:12">
      <c r="B1197" t="s">
        <v>323</v>
      </c>
      <c r="C1197">
        <v>6.4530000000000003</v>
      </c>
      <c r="F1197" t="s">
        <v>323</v>
      </c>
      <c r="G1197">
        <v>3.355</v>
      </c>
      <c r="J1197" t="s">
        <v>323</v>
      </c>
      <c r="K1197">
        <v>58.704000000000001</v>
      </c>
    </row>
    <row r="1198" spans="2:12">
      <c r="B1198" t="s">
        <v>133</v>
      </c>
      <c r="F1198" t="s">
        <v>133</v>
      </c>
      <c r="J1198" t="s">
        <v>133</v>
      </c>
    </row>
    <row r="1199" spans="2:12">
      <c r="B1199" t="s">
        <v>324</v>
      </c>
      <c r="C1199">
        <v>2112</v>
      </c>
      <c r="D1199">
        <f>(C1201+C1206+C1211+C1216+C1221+C1226+C1231+C1236+C1241+C1246)/10</f>
        <v>4446.3</v>
      </c>
      <c r="F1199" t="s">
        <v>324</v>
      </c>
      <c r="G1199">
        <v>840</v>
      </c>
      <c r="H1199">
        <f>(G1201+G1206+G1211+G1216+G1221+G1226+G1231+G1236+G1241+G1246)/10</f>
        <v>30964.400000000001</v>
      </c>
      <c r="J1199" t="s">
        <v>324</v>
      </c>
      <c r="K1199">
        <v>4200</v>
      </c>
      <c r="L1199">
        <f>(K1201+K1206+K1211+K1216+K1221+K1226+K1231+K1236+K1241+K1246)/10</f>
        <v>4788</v>
      </c>
    </row>
    <row r="1200" spans="2:12">
      <c r="B1200" t="s">
        <v>325</v>
      </c>
      <c r="C1200">
        <v>1507</v>
      </c>
      <c r="F1200" t="s">
        <v>325</v>
      </c>
      <c r="G1200">
        <v>25142</v>
      </c>
      <c r="J1200" t="s">
        <v>325</v>
      </c>
      <c r="K1200">
        <v>0</v>
      </c>
    </row>
    <row r="1201" spans="2:11">
      <c r="B1201" t="s">
        <v>326</v>
      </c>
      <c r="C1201">
        <v>3619</v>
      </c>
      <c r="F1201" t="s">
        <v>326</v>
      </c>
      <c r="G1201">
        <v>25982</v>
      </c>
      <c r="J1201" t="s">
        <v>326</v>
      </c>
      <c r="K1201">
        <v>4200</v>
      </c>
    </row>
    <row r="1202" spans="2:11">
      <c r="B1202" t="s">
        <v>323</v>
      </c>
      <c r="C1202">
        <v>6.0389999999999997</v>
      </c>
      <c r="F1202" t="s">
        <v>323</v>
      </c>
      <c r="G1202">
        <v>2.64</v>
      </c>
      <c r="J1202" t="s">
        <v>323</v>
      </c>
      <c r="K1202">
        <v>35.723999999999997</v>
      </c>
    </row>
    <row r="1203" spans="2:11">
      <c r="B1203" t="s">
        <v>134</v>
      </c>
      <c r="F1203" t="s">
        <v>134</v>
      </c>
      <c r="J1203" t="s">
        <v>134</v>
      </c>
    </row>
    <row r="1204" spans="2:11">
      <c r="B1204" t="s">
        <v>324</v>
      </c>
      <c r="C1204">
        <v>2280</v>
      </c>
      <c r="F1204" t="s">
        <v>324</v>
      </c>
      <c r="G1204">
        <v>840</v>
      </c>
      <c r="J1204" t="s">
        <v>324</v>
      </c>
      <c r="K1204">
        <v>4536</v>
      </c>
    </row>
    <row r="1205" spans="2:11">
      <c r="B1205" t="s">
        <v>325</v>
      </c>
      <c r="C1205">
        <v>1661</v>
      </c>
      <c r="F1205" t="s">
        <v>325</v>
      </c>
      <c r="G1205">
        <v>27057</v>
      </c>
      <c r="J1205" t="s">
        <v>325</v>
      </c>
      <c r="K1205">
        <v>0</v>
      </c>
    </row>
    <row r="1206" spans="2:11">
      <c r="B1206" t="s">
        <v>326</v>
      </c>
      <c r="C1206">
        <v>3941</v>
      </c>
      <c r="F1206" t="s">
        <v>326</v>
      </c>
      <c r="G1206">
        <v>27897</v>
      </c>
      <c r="J1206" t="s">
        <v>326</v>
      </c>
      <c r="K1206">
        <v>4536</v>
      </c>
    </row>
    <row r="1207" spans="2:11">
      <c r="B1207" t="s">
        <v>323</v>
      </c>
      <c r="C1207">
        <v>5.9349999999999996</v>
      </c>
      <c r="F1207" t="s">
        <v>323</v>
      </c>
      <c r="G1207">
        <v>2.7440000000000002</v>
      </c>
      <c r="J1207" t="s">
        <v>323</v>
      </c>
      <c r="K1207">
        <v>42.529000000000003</v>
      </c>
    </row>
    <row r="1208" spans="2:11">
      <c r="B1208" t="s">
        <v>135</v>
      </c>
      <c r="F1208" t="s">
        <v>135</v>
      </c>
      <c r="J1208" t="s">
        <v>135</v>
      </c>
    </row>
    <row r="1209" spans="2:11">
      <c r="B1209" t="s">
        <v>324</v>
      </c>
      <c r="C1209">
        <v>1932</v>
      </c>
      <c r="F1209" t="s">
        <v>324</v>
      </c>
      <c r="G1209">
        <v>840</v>
      </c>
      <c r="J1209" t="s">
        <v>324</v>
      </c>
      <c r="K1209">
        <v>3864</v>
      </c>
    </row>
    <row r="1210" spans="2:11">
      <c r="B1210" t="s">
        <v>325</v>
      </c>
      <c r="C1210">
        <v>1397</v>
      </c>
      <c r="F1210" t="s">
        <v>325</v>
      </c>
      <c r="G1210">
        <v>26786</v>
      </c>
      <c r="J1210" t="s">
        <v>325</v>
      </c>
      <c r="K1210">
        <v>0</v>
      </c>
    </row>
    <row r="1211" spans="2:11">
      <c r="B1211" t="s">
        <v>326</v>
      </c>
      <c r="C1211">
        <v>3329</v>
      </c>
      <c r="F1211" t="s">
        <v>326</v>
      </c>
      <c r="G1211">
        <v>27626</v>
      </c>
      <c r="J1211" t="s">
        <v>326</v>
      </c>
      <c r="K1211">
        <v>3864</v>
      </c>
    </row>
    <row r="1212" spans="2:11">
      <c r="B1212" t="s">
        <v>323</v>
      </c>
      <c r="C1212">
        <v>5.7569999999999997</v>
      </c>
      <c r="F1212" t="s">
        <v>323</v>
      </c>
      <c r="G1212">
        <v>2.7240000000000002</v>
      </c>
      <c r="J1212" t="s">
        <v>323</v>
      </c>
      <c r="K1212">
        <v>42.423999999999999</v>
      </c>
    </row>
    <row r="1213" spans="2:11">
      <c r="B1213" t="s">
        <v>136</v>
      </c>
      <c r="F1213" t="s">
        <v>136</v>
      </c>
      <c r="J1213" t="s">
        <v>136</v>
      </c>
    </row>
    <row r="1214" spans="2:11">
      <c r="B1214" t="s">
        <v>324</v>
      </c>
      <c r="C1214">
        <v>2520</v>
      </c>
      <c r="F1214" t="s">
        <v>324</v>
      </c>
      <c r="G1214">
        <v>840</v>
      </c>
      <c r="J1214" t="s">
        <v>324</v>
      </c>
      <c r="K1214">
        <v>4872</v>
      </c>
    </row>
    <row r="1215" spans="2:11">
      <c r="B1215" t="s">
        <v>325</v>
      </c>
      <c r="C1215">
        <v>2123</v>
      </c>
      <c r="F1215" t="s">
        <v>325</v>
      </c>
      <c r="G1215">
        <v>31397</v>
      </c>
      <c r="J1215" t="s">
        <v>325</v>
      </c>
      <c r="K1215">
        <v>0</v>
      </c>
    </row>
    <row r="1216" spans="2:11">
      <c r="B1216" t="s">
        <v>326</v>
      </c>
      <c r="C1216">
        <v>4643</v>
      </c>
      <c r="F1216" t="s">
        <v>326</v>
      </c>
      <c r="G1216">
        <v>32237</v>
      </c>
      <c r="J1216" t="s">
        <v>326</v>
      </c>
      <c r="K1216">
        <v>4872</v>
      </c>
    </row>
    <row r="1217" spans="2:11">
      <c r="B1217" t="s">
        <v>323</v>
      </c>
      <c r="C1217">
        <v>6.1909999999999998</v>
      </c>
      <c r="F1217" t="s">
        <v>323</v>
      </c>
      <c r="G1217">
        <v>2.9489999999999998</v>
      </c>
      <c r="J1217" t="s">
        <v>323</v>
      </c>
      <c r="K1217">
        <v>58.067999999999998</v>
      </c>
    </row>
    <row r="1218" spans="2:11">
      <c r="B1218" t="s">
        <v>137</v>
      </c>
      <c r="F1218" t="s">
        <v>137</v>
      </c>
      <c r="J1218" t="s">
        <v>137</v>
      </c>
    </row>
    <row r="1219" spans="2:11">
      <c r="B1219" t="s">
        <v>324</v>
      </c>
      <c r="C1219">
        <v>2616</v>
      </c>
      <c r="F1219" t="s">
        <v>324</v>
      </c>
      <c r="G1219">
        <v>840</v>
      </c>
      <c r="J1219" t="s">
        <v>324</v>
      </c>
      <c r="K1219">
        <v>5040</v>
      </c>
    </row>
    <row r="1220" spans="2:11">
      <c r="B1220" t="s">
        <v>325</v>
      </c>
      <c r="C1220">
        <v>2090</v>
      </c>
      <c r="F1220" t="s">
        <v>325</v>
      </c>
      <c r="G1220">
        <v>30280</v>
      </c>
      <c r="J1220" t="s">
        <v>325</v>
      </c>
      <c r="K1220">
        <v>0</v>
      </c>
    </row>
    <row r="1221" spans="2:11">
      <c r="B1221" t="s">
        <v>326</v>
      </c>
      <c r="C1221">
        <v>4706</v>
      </c>
      <c r="F1221" t="s">
        <v>326</v>
      </c>
      <c r="G1221">
        <v>31120</v>
      </c>
      <c r="J1221" t="s">
        <v>326</v>
      </c>
      <c r="K1221">
        <v>5040</v>
      </c>
    </row>
    <row r="1222" spans="2:11">
      <c r="B1222" t="s">
        <v>323</v>
      </c>
      <c r="C1222">
        <v>6.1319999999999997</v>
      </c>
      <c r="F1222" t="s">
        <v>323</v>
      </c>
      <c r="G1222">
        <v>2.8980000000000001</v>
      </c>
      <c r="J1222" t="s">
        <v>323</v>
      </c>
      <c r="K1222">
        <v>53.113</v>
      </c>
    </row>
    <row r="1223" spans="2:11">
      <c r="B1223" t="s">
        <v>138</v>
      </c>
      <c r="F1223" t="s">
        <v>138</v>
      </c>
      <c r="J1223" t="s">
        <v>138</v>
      </c>
    </row>
    <row r="1224" spans="2:11">
      <c r="B1224" t="s">
        <v>324</v>
      </c>
      <c r="C1224">
        <v>2436</v>
      </c>
      <c r="F1224" t="s">
        <v>324</v>
      </c>
      <c r="G1224">
        <v>840</v>
      </c>
      <c r="J1224" t="s">
        <v>324</v>
      </c>
      <c r="K1224">
        <v>4704</v>
      </c>
    </row>
    <row r="1225" spans="2:11">
      <c r="B1225" t="s">
        <v>325</v>
      </c>
      <c r="C1225">
        <v>1980</v>
      </c>
      <c r="F1225" t="s">
        <v>325</v>
      </c>
      <c r="G1225">
        <v>31135</v>
      </c>
      <c r="J1225" t="s">
        <v>325</v>
      </c>
      <c r="K1225">
        <v>0</v>
      </c>
    </row>
    <row r="1226" spans="2:11">
      <c r="B1226" t="s">
        <v>326</v>
      </c>
      <c r="C1226">
        <v>4416</v>
      </c>
      <c r="F1226" t="s">
        <v>326</v>
      </c>
      <c r="G1226">
        <v>31975</v>
      </c>
      <c r="J1226" t="s">
        <v>326</v>
      </c>
      <c r="K1226">
        <v>4704</v>
      </c>
    </row>
    <row r="1227" spans="2:11">
      <c r="B1227" t="s">
        <v>323</v>
      </c>
      <c r="C1227">
        <v>6.0919999999999996</v>
      </c>
      <c r="F1227" t="s">
        <v>323</v>
      </c>
      <c r="G1227">
        <v>2.9409999999999998</v>
      </c>
      <c r="J1227" t="s">
        <v>323</v>
      </c>
      <c r="K1227">
        <v>58.103000000000002</v>
      </c>
    </row>
    <row r="1228" spans="2:11">
      <c r="B1228" t="s">
        <v>139</v>
      </c>
      <c r="F1228" t="s">
        <v>139</v>
      </c>
      <c r="J1228" t="s">
        <v>139</v>
      </c>
    </row>
    <row r="1229" spans="2:11">
      <c r="B1229" t="s">
        <v>324</v>
      </c>
      <c r="C1229">
        <v>2712</v>
      </c>
      <c r="F1229" t="s">
        <v>324</v>
      </c>
      <c r="G1229">
        <v>840</v>
      </c>
      <c r="J1229" t="s">
        <v>324</v>
      </c>
      <c r="K1229">
        <v>5208</v>
      </c>
    </row>
    <row r="1230" spans="2:11">
      <c r="B1230" t="s">
        <v>325</v>
      </c>
      <c r="C1230">
        <v>2233</v>
      </c>
      <c r="F1230" t="s">
        <v>325</v>
      </c>
      <c r="G1230">
        <v>31380</v>
      </c>
      <c r="J1230" t="s">
        <v>325</v>
      </c>
      <c r="K1230">
        <v>0</v>
      </c>
    </row>
    <row r="1231" spans="2:11">
      <c r="B1231" t="s">
        <v>326</v>
      </c>
      <c r="C1231">
        <v>4945</v>
      </c>
      <c r="F1231" t="s">
        <v>326</v>
      </c>
      <c r="G1231">
        <v>32220</v>
      </c>
      <c r="J1231" t="s">
        <v>326</v>
      </c>
      <c r="K1231">
        <v>5208</v>
      </c>
    </row>
    <row r="1232" spans="2:11">
      <c r="B1232" t="s">
        <v>323</v>
      </c>
      <c r="C1232">
        <v>6.2039999999999997</v>
      </c>
      <c r="F1232" t="s">
        <v>323</v>
      </c>
      <c r="G1232">
        <v>2.95</v>
      </c>
      <c r="J1232" t="s">
        <v>323</v>
      </c>
      <c r="K1232">
        <v>56.892000000000003</v>
      </c>
    </row>
    <row r="1233" spans="2:11">
      <c r="B1233" t="s">
        <v>140</v>
      </c>
      <c r="F1233" t="s">
        <v>140</v>
      </c>
      <c r="J1233" t="s">
        <v>140</v>
      </c>
    </row>
    <row r="1234" spans="2:11">
      <c r="B1234" t="s">
        <v>324</v>
      </c>
      <c r="C1234">
        <v>2544</v>
      </c>
      <c r="F1234" t="s">
        <v>324</v>
      </c>
      <c r="G1234">
        <v>840</v>
      </c>
      <c r="J1234" t="s">
        <v>324</v>
      </c>
      <c r="K1234">
        <v>4872</v>
      </c>
    </row>
    <row r="1235" spans="2:11">
      <c r="B1235" t="s">
        <v>325</v>
      </c>
      <c r="C1235">
        <v>2123</v>
      </c>
      <c r="F1235" t="s">
        <v>325</v>
      </c>
      <c r="G1235">
        <v>31854</v>
      </c>
      <c r="J1235" t="s">
        <v>325</v>
      </c>
      <c r="K1235">
        <v>0</v>
      </c>
    </row>
    <row r="1236" spans="2:11">
      <c r="B1236" t="s">
        <v>326</v>
      </c>
      <c r="C1236">
        <v>4667</v>
      </c>
      <c r="F1236" t="s">
        <v>326</v>
      </c>
      <c r="G1236">
        <v>32694</v>
      </c>
      <c r="J1236" t="s">
        <v>326</v>
      </c>
      <c r="K1236">
        <v>4872</v>
      </c>
    </row>
    <row r="1237" spans="2:11">
      <c r="B1237" t="s">
        <v>323</v>
      </c>
      <c r="C1237">
        <v>6.2460000000000004</v>
      </c>
      <c r="F1237" t="s">
        <v>323</v>
      </c>
      <c r="G1237">
        <v>2.9710000000000001</v>
      </c>
      <c r="J1237" t="s">
        <v>323</v>
      </c>
      <c r="K1237">
        <v>60.061999999999998</v>
      </c>
    </row>
    <row r="1238" spans="2:11">
      <c r="B1238" t="s">
        <v>141</v>
      </c>
      <c r="F1238" t="s">
        <v>141</v>
      </c>
      <c r="J1238" t="s">
        <v>141</v>
      </c>
    </row>
    <row r="1239" spans="2:11">
      <c r="B1239" t="s">
        <v>324</v>
      </c>
      <c r="C1239">
        <v>2616</v>
      </c>
      <c r="F1239" t="s">
        <v>324</v>
      </c>
      <c r="G1239">
        <v>840</v>
      </c>
      <c r="J1239" t="s">
        <v>324</v>
      </c>
      <c r="K1239">
        <v>5040</v>
      </c>
    </row>
    <row r="1240" spans="2:11">
      <c r="B1240" t="s">
        <v>325</v>
      </c>
      <c r="C1240">
        <v>2090</v>
      </c>
      <c r="F1240" t="s">
        <v>325</v>
      </c>
      <c r="G1240">
        <v>28653</v>
      </c>
      <c r="J1240" t="s">
        <v>325</v>
      </c>
      <c r="K1240">
        <v>0</v>
      </c>
    </row>
    <row r="1241" spans="2:11">
      <c r="B1241" t="s">
        <v>326</v>
      </c>
      <c r="C1241">
        <v>4706</v>
      </c>
      <c r="F1241" t="s">
        <v>326</v>
      </c>
      <c r="G1241">
        <v>29493</v>
      </c>
      <c r="J1241" t="s">
        <v>326</v>
      </c>
      <c r="K1241">
        <v>5040</v>
      </c>
    </row>
    <row r="1242" spans="2:11">
      <c r="B1242" t="s">
        <v>323</v>
      </c>
      <c r="C1242">
        <v>6.15</v>
      </c>
      <c r="F1242" t="s">
        <v>323</v>
      </c>
      <c r="G1242">
        <v>2.823</v>
      </c>
      <c r="J1242" t="s">
        <v>323</v>
      </c>
      <c r="K1242">
        <v>47.381</v>
      </c>
    </row>
    <row r="1243" spans="2:11">
      <c r="B1243" t="s">
        <v>142</v>
      </c>
      <c r="F1243" t="s">
        <v>142</v>
      </c>
      <c r="J1243" t="s">
        <v>142</v>
      </c>
    </row>
    <row r="1244" spans="2:11">
      <c r="B1244" t="s">
        <v>324</v>
      </c>
      <c r="C1244">
        <v>2928</v>
      </c>
      <c r="F1244" t="s">
        <v>324</v>
      </c>
      <c r="G1244">
        <v>1008</v>
      </c>
      <c r="J1244" t="s">
        <v>324</v>
      </c>
      <c r="K1244">
        <v>5544</v>
      </c>
    </row>
    <row r="1245" spans="2:11">
      <c r="B1245" t="s">
        <v>325</v>
      </c>
      <c r="C1245">
        <v>2563</v>
      </c>
      <c r="F1245" t="s">
        <v>325</v>
      </c>
      <c r="G1245">
        <v>37392</v>
      </c>
      <c r="J1245" t="s">
        <v>325</v>
      </c>
      <c r="K1245">
        <v>0</v>
      </c>
    </row>
    <row r="1246" spans="2:11">
      <c r="B1246" t="s">
        <v>326</v>
      </c>
      <c r="C1246">
        <v>5491</v>
      </c>
      <c r="F1246" t="s">
        <v>326</v>
      </c>
      <c r="G1246">
        <v>38400</v>
      </c>
      <c r="J1246" t="s">
        <v>326</v>
      </c>
      <c r="K1246">
        <v>5544</v>
      </c>
    </row>
    <row r="1247" spans="2:11">
      <c r="B1247" t="s">
        <v>323</v>
      </c>
      <c r="C1247">
        <v>6.4119999999999999</v>
      </c>
      <c r="F1247" t="s">
        <v>323</v>
      </c>
      <c r="G1247">
        <v>3.302</v>
      </c>
      <c r="J1247" t="s">
        <v>323</v>
      </c>
      <c r="K1247">
        <v>62.430999999999997</v>
      </c>
    </row>
    <row r="1248" spans="2:11">
      <c r="B1248" t="s">
        <v>143</v>
      </c>
      <c r="F1248" t="s">
        <v>143</v>
      </c>
      <c r="J1248" t="s">
        <v>143</v>
      </c>
    </row>
    <row r="1249" spans="2:12">
      <c r="B1249" t="s">
        <v>324</v>
      </c>
      <c r="C1249">
        <v>2112</v>
      </c>
      <c r="D1249">
        <f>(C1251+C1256+C1261+C1266+C1271+C1276+C1281+C1286+C1291+C1296)/10</f>
        <v>4446.3</v>
      </c>
      <c r="F1249" t="s">
        <v>324</v>
      </c>
      <c r="G1249">
        <v>900</v>
      </c>
      <c r="H1249">
        <f>(G1251+G1256+G1261+G1266+G1271+G1276+G1281+G1286+G1291+G1296)/10</f>
        <v>34804.400000000001</v>
      </c>
      <c r="J1249" t="s">
        <v>324</v>
      </c>
      <c r="K1249">
        <v>4500</v>
      </c>
      <c r="L1249">
        <f>(K1251+K1256+K1261+K1266+K1271+K1276+K1281+K1286+K1291+K1296)/10</f>
        <v>5130</v>
      </c>
    </row>
    <row r="1250" spans="2:12">
      <c r="B1250" t="s">
        <v>325</v>
      </c>
      <c r="C1250">
        <v>1507</v>
      </c>
      <c r="F1250" t="s">
        <v>325</v>
      </c>
      <c r="G1250">
        <v>29465</v>
      </c>
      <c r="J1250" t="s">
        <v>325</v>
      </c>
      <c r="K1250">
        <v>0</v>
      </c>
    </row>
    <row r="1251" spans="2:12">
      <c r="B1251" t="s">
        <v>326</v>
      </c>
      <c r="C1251">
        <v>3619</v>
      </c>
      <c r="F1251" t="s">
        <v>326</v>
      </c>
      <c r="G1251">
        <v>30365</v>
      </c>
      <c r="J1251" t="s">
        <v>326</v>
      </c>
      <c r="K1251">
        <v>4500</v>
      </c>
    </row>
    <row r="1252" spans="2:12">
      <c r="B1252" t="s">
        <v>323</v>
      </c>
      <c r="C1252">
        <v>5.9669999999999996</v>
      </c>
      <c r="F1252" t="s">
        <v>323</v>
      </c>
      <c r="G1252">
        <v>2.6549999999999998</v>
      </c>
      <c r="J1252" t="s">
        <v>323</v>
      </c>
      <c r="K1252">
        <v>40.481000000000002</v>
      </c>
    </row>
    <row r="1253" spans="2:12">
      <c r="B1253" t="s">
        <v>144</v>
      </c>
      <c r="F1253" t="s">
        <v>144</v>
      </c>
      <c r="J1253" t="s">
        <v>144</v>
      </c>
    </row>
    <row r="1254" spans="2:12">
      <c r="B1254" t="s">
        <v>324</v>
      </c>
      <c r="C1254">
        <v>2280</v>
      </c>
      <c r="F1254" t="s">
        <v>324</v>
      </c>
      <c r="G1254">
        <v>900</v>
      </c>
      <c r="J1254" t="s">
        <v>324</v>
      </c>
      <c r="K1254">
        <v>4860</v>
      </c>
    </row>
    <row r="1255" spans="2:12">
      <c r="B1255" t="s">
        <v>325</v>
      </c>
      <c r="C1255">
        <v>1661</v>
      </c>
      <c r="F1255" t="s">
        <v>325</v>
      </c>
      <c r="G1255">
        <v>30881</v>
      </c>
      <c r="J1255" t="s">
        <v>325</v>
      </c>
      <c r="K1255">
        <v>0</v>
      </c>
    </row>
    <row r="1256" spans="2:12">
      <c r="B1256" t="s">
        <v>326</v>
      </c>
      <c r="C1256">
        <v>3941</v>
      </c>
      <c r="F1256" t="s">
        <v>326</v>
      </c>
      <c r="G1256">
        <v>31781</v>
      </c>
      <c r="J1256" t="s">
        <v>326</v>
      </c>
      <c r="K1256">
        <v>4860</v>
      </c>
    </row>
    <row r="1257" spans="2:12">
      <c r="B1257" t="s">
        <v>323</v>
      </c>
      <c r="C1257">
        <v>5.8949999999999996</v>
      </c>
      <c r="F1257" t="s">
        <v>323</v>
      </c>
      <c r="G1257">
        <v>2.722</v>
      </c>
      <c r="J1257" t="s">
        <v>323</v>
      </c>
      <c r="K1257">
        <v>45.183999999999997</v>
      </c>
    </row>
    <row r="1258" spans="2:12">
      <c r="B1258" t="s">
        <v>145</v>
      </c>
      <c r="F1258" t="s">
        <v>145</v>
      </c>
      <c r="J1258" t="s">
        <v>145</v>
      </c>
    </row>
    <row r="1259" spans="2:12">
      <c r="B1259" t="s">
        <v>324</v>
      </c>
      <c r="C1259">
        <v>1932</v>
      </c>
      <c r="F1259" t="s">
        <v>324</v>
      </c>
      <c r="G1259">
        <v>900</v>
      </c>
      <c r="J1259" t="s">
        <v>324</v>
      </c>
      <c r="K1259">
        <v>4140</v>
      </c>
    </row>
    <row r="1260" spans="2:12">
      <c r="B1260" t="s">
        <v>325</v>
      </c>
      <c r="C1260">
        <v>1397</v>
      </c>
      <c r="F1260" t="s">
        <v>325</v>
      </c>
      <c r="G1260">
        <v>30003</v>
      </c>
      <c r="J1260" t="s">
        <v>325</v>
      </c>
      <c r="K1260">
        <v>0</v>
      </c>
    </row>
    <row r="1261" spans="2:12">
      <c r="B1261" t="s">
        <v>326</v>
      </c>
      <c r="C1261">
        <v>3329</v>
      </c>
      <c r="F1261" t="s">
        <v>326</v>
      </c>
      <c r="G1261">
        <v>30903</v>
      </c>
      <c r="J1261" t="s">
        <v>326</v>
      </c>
      <c r="K1261">
        <v>4140</v>
      </c>
    </row>
    <row r="1262" spans="2:12">
      <c r="B1262" t="s">
        <v>323</v>
      </c>
      <c r="C1262">
        <v>5.7510000000000003</v>
      </c>
      <c r="F1262" t="s">
        <v>323</v>
      </c>
      <c r="G1262">
        <v>2.6760000000000002</v>
      </c>
      <c r="J1262" t="s">
        <v>323</v>
      </c>
      <c r="K1262">
        <v>42.908000000000001</v>
      </c>
    </row>
    <row r="1263" spans="2:12">
      <c r="B1263" t="s">
        <v>146</v>
      </c>
      <c r="F1263" t="s">
        <v>146</v>
      </c>
      <c r="J1263" t="s">
        <v>146</v>
      </c>
    </row>
    <row r="1264" spans="2:12">
      <c r="B1264" t="s">
        <v>324</v>
      </c>
      <c r="C1264">
        <v>2520</v>
      </c>
      <c r="F1264" t="s">
        <v>324</v>
      </c>
      <c r="G1264">
        <v>900</v>
      </c>
      <c r="J1264" t="s">
        <v>324</v>
      </c>
      <c r="K1264">
        <v>5220</v>
      </c>
    </row>
    <row r="1265" spans="2:11">
      <c r="B1265" t="s">
        <v>325</v>
      </c>
      <c r="C1265">
        <v>2123</v>
      </c>
      <c r="F1265" t="s">
        <v>325</v>
      </c>
      <c r="G1265">
        <v>34973</v>
      </c>
      <c r="J1265" t="s">
        <v>325</v>
      </c>
      <c r="K1265">
        <v>0</v>
      </c>
    </row>
    <row r="1266" spans="2:11">
      <c r="B1266" t="s">
        <v>326</v>
      </c>
      <c r="C1266">
        <v>4643</v>
      </c>
      <c r="F1266" t="s">
        <v>326</v>
      </c>
      <c r="G1266">
        <v>35873</v>
      </c>
      <c r="J1266" t="s">
        <v>326</v>
      </c>
      <c r="K1266">
        <v>5220</v>
      </c>
    </row>
    <row r="1267" spans="2:11">
      <c r="B1267" t="s">
        <v>323</v>
      </c>
      <c r="C1267">
        <v>6.1689999999999996</v>
      </c>
      <c r="F1267" t="s">
        <v>323</v>
      </c>
      <c r="G1267">
        <v>2.899</v>
      </c>
      <c r="J1267" t="s">
        <v>323</v>
      </c>
      <c r="K1267">
        <v>59.76</v>
      </c>
    </row>
    <row r="1268" spans="2:11">
      <c r="B1268" t="s">
        <v>147</v>
      </c>
      <c r="F1268" t="s">
        <v>147</v>
      </c>
      <c r="J1268" t="s">
        <v>147</v>
      </c>
    </row>
    <row r="1269" spans="2:11">
      <c r="B1269" t="s">
        <v>324</v>
      </c>
      <c r="C1269">
        <v>2616</v>
      </c>
      <c r="F1269" t="s">
        <v>324</v>
      </c>
      <c r="G1269">
        <v>900</v>
      </c>
      <c r="J1269" t="s">
        <v>324</v>
      </c>
      <c r="K1269">
        <v>5400</v>
      </c>
    </row>
    <row r="1270" spans="2:11">
      <c r="B1270" t="s">
        <v>325</v>
      </c>
      <c r="C1270">
        <v>2090</v>
      </c>
      <c r="F1270" t="s">
        <v>325</v>
      </c>
      <c r="G1270">
        <v>34014</v>
      </c>
      <c r="J1270" t="s">
        <v>325</v>
      </c>
      <c r="K1270">
        <v>0</v>
      </c>
    </row>
    <row r="1271" spans="2:11">
      <c r="B1271" t="s">
        <v>326</v>
      </c>
      <c r="C1271">
        <v>4706</v>
      </c>
      <c r="F1271" t="s">
        <v>326</v>
      </c>
      <c r="G1271">
        <v>34914</v>
      </c>
      <c r="J1271" t="s">
        <v>326</v>
      </c>
      <c r="K1271">
        <v>5400</v>
      </c>
    </row>
    <row r="1272" spans="2:11">
      <c r="B1272" t="s">
        <v>323</v>
      </c>
      <c r="C1272">
        <v>6.1050000000000004</v>
      </c>
      <c r="F1272" t="s">
        <v>323</v>
      </c>
      <c r="G1272">
        <v>2.859</v>
      </c>
      <c r="J1272" t="s">
        <v>323</v>
      </c>
      <c r="K1272">
        <v>55.393999999999998</v>
      </c>
    </row>
    <row r="1273" spans="2:11">
      <c r="B1273" t="s">
        <v>148</v>
      </c>
      <c r="F1273" t="s">
        <v>148</v>
      </c>
      <c r="J1273" t="s">
        <v>148</v>
      </c>
    </row>
    <row r="1274" spans="2:11">
      <c r="B1274" t="s">
        <v>324</v>
      </c>
      <c r="C1274">
        <v>2436</v>
      </c>
      <c r="F1274" t="s">
        <v>324</v>
      </c>
      <c r="G1274">
        <v>900</v>
      </c>
      <c r="J1274" t="s">
        <v>324</v>
      </c>
      <c r="K1274">
        <v>5040</v>
      </c>
    </row>
    <row r="1275" spans="2:11">
      <c r="B1275" t="s">
        <v>325</v>
      </c>
      <c r="C1275">
        <v>1980</v>
      </c>
      <c r="F1275" t="s">
        <v>325</v>
      </c>
      <c r="G1275">
        <v>34428</v>
      </c>
      <c r="J1275" t="s">
        <v>325</v>
      </c>
      <c r="K1275">
        <v>0</v>
      </c>
    </row>
    <row r="1276" spans="2:11">
      <c r="B1276" t="s">
        <v>326</v>
      </c>
      <c r="C1276">
        <v>4416</v>
      </c>
      <c r="F1276" t="s">
        <v>326</v>
      </c>
      <c r="G1276">
        <v>35328</v>
      </c>
      <c r="J1276" t="s">
        <v>326</v>
      </c>
      <c r="K1276">
        <v>5040</v>
      </c>
    </row>
    <row r="1277" spans="2:11">
      <c r="B1277" t="s">
        <v>323</v>
      </c>
      <c r="C1277">
        <v>6.0819999999999999</v>
      </c>
      <c r="F1277" t="s">
        <v>323</v>
      </c>
      <c r="G1277">
        <v>2.8809999999999998</v>
      </c>
      <c r="J1277" t="s">
        <v>323</v>
      </c>
      <c r="K1277">
        <v>58.81</v>
      </c>
    </row>
    <row r="1278" spans="2:11">
      <c r="B1278" t="s">
        <v>149</v>
      </c>
      <c r="F1278" t="s">
        <v>149</v>
      </c>
      <c r="J1278" t="s">
        <v>149</v>
      </c>
    </row>
    <row r="1279" spans="2:11">
      <c r="B1279" t="s">
        <v>324</v>
      </c>
      <c r="C1279">
        <v>2712</v>
      </c>
      <c r="F1279" t="s">
        <v>324</v>
      </c>
      <c r="G1279">
        <v>900</v>
      </c>
      <c r="J1279" t="s">
        <v>324</v>
      </c>
      <c r="K1279">
        <v>5580</v>
      </c>
    </row>
    <row r="1280" spans="2:11">
      <c r="B1280" t="s">
        <v>325</v>
      </c>
      <c r="C1280">
        <v>2233</v>
      </c>
      <c r="F1280" t="s">
        <v>325</v>
      </c>
      <c r="G1280">
        <v>34953</v>
      </c>
      <c r="J1280" t="s">
        <v>325</v>
      </c>
      <c r="K1280">
        <v>0</v>
      </c>
    </row>
    <row r="1281" spans="2:11">
      <c r="B1281" t="s">
        <v>326</v>
      </c>
      <c r="C1281">
        <v>4945</v>
      </c>
      <c r="F1281" t="s">
        <v>326</v>
      </c>
      <c r="G1281">
        <v>35853</v>
      </c>
      <c r="J1281" t="s">
        <v>326</v>
      </c>
      <c r="K1281">
        <v>5580</v>
      </c>
    </row>
    <row r="1282" spans="2:11">
      <c r="B1282" t="s">
        <v>323</v>
      </c>
      <c r="C1282">
        <v>6.181</v>
      </c>
      <c r="F1282" t="s">
        <v>323</v>
      </c>
      <c r="G1282">
        <v>2.899</v>
      </c>
      <c r="J1282" t="s">
        <v>323</v>
      </c>
      <c r="K1282">
        <v>58.363999999999997</v>
      </c>
    </row>
    <row r="1283" spans="2:11">
      <c r="B1283" t="s">
        <v>150</v>
      </c>
      <c r="F1283" t="s">
        <v>150</v>
      </c>
      <c r="J1283" t="s">
        <v>150</v>
      </c>
    </row>
    <row r="1284" spans="2:11">
      <c r="B1284" t="s">
        <v>324</v>
      </c>
      <c r="C1284">
        <v>2544</v>
      </c>
      <c r="F1284" t="s">
        <v>324</v>
      </c>
      <c r="G1284">
        <v>900</v>
      </c>
      <c r="J1284" t="s">
        <v>324</v>
      </c>
      <c r="K1284">
        <v>5220</v>
      </c>
    </row>
    <row r="1285" spans="2:11">
      <c r="B1285" t="s">
        <v>325</v>
      </c>
      <c r="C1285">
        <v>2123</v>
      </c>
      <c r="F1285" t="s">
        <v>325</v>
      </c>
      <c r="G1285">
        <v>35858</v>
      </c>
      <c r="J1285" t="s">
        <v>325</v>
      </c>
      <c r="K1285">
        <v>0</v>
      </c>
    </row>
    <row r="1286" spans="2:11">
      <c r="B1286" t="s">
        <v>326</v>
      </c>
      <c r="C1286">
        <v>4667</v>
      </c>
      <c r="F1286" t="s">
        <v>326</v>
      </c>
      <c r="G1286">
        <v>36758</v>
      </c>
      <c r="J1286" t="s">
        <v>326</v>
      </c>
      <c r="K1286">
        <v>5220</v>
      </c>
    </row>
    <row r="1287" spans="2:11">
      <c r="B1287" t="s">
        <v>323</v>
      </c>
      <c r="C1287">
        <v>6.2080000000000002</v>
      </c>
      <c r="F1287" t="s">
        <v>323</v>
      </c>
      <c r="G1287">
        <v>2.9350000000000001</v>
      </c>
      <c r="J1287" t="s">
        <v>323</v>
      </c>
      <c r="K1287">
        <v>63.343000000000004</v>
      </c>
    </row>
    <row r="1288" spans="2:11">
      <c r="B1288" t="s">
        <v>151</v>
      </c>
      <c r="F1288" t="s">
        <v>151</v>
      </c>
      <c r="J1288" t="s">
        <v>151</v>
      </c>
    </row>
    <row r="1289" spans="2:11">
      <c r="B1289" t="s">
        <v>324</v>
      </c>
      <c r="C1289">
        <v>2616</v>
      </c>
      <c r="F1289" t="s">
        <v>324</v>
      </c>
      <c r="G1289">
        <v>900</v>
      </c>
      <c r="J1289" t="s">
        <v>324</v>
      </c>
      <c r="K1289">
        <v>5400</v>
      </c>
    </row>
    <row r="1290" spans="2:11">
      <c r="B1290" t="s">
        <v>325</v>
      </c>
      <c r="C1290">
        <v>2090</v>
      </c>
      <c r="F1290" t="s">
        <v>325</v>
      </c>
      <c r="G1290">
        <v>32201</v>
      </c>
      <c r="J1290" t="s">
        <v>325</v>
      </c>
      <c r="K1290">
        <v>0</v>
      </c>
    </row>
    <row r="1291" spans="2:11">
      <c r="B1291" t="s">
        <v>326</v>
      </c>
      <c r="C1291">
        <v>4706</v>
      </c>
      <c r="F1291" t="s">
        <v>326</v>
      </c>
      <c r="G1291">
        <v>33101</v>
      </c>
      <c r="J1291" t="s">
        <v>326</v>
      </c>
      <c r="K1291">
        <v>5400</v>
      </c>
    </row>
    <row r="1292" spans="2:11">
      <c r="B1292" t="s">
        <v>323</v>
      </c>
      <c r="C1292">
        <v>6.1289999999999996</v>
      </c>
      <c r="F1292" t="s">
        <v>323</v>
      </c>
      <c r="G1292">
        <v>2.782</v>
      </c>
      <c r="J1292" t="s">
        <v>323</v>
      </c>
      <c r="K1292">
        <v>48.938000000000002</v>
      </c>
    </row>
    <row r="1293" spans="2:11">
      <c r="B1293" t="s">
        <v>152</v>
      </c>
      <c r="F1293" t="s">
        <v>152</v>
      </c>
      <c r="J1293" t="s">
        <v>152</v>
      </c>
    </row>
    <row r="1294" spans="2:11">
      <c r="B1294" t="s">
        <v>324</v>
      </c>
      <c r="C1294">
        <v>2928</v>
      </c>
      <c r="F1294" t="s">
        <v>324</v>
      </c>
      <c r="G1294">
        <v>1080</v>
      </c>
      <c r="J1294" t="s">
        <v>324</v>
      </c>
      <c r="K1294">
        <v>5940</v>
      </c>
    </row>
    <row r="1295" spans="2:11">
      <c r="B1295" t="s">
        <v>325</v>
      </c>
      <c r="C1295">
        <v>2563</v>
      </c>
      <c r="F1295" t="s">
        <v>325</v>
      </c>
      <c r="G1295">
        <v>42088</v>
      </c>
      <c r="J1295" t="s">
        <v>325</v>
      </c>
      <c r="K1295">
        <v>0</v>
      </c>
    </row>
    <row r="1296" spans="2:11">
      <c r="B1296" t="s">
        <v>326</v>
      </c>
      <c r="C1296">
        <v>5491</v>
      </c>
      <c r="F1296" t="s">
        <v>326</v>
      </c>
      <c r="G1296">
        <v>43168</v>
      </c>
      <c r="J1296" t="s">
        <v>326</v>
      </c>
      <c r="K1296">
        <v>5940</v>
      </c>
    </row>
    <row r="1297" spans="2:12">
      <c r="B1297" t="s">
        <v>323</v>
      </c>
      <c r="C1297">
        <v>6.3760000000000003</v>
      </c>
      <c r="F1297" t="s">
        <v>323</v>
      </c>
      <c r="G1297">
        <v>3.2450000000000001</v>
      </c>
      <c r="J1297" t="s">
        <v>323</v>
      </c>
      <c r="K1297">
        <v>65.465000000000003</v>
      </c>
    </row>
    <row r="1298" spans="2:12">
      <c r="B1298" t="s">
        <v>153</v>
      </c>
      <c r="F1298" t="s">
        <v>153</v>
      </c>
      <c r="J1298" t="s">
        <v>153</v>
      </c>
    </row>
    <row r="1299" spans="2:12">
      <c r="B1299" t="s">
        <v>324</v>
      </c>
      <c r="C1299">
        <v>2424</v>
      </c>
      <c r="D1299">
        <f>(C1301+C1306+C1311+C1316+C1321+C1326+C1331+C1336+C1341+C1346)/10</f>
        <v>4800.3</v>
      </c>
      <c r="F1299" t="s">
        <v>324</v>
      </c>
      <c r="G1299">
        <v>960</v>
      </c>
      <c r="H1299">
        <f>(G1301+G1306+G1311+G1316+G1321+G1326+G1331+G1336+G1341+G1346)/10</f>
        <v>38791</v>
      </c>
      <c r="J1299" t="s">
        <v>324</v>
      </c>
      <c r="K1299">
        <v>4800</v>
      </c>
      <c r="L1299">
        <f>(K1301+K1306+K1311+K1316+K1321+K1326+K1331+K1336+K1341+K1346)/10</f>
        <v>5472</v>
      </c>
    </row>
    <row r="1300" spans="2:12">
      <c r="B1300" t="s">
        <v>325</v>
      </c>
      <c r="C1300">
        <v>1507</v>
      </c>
      <c r="F1300" t="s">
        <v>325</v>
      </c>
      <c r="G1300">
        <v>33199</v>
      </c>
      <c r="J1300" t="s">
        <v>325</v>
      </c>
      <c r="K1300">
        <v>0</v>
      </c>
    </row>
    <row r="1301" spans="2:12">
      <c r="B1301" t="s">
        <v>326</v>
      </c>
      <c r="C1301">
        <v>3931</v>
      </c>
      <c r="F1301" t="s">
        <v>326</v>
      </c>
      <c r="G1301">
        <v>34159</v>
      </c>
      <c r="J1301" t="s">
        <v>326</v>
      </c>
      <c r="K1301">
        <v>4800</v>
      </c>
    </row>
    <row r="1302" spans="2:12">
      <c r="B1302" t="s">
        <v>323</v>
      </c>
      <c r="C1302">
        <v>7.4710000000000001</v>
      </c>
      <c r="F1302" t="s">
        <v>323</v>
      </c>
      <c r="G1302">
        <v>2.6269999999999998</v>
      </c>
      <c r="J1302" t="s">
        <v>323</v>
      </c>
      <c r="K1302">
        <v>41.991999999999997</v>
      </c>
    </row>
    <row r="1303" spans="2:12">
      <c r="B1303" t="s">
        <v>154</v>
      </c>
      <c r="F1303" t="s">
        <v>154</v>
      </c>
      <c r="J1303" t="s">
        <v>154</v>
      </c>
    </row>
    <row r="1304" spans="2:12">
      <c r="B1304" t="s">
        <v>324</v>
      </c>
      <c r="C1304">
        <v>2616</v>
      </c>
      <c r="F1304" t="s">
        <v>324</v>
      </c>
      <c r="G1304">
        <v>960</v>
      </c>
      <c r="J1304" t="s">
        <v>324</v>
      </c>
      <c r="K1304">
        <v>5184</v>
      </c>
    </row>
    <row r="1305" spans="2:12">
      <c r="B1305" t="s">
        <v>325</v>
      </c>
      <c r="C1305">
        <v>1661</v>
      </c>
      <c r="F1305" t="s">
        <v>325</v>
      </c>
      <c r="G1305">
        <v>34031</v>
      </c>
      <c r="J1305" t="s">
        <v>325</v>
      </c>
      <c r="K1305">
        <v>0</v>
      </c>
    </row>
    <row r="1306" spans="2:12">
      <c r="B1306" t="s">
        <v>326</v>
      </c>
      <c r="C1306">
        <v>4277</v>
      </c>
      <c r="F1306" t="s">
        <v>326</v>
      </c>
      <c r="G1306">
        <v>34991</v>
      </c>
      <c r="J1306" t="s">
        <v>326</v>
      </c>
      <c r="K1306">
        <v>5184</v>
      </c>
    </row>
    <row r="1307" spans="2:12">
      <c r="B1307" t="s">
        <v>323</v>
      </c>
      <c r="C1307">
        <v>7.4409999999999998</v>
      </c>
      <c r="F1307" t="s">
        <v>323</v>
      </c>
      <c r="G1307">
        <v>2.6640000000000001</v>
      </c>
      <c r="J1307" t="s">
        <v>323</v>
      </c>
      <c r="K1307">
        <v>44.555</v>
      </c>
    </row>
    <row r="1308" spans="2:12">
      <c r="B1308" t="s">
        <v>155</v>
      </c>
      <c r="F1308" t="s">
        <v>155</v>
      </c>
      <c r="J1308" t="s">
        <v>155</v>
      </c>
    </row>
    <row r="1309" spans="2:12">
      <c r="B1309" t="s">
        <v>324</v>
      </c>
      <c r="C1309">
        <v>2220</v>
      </c>
      <c r="F1309" t="s">
        <v>324</v>
      </c>
      <c r="G1309">
        <v>960</v>
      </c>
      <c r="J1309" t="s">
        <v>324</v>
      </c>
      <c r="K1309">
        <v>4416</v>
      </c>
    </row>
    <row r="1310" spans="2:12">
      <c r="B1310" t="s">
        <v>325</v>
      </c>
      <c r="C1310">
        <v>1397</v>
      </c>
      <c r="F1310" t="s">
        <v>325</v>
      </c>
      <c r="G1310">
        <v>34475</v>
      </c>
      <c r="J1310" t="s">
        <v>325</v>
      </c>
      <c r="K1310">
        <v>0</v>
      </c>
    </row>
    <row r="1311" spans="2:12">
      <c r="B1311" t="s">
        <v>326</v>
      </c>
      <c r="C1311">
        <v>3617</v>
      </c>
      <c r="F1311" t="s">
        <v>326</v>
      </c>
      <c r="G1311">
        <v>35435</v>
      </c>
      <c r="J1311" t="s">
        <v>326</v>
      </c>
      <c r="K1311">
        <v>4416</v>
      </c>
    </row>
    <row r="1312" spans="2:12">
      <c r="B1312" t="s">
        <v>323</v>
      </c>
      <c r="C1312">
        <v>7.2290000000000001</v>
      </c>
      <c r="F1312" t="s">
        <v>323</v>
      </c>
      <c r="G1312">
        <v>2.677</v>
      </c>
      <c r="J1312" t="s">
        <v>323</v>
      </c>
      <c r="K1312">
        <v>47.540999999999997</v>
      </c>
    </row>
    <row r="1313" spans="2:11">
      <c r="B1313" t="s">
        <v>156</v>
      </c>
      <c r="F1313" t="s">
        <v>156</v>
      </c>
      <c r="J1313" t="s">
        <v>156</v>
      </c>
    </row>
    <row r="1314" spans="2:11">
      <c r="B1314" t="s">
        <v>324</v>
      </c>
      <c r="C1314">
        <v>2880</v>
      </c>
      <c r="F1314" t="s">
        <v>324</v>
      </c>
      <c r="G1314">
        <v>960</v>
      </c>
      <c r="J1314" t="s">
        <v>324</v>
      </c>
      <c r="K1314">
        <v>5568</v>
      </c>
    </row>
    <row r="1315" spans="2:11">
      <c r="B1315" t="s">
        <v>325</v>
      </c>
      <c r="C1315">
        <v>2123</v>
      </c>
      <c r="F1315" t="s">
        <v>325</v>
      </c>
      <c r="G1315">
        <v>38704</v>
      </c>
      <c r="J1315" t="s">
        <v>325</v>
      </c>
      <c r="K1315">
        <v>0</v>
      </c>
    </row>
    <row r="1316" spans="2:11">
      <c r="B1316" t="s">
        <v>326</v>
      </c>
      <c r="C1316">
        <v>5003</v>
      </c>
      <c r="F1316" t="s">
        <v>326</v>
      </c>
      <c r="G1316">
        <v>39664</v>
      </c>
      <c r="J1316" t="s">
        <v>326</v>
      </c>
      <c r="K1316">
        <v>5568</v>
      </c>
    </row>
    <row r="1317" spans="2:11">
      <c r="B1317" t="s">
        <v>323</v>
      </c>
      <c r="C1317">
        <v>7.681</v>
      </c>
      <c r="F1317" t="s">
        <v>323</v>
      </c>
      <c r="G1317">
        <v>2.8519999999999999</v>
      </c>
      <c r="J1317" t="s">
        <v>323</v>
      </c>
      <c r="K1317">
        <v>61.203000000000003</v>
      </c>
    </row>
    <row r="1318" spans="2:11">
      <c r="B1318" t="s">
        <v>157</v>
      </c>
      <c r="F1318" t="s">
        <v>157</v>
      </c>
      <c r="J1318" t="s">
        <v>157</v>
      </c>
    </row>
    <row r="1319" spans="2:11">
      <c r="B1319" t="s">
        <v>324</v>
      </c>
      <c r="C1319">
        <v>2988</v>
      </c>
      <c r="F1319" t="s">
        <v>324</v>
      </c>
      <c r="G1319">
        <v>960</v>
      </c>
      <c r="J1319" t="s">
        <v>324</v>
      </c>
      <c r="K1319">
        <v>5760</v>
      </c>
    </row>
    <row r="1320" spans="2:11">
      <c r="B1320" t="s">
        <v>325</v>
      </c>
      <c r="C1320">
        <v>2090</v>
      </c>
      <c r="F1320" t="s">
        <v>325</v>
      </c>
      <c r="G1320">
        <v>38468</v>
      </c>
      <c r="J1320" t="s">
        <v>325</v>
      </c>
      <c r="K1320">
        <v>0</v>
      </c>
    </row>
    <row r="1321" spans="2:11">
      <c r="B1321" t="s">
        <v>326</v>
      </c>
      <c r="C1321">
        <v>5078</v>
      </c>
      <c r="F1321" t="s">
        <v>326</v>
      </c>
      <c r="G1321">
        <v>39428</v>
      </c>
      <c r="J1321" t="s">
        <v>326</v>
      </c>
      <c r="K1321">
        <v>5760</v>
      </c>
    </row>
    <row r="1322" spans="2:11">
      <c r="B1322" t="s">
        <v>323</v>
      </c>
      <c r="C1322">
        <v>7.58</v>
      </c>
      <c r="F1322" t="s">
        <v>323</v>
      </c>
      <c r="G1322">
        <v>2.839</v>
      </c>
      <c r="J1322" t="s">
        <v>323</v>
      </c>
      <c r="K1322">
        <v>59.13</v>
      </c>
    </row>
    <row r="1323" spans="2:11">
      <c r="B1323" t="s">
        <v>158</v>
      </c>
      <c r="F1323" t="s">
        <v>158</v>
      </c>
      <c r="J1323" t="s">
        <v>158</v>
      </c>
    </row>
    <row r="1324" spans="2:11">
      <c r="B1324" t="s">
        <v>324</v>
      </c>
      <c r="C1324">
        <v>2784</v>
      </c>
      <c r="F1324" t="s">
        <v>324</v>
      </c>
      <c r="G1324">
        <v>960</v>
      </c>
      <c r="J1324" t="s">
        <v>324</v>
      </c>
      <c r="K1324">
        <v>5376</v>
      </c>
    </row>
    <row r="1325" spans="2:11">
      <c r="B1325" t="s">
        <v>325</v>
      </c>
      <c r="C1325">
        <v>1980</v>
      </c>
      <c r="F1325" t="s">
        <v>325</v>
      </c>
      <c r="G1325">
        <v>36815</v>
      </c>
      <c r="J1325" t="s">
        <v>325</v>
      </c>
      <c r="K1325">
        <v>0</v>
      </c>
    </row>
    <row r="1326" spans="2:11">
      <c r="B1326" t="s">
        <v>326</v>
      </c>
      <c r="C1326">
        <v>4764</v>
      </c>
      <c r="F1326" t="s">
        <v>326</v>
      </c>
      <c r="G1326">
        <v>37775</v>
      </c>
      <c r="J1326" t="s">
        <v>326</v>
      </c>
      <c r="K1326">
        <v>5376</v>
      </c>
    </row>
    <row r="1327" spans="2:11">
      <c r="B1327" t="s">
        <v>323</v>
      </c>
      <c r="C1327">
        <v>7.6470000000000002</v>
      </c>
      <c r="F1327" t="s">
        <v>323</v>
      </c>
      <c r="G1327">
        <v>2.7869999999999999</v>
      </c>
      <c r="J1327" t="s">
        <v>323</v>
      </c>
      <c r="K1327">
        <v>55.417999999999999</v>
      </c>
    </row>
    <row r="1328" spans="2:11">
      <c r="B1328" t="s">
        <v>159</v>
      </c>
      <c r="F1328" t="s">
        <v>159</v>
      </c>
      <c r="J1328" t="s">
        <v>159</v>
      </c>
    </row>
    <row r="1329" spans="2:11">
      <c r="B1329" t="s">
        <v>324</v>
      </c>
      <c r="C1329">
        <v>3096</v>
      </c>
      <c r="F1329" t="s">
        <v>324</v>
      </c>
      <c r="G1329">
        <v>960</v>
      </c>
      <c r="J1329" t="s">
        <v>324</v>
      </c>
      <c r="K1329">
        <v>5952</v>
      </c>
    </row>
    <row r="1330" spans="2:11">
      <c r="B1330" t="s">
        <v>325</v>
      </c>
      <c r="C1330">
        <v>2233</v>
      </c>
      <c r="F1330" t="s">
        <v>325</v>
      </c>
      <c r="G1330">
        <v>39229</v>
      </c>
      <c r="J1330" t="s">
        <v>325</v>
      </c>
      <c r="K1330">
        <v>0</v>
      </c>
    </row>
    <row r="1331" spans="2:11">
      <c r="B1331" t="s">
        <v>326</v>
      </c>
      <c r="C1331">
        <v>5329</v>
      </c>
      <c r="F1331" t="s">
        <v>326</v>
      </c>
      <c r="G1331">
        <v>40189</v>
      </c>
      <c r="J1331" t="s">
        <v>326</v>
      </c>
      <c r="K1331">
        <v>5952</v>
      </c>
    </row>
    <row r="1332" spans="2:11">
      <c r="B1332" t="s">
        <v>323</v>
      </c>
      <c r="C1332">
        <v>7.6660000000000004</v>
      </c>
      <c r="F1332" t="s">
        <v>323</v>
      </c>
      <c r="G1332">
        <v>2.87</v>
      </c>
      <c r="J1332" t="s">
        <v>323</v>
      </c>
      <c r="K1332">
        <v>61.566000000000003</v>
      </c>
    </row>
    <row r="1333" spans="2:11">
      <c r="B1333" t="s">
        <v>160</v>
      </c>
      <c r="F1333" t="s">
        <v>160</v>
      </c>
      <c r="J1333" t="s">
        <v>160</v>
      </c>
    </row>
    <row r="1334" spans="2:11">
      <c r="B1334" t="s">
        <v>324</v>
      </c>
      <c r="C1334">
        <v>2904</v>
      </c>
      <c r="F1334" t="s">
        <v>324</v>
      </c>
      <c r="G1334">
        <v>960</v>
      </c>
      <c r="J1334" t="s">
        <v>324</v>
      </c>
      <c r="K1334">
        <v>5568</v>
      </c>
    </row>
    <row r="1335" spans="2:11">
      <c r="B1335" t="s">
        <v>325</v>
      </c>
      <c r="C1335">
        <v>2123</v>
      </c>
      <c r="F1335" t="s">
        <v>325</v>
      </c>
      <c r="G1335">
        <v>40100</v>
      </c>
      <c r="J1335" t="s">
        <v>325</v>
      </c>
      <c r="K1335">
        <v>0</v>
      </c>
    </row>
    <row r="1336" spans="2:11">
      <c r="B1336" t="s">
        <v>326</v>
      </c>
      <c r="C1336">
        <v>5027</v>
      </c>
      <c r="F1336" t="s">
        <v>326</v>
      </c>
      <c r="G1336">
        <v>41060</v>
      </c>
      <c r="J1336" t="s">
        <v>326</v>
      </c>
      <c r="K1336">
        <v>5568</v>
      </c>
    </row>
    <row r="1337" spans="2:11">
      <c r="B1337" t="s">
        <v>323</v>
      </c>
      <c r="C1337">
        <v>7.6909999999999998</v>
      </c>
      <c r="F1337" t="s">
        <v>323</v>
      </c>
      <c r="G1337">
        <v>2.903</v>
      </c>
      <c r="J1337" t="s">
        <v>323</v>
      </c>
      <c r="K1337">
        <v>66.647000000000006</v>
      </c>
    </row>
    <row r="1338" spans="2:11">
      <c r="B1338" t="s">
        <v>161</v>
      </c>
      <c r="F1338" t="s">
        <v>161</v>
      </c>
      <c r="J1338" t="s">
        <v>161</v>
      </c>
    </row>
    <row r="1339" spans="2:11">
      <c r="B1339" t="s">
        <v>324</v>
      </c>
      <c r="C1339">
        <v>2988</v>
      </c>
      <c r="F1339" t="s">
        <v>324</v>
      </c>
      <c r="G1339">
        <v>960</v>
      </c>
      <c r="J1339" t="s">
        <v>324</v>
      </c>
      <c r="K1339">
        <v>5760</v>
      </c>
    </row>
    <row r="1340" spans="2:11">
      <c r="B1340" t="s">
        <v>325</v>
      </c>
      <c r="C1340">
        <v>2090</v>
      </c>
      <c r="F1340" t="s">
        <v>325</v>
      </c>
      <c r="G1340">
        <v>36635</v>
      </c>
      <c r="J1340" t="s">
        <v>325</v>
      </c>
      <c r="K1340">
        <v>0</v>
      </c>
    </row>
    <row r="1341" spans="2:11">
      <c r="B1341" t="s">
        <v>326</v>
      </c>
      <c r="C1341">
        <v>5078</v>
      </c>
      <c r="F1341" t="s">
        <v>326</v>
      </c>
      <c r="G1341">
        <v>37595</v>
      </c>
      <c r="J1341" t="s">
        <v>326</v>
      </c>
      <c r="K1341">
        <v>5760</v>
      </c>
    </row>
    <row r="1342" spans="2:11">
      <c r="B1342" t="s">
        <v>323</v>
      </c>
      <c r="C1342">
        <v>7.6020000000000003</v>
      </c>
      <c r="F1342" t="s">
        <v>323</v>
      </c>
      <c r="G1342">
        <v>2.7690000000000001</v>
      </c>
      <c r="J1342" t="s">
        <v>323</v>
      </c>
      <c r="K1342">
        <v>52.588999999999999</v>
      </c>
    </row>
    <row r="1343" spans="2:11">
      <c r="B1343" t="s">
        <v>162</v>
      </c>
      <c r="F1343" t="s">
        <v>162</v>
      </c>
      <c r="J1343" t="s">
        <v>162</v>
      </c>
    </row>
    <row r="1344" spans="2:11">
      <c r="B1344" t="s">
        <v>324</v>
      </c>
      <c r="C1344">
        <v>3336</v>
      </c>
      <c r="F1344" t="s">
        <v>324</v>
      </c>
      <c r="G1344">
        <v>1152</v>
      </c>
      <c r="J1344" t="s">
        <v>324</v>
      </c>
      <c r="K1344">
        <v>6336</v>
      </c>
    </row>
    <row r="1345" spans="2:12">
      <c r="B1345" t="s">
        <v>325</v>
      </c>
      <c r="C1345">
        <v>2563</v>
      </c>
      <c r="F1345" t="s">
        <v>325</v>
      </c>
      <c r="G1345">
        <v>46462</v>
      </c>
      <c r="J1345" t="s">
        <v>325</v>
      </c>
      <c r="K1345">
        <v>0</v>
      </c>
    </row>
    <row r="1346" spans="2:12">
      <c r="B1346" t="s">
        <v>326</v>
      </c>
      <c r="C1346">
        <v>5899</v>
      </c>
      <c r="F1346" t="s">
        <v>326</v>
      </c>
      <c r="G1346">
        <v>47614</v>
      </c>
      <c r="J1346" t="s">
        <v>326</v>
      </c>
      <c r="K1346">
        <v>6336</v>
      </c>
    </row>
    <row r="1347" spans="2:12">
      <c r="B1347" t="s">
        <v>323</v>
      </c>
      <c r="C1347">
        <v>7.8769999999999998</v>
      </c>
      <c r="F1347" t="s">
        <v>323</v>
      </c>
      <c r="G1347">
        <v>3.1709999999999998</v>
      </c>
      <c r="J1347" t="s">
        <v>323</v>
      </c>
      <c r="K1347">
        <v>66.703000000000003</v>
      </c>
    </row>
    <row r="1348" spans="2:12">
      <c r="B1348" t="s">
        <v>163</v>
      </c>
      <c r="F1348" t="s">
        <v>163</v>
      </c>
      <c r="J1348" t="s">
        <v>163</v>
      </c>
    </row>
    <row r="1349" spans="2:12">
      <c r="B1349" t="s">
        <v>324</v>
      </c>
      <c r="C1349">
        <v>2424</v>
      </c>
      <c r="D1349">
        <f>(C1351+C1356+C1361+C1366+C1371+C1376+C1381+C1386+C1391+C1396)/10</f>
        <v>4800.3</v>
      </c>
      <c r="F1349" t="s">
        <v>324</v>
      </c>
      <c r="G1349">
        <v>1020</v>
      </c>
      <c r="H1349">
        <f>(G1351+G1356+G1361+G1366+G1371+G1376+G1381+G1386+G1391+G1396)/10</f>
        <v>43347</v>
      </c>
      <c r="J1349" t="s">
        <v>324</v>
      </c>
      <c r="K1349">
        <v>5100</v>
      </c>
      <c r="L1349">
        <f>(K1351+K1356+K1361+K1366+K1371+K1376+K1381+K1386+K1391+K1396)/10</f>
        <v>5814</v>
      </c>
    </row>
    <row r="1350" spans="2:12">
      <c r="B1350" t="s">
        <v>325</v>
      </c>
      <c r="C1350">
        <v>1507</v>
      </c>
      <c r="F1350" t="s">
        <v>325</v>
      </c>
      <c r="G1350">
        <v>37572</v>
      </c>
      <c r="J1350" t="s">
        <v>325</v>
      </c>
      <c r="K1350">
        <v>0</v>
      </c>
    </row>
    <row r="1351" spans="2:12">
      <c r="B1351" t="s">
        <v>326</v>
      </c>
      <c r="C1351">
        <v>3931</v>
      </c>
      <c r="F1351" t="s">
        <v>326</v>
      </c>
      <c r="G1351">
        <v>38592</v>
      </c>
      <c r="J1351" t="s">
        <v>326</v>
      </c>
      <c r="K1351">
        <v>5100</v>
      </c>
    </row>
    <row r="1352" spans="2:12">
      <c r="B1352" t="s">
        <v>323</v>
      </c>
      <c r="C1352">
        <v>7.4249999999999998</v>
      </c>
      <c r="F1352" t="s">
        <v>323</v>
      </c>
      <c r="G1352">
        <v>2.6179999999999999</v>
      </c>
      <c r="J1352" t="s">
        <v>323</v>
      </c>
      <c r="K1352">
        <v>45.087000000000003</v>
      </c>
    </row>
    <row r="1353" spans="2:12">
      <c r="B1353" t="s">
        <v>164</v>
      </c>
      <c r="F1353" t="s">
        <v>164</v>
      </c>
      <c r="J1353" t="s">
        <v>164</v>
      </c>
    </row>
    <row r="1354" spans="2:12">
      <c r="B1354" t="s">
        <v>324</v>
      </c>
      <c r="C1354">
        <v>2616</v>
      </c>
      <c r="F1354" t="s">
        <v>324</v>
      </c>
      <c r="G1354">
        <v>1020</v>
      </c>
      <c r="J1354" t="s">
        <v>324</v>
      </c>
      <c r="K1354">
        <v>5508</v>
      </c>
    </row>
    <row r="1355" spans="2:12">
      <c r="B1355" t="s">
        <v>325</v>
      </c>
      <c r="C1355">
        <v>1661</v>
      </c>
      <c r="F1355" t="s">
        <v>325</v>
      </c>
      <c r="G1355">
        <v>39024</v>
      </c>
      <c r="J1355" t="s">
        <v>325</v>
      </c>
      <c r="K1355">
        <v>0</v>
      </c>
    </row>
    <row r="1356" spans="2:12">
      <c r="B1356" t="s">
        <v>326</v>
      </c>
      <c r="C1356">
        <v>4277</v>
      </c>
      <c r="F1356" t="s">
        <v>326</v>
      </c>
      <c r="G1356">
        <v>40044</v>
      </c>
      <c r="J1356" t="s">
        <v>326</v>
      </c>
      <c r="K1356">
        <v>5508</v>
      </c>
    </row>
    <row r="1357" spans="2:12">
      <c r="B1357" t="s">
        <v>323</v>
      </c>
      <c r="C1357">
        <v>7.3680000000000003</v>
      </c>
      <c r="F1357" t="s">
        <v>323</v>
      </c>
      <c r="G1357">
        <v>2.6739999999999999</v>
      </c>
      <c r="J1357" t="s">
        <v>323</v>
      </c>
      <c r="K1357">
        <v>49.677999999999997</v>
      </c>
    </row>
    <row r="1358" spans="2:12">
      <c r="B1358" t="s">
        <v>165</v>
      </c>
      <c r="F1358" t="s">
        <v>165</v>
      </c>
      <c r="J1358" t="s">
        <v>165</v>
      </c>
    </row>
    <row r="1359" spans="2:12">
      <c r="B1359" t="s">
        <v>324</v>
      </c>
      <c r="C1359">
        <v>2220</v>
      </c>
      <c r="F1359" t="s">
        <v>324</v>
      </c>
      <c r="G1359">
        <v>1020</v>
      </c>
      <c r="J1359" t="s">
        <v>324</v>
      </c>
      <c r="K1359">
        <v>4692</v>
      </c>
    </row>
    <row r="1360" spans="2:12">
      <c r="B1360" t="s">
        <v>325</v>
      </c>
      <c r="C1360">
        <v>1397</v>
      </c>
      <c r="F1360" t="s">
        <v>325</v>
      </c>
      <c r="G1360">
        <v>38332</v>
      </c>
      <c r="J1360" t="s">
        <v>325</v>
      </c>
      <c r="K1360">
        <v>0</v>
      </c>
    </row>
    <row r="1361" spans="2:11">
      <c r="B1361" t="s">
        <v>326</v>
      </c>
      <c r="C1361">
        <v>3617</v>
      </c>
      <c r="F1361" t="s">
        <v>326</v>
      </c>
      <c r="G1361">
        <v>39352</v>
      </c>
      <c r="J1361" t="s">
        <v>326</v>
      </c>
      <c r="K1361">
        <v>4692</v>
      </c>
    </row>
    <row r="1362" spans="2:11">
      <c r="B1362" t="s">
        <v>323</v>
      </c>
      <c r="C1362">
        <v>7.2110000000000003</v>
      </c>
      <c r="F1362" t="s">
        <v>323</v>
      </c>
      <c r="G1362">
        <v>2.6440000000000001</v>
      </c>
      <c r="J1362" t="s">
        <v>323</v>
      </c>
      <c r="K1362">
        <v>48.689</v>
      </c>
    </row>
    <row r="1363" spans="2:11">
      <c r="B1363" t="s">
        <v>166</v>
      </c>
      <c r="F1363" t="s">
        <v>166</v>
      </c>
      <c r="J1363" t="s">
        <v>166</v>
      </c>
    </row>
    <row r="1364" spans="2:11">
      <c r="B1364" t="s">
        <v>324</v>
      </c>
      <c r="C1364">
        <v>2880</v>
      </c>
      <c r="F1364" t="s">
        <v>324</v>
      </c>
      <c r="G1364">
        <v>1020</v>
      </c>
      <c r="J1364" t="s">
        <v>324</v>
      </c>
      <c r="K1364">
        <v>5916</v>
      </c>
    </row>
    <row r="1365" spans="2:11">
      <c r="B1365" t="s">
        <v>325</v>
      </c>
      <c r="C1365">
        <v>2123</v>
      </c>
      <c r="F1365" t="s">
        <v>325</v>
      </c>
      <c r="G1365">
        <v>43271</v>
      </c>
      <c r="J1365" t="s">
        <v>325</v>
      </c>
      <c r="K1365">
        <v>0</v>
      </c>
    </row>
    <row r="1366" spans="2:11">
      <c r="B1366" t="s">
        <v>326</v>
      </c>
      <c r="C1366">
        <v>5003</v>
      </c>
      <c r="F1366" t="s">
        <v>326</v>
      </c>
      <c r="G1366">
        <v>44291</v>
      </c>
      <c r="J1366" t="s">
        <v>326</v>
      </c>
      <c r="K1366">
        <v>5916</v>
      </c>
    </row>
    <row r="1367" spans="2:11">
      <c r="B1367" t="s">
        <v>323</v>
      </c>
      <c r="C1367">
        <v>7.64</v>
      </c>
      <c r="F1367" t="s">
        <v>323</v>
      </c>
      <c r="G1367">
        <v>2.8290000000000002</v>
      </c>
      <c r="J1367" t="s">
        <v>323</v>
      </c>
      <c r="K1367">
        <v>64.762</v>
      </c>
    </row>
    <row r="1368" spans="2:11">
      <c r="B1368" t="s">
        <v>167</v>
      </c>
      <c r="F1368" t="s">
        <v>167</v>
      </c>
      <c r="J1368" t="s">
        <v>167</v>
      </c>
    </row>
    <row r="1369" spans="2:11">
      <c r="B1369" t="s">
        <v>324</v>
      </c>
      <c r="C1369">
        <v>2988</v>
      </c>
      <c r="F1369" t="s">
        <v>324</v>
      </c>
      <c r="G1369">
        <v>1020</v>
      </c>
      <c r="J1369" t="s">
        <v>324</v>
      </c>
      <c r="K1369">
        <v>6120</v>
      </c>
    </row>
    <row r="1370" spans="2:11">
      <c r="B1370" t="s">
        <v>325</v>
      </c>
      <c r="C1370">
        <v>2090</v>
      </c>
      <c r="F1370" t="s">
        <v>325</v>
      </c>
      <c r="G1370">
        <v>43169</v>
      </c>
      <c r="J1370" t="s">
        <v>325</v>
      </c>
      <c r="K1370">
        <v>0</v>
      </c>
    </row>
    <row r="1371" spans="2:11">
      <c r="B1371" t="s">
        <v>326</v>
      </c>
      <c r="C1371">
        <v>5078</v>
      </c>
      <c r="F1371" t="s">
        <v>326</v>
      </c>
      <c r="G1371">
        <v>44189</v>
      </c>
      <c r="J1371" t="s">
        <v>326</v>
      </c>
      <c r="K1371">
        <v>6120</v>
      </c>
    </row>
    <row r="1372" spans="2:11">
      <c r="B1372" t="s">
        <v>323</v>
      </c>
      <c r="C1372">
        <v>7.5330000000000004</v>
      </c>
      <c r="F1372" t="s">
        <v>323</v>
      </c>
      <c r="G1372">
        <v>2.8220000000000001</v>
      </c>
      <c r="J1372" t="s">
        <v>323</v>
      </c>
      <c r="K1372">
        <v>63.034999999999997</v>
      </c>
    </row>
    <row r="1373" spans="2:11">
      <c r="B1373" t="s">
        <v>168</v>
      </c>
      <c r="F1373" t="s">
        <v>168</v>
      </c>
      <c r="J1373" t="s">
        <v>168</v>
      </c>
    </row>
    <row r="1374" spans="2:11">
      <c r="B1374" t="s">
        <v>324</v>
      </c>
      <c r="C1374">
        <v>2784</v>
      </c>
      <c r="F1374" t="s">
        <v>324</v>
      </c>
      <c r="G1374">
        <v>1020</v>
      </c>
      <c r="J1374" t="s">
        <v>324</v>
      </c>
      <c r="K1374">
        <v>5712</v>
      </c>
    </row>
    <row r="1375" spans="2:11">
      <c r="B1375" t="s">
        <v>325</v>
      </c>
      <c r="C1375">
        <v>1980</v>
      </c>
      <c r="F1375" t="s">
        <v>325</v>
      </c>
      <c r="G1375">
        <v>41678</v>
      </c>
      <c r="J1375" t="s">
        <v>325</v>
      </c>
      <c r="K1375">
        <v>0</v>
      </c>
    </row>
    <row r="1376" spans="2:11">
      <c r="B1376" t="s">
        <v>326</v>
      </c>
      <c r="C1376">
        <v>4764</v>
      </c>
      <c r="F1376" t="s">
        <v>326</v>
      </c>
      <c r="G1376">
        <v>42698</v>
      </c>
      <c r="J1376" t="s">
        <v>326</v>
      </c>
      <c r="K1376">
        <v>5712</v>
      </c>
    </row>
    <row r="1377" spans="2:11">
      <c r="B1377" t="s">
        <v>323</v>
      </c>
      <c r="C1377">
        <v>7.5910000000000002</v>
      </c>
      <c r="F1377" t="s">
        <v>323</v>
      </c>
      <c r="G1377">
        <v>2.78</v>
      </c>
      <c r="J1377" t="s">
        <v>323</v>
      </c>
      <c r="K1377">
        <v>60.148000000000003</v>
      </c>
    </row>
    <row r="1378" spans="2:11">
      <c r="B1378" t="s">
        <v>169</v>
      </c>
      <c r="F1378" t="s">
        <v>169</v>
      </c>
      <c r="J1378" t="s">
        <v>169</v>
      </c>
    </row>
    <row r="1379" spans="2:11">
      <c r="B1379" t="s">
        <v>324</v>
      </c>
      <c r="C1379">
        <v>3096</v>
      </c>
      <c r="F1379" t="s">
        <v>324</v>
      </c>
      <c r="G1379">
        <v>1020</v>
      </c>
      <c r="J1379" t="s">
        <v>324</v>
      </c>
      <c r="K1379">
        <v>6324</v>
      </c>
    </row>
    <row r="1380" spans="2:11">
      <c r="B1380" t="s">
        <v>325</v>
      </c>
      <c r="C1380">
        <v>2233</v>
      </c>
      <c r="F1380" t="s">
        <v>325</v>
      </c>
      <c r="G1380">
        <v>43073</v>
      </c>
      <c r="J1380" t="s">
        <v>325</v>
      </c>
      <c r="K1380">
        <v>0</v>
      </c>
    </row>
    <row r="1381" spans="2:11">
      <c r="B1381" t="s">
        <v>326</v>
      </c>
      <c r="C1381">
        <v>5329</v>
      </c>
      <c r="F1381" t="s">
        <v>326</v>
      </c>
      <c r="G1381">
        <v>44093</v>
      </c>
      <c r="J1381" t="s">
        <v>326</v>
      </c>
      <c r="K1381">
        <v>6324</v>
      </c>
    </row>
    <row r="1382" spans="2:11">
      <c r="B1382" t="s">
        <v>323</v>
      </c>
      <c r="C1382">
        <v>7.6529999999999996</v>
      </c>
      <c r="F1382" t="s">
        <v>323</v>
      </c>
      <c r="G1382">
        <v>2.823</v>
      </c>
      <c r="J1382" t="s">
        <v>323</v>
      </c>
      <c r="K1382">
        <v>62.521999999999998</v>
      </c>
    </row>
    <row r="1383" spans="2:11">
      <c r="B1383" t="s">
        <v>170</v>
      </c>
      <c r="F1383" t="s">
        <v>170</v>
      </c>
      <c r="J1383" t="s">
        <v>170</v>
      </c>
    </row>
    <row r="1384" spans="2:11">
      <c r="B1384" t="s">
        <v>324</v>
      </c>
      <c r="C1384">
        <v>2904</v>
      </c>
      <c r="F1384" t="s">
        <v>324</v>
      </c>
      <c r="G1384">
        <v>1020</v>
      </c>
      <c r="J1384" t="s">
        <v>324</v>
      </c>
      <c r="K1384">
        <v>5916</v>
      </c>
    </row>
    <row r="1385" spans="2:11">
      <c r="B1385" t="s">
        <v>325</v>
      </c>
      <c r="C1385">
        <v>2123</v>
      </c>
      <c r="F1385" t="s">
        <v>325</v>
      </c>
      <c r="G1385">
        <v>44667</v>
      </c>
      <c r="J1385" t="s">
        <v>325</v>
      </c>
      <c r="K1385">
        <v>0</v>
      </c>
    </row>
    <row r="1386" spans="2:11">
      <c r="B1386" t="s">
        <v>326</v>
      </c>
      <c r="C1386">
        <v>5027</v>
      </c>
      <c r="F1386" t="s">
        <v>326</v>
      </c>
      <c r="G1386">
        <v>45687</v>
      </c>
      <c r="J1386" t="s">
        <v>326</v>
      </c>
      <c r="K1386">
        <v>5916</v>
      </c>
    </row>
    <row r="1387" spans="2:11">
      <c r="B1387" t="s">
        <v>323</v>
      </c>
      <c r="C1387">
        <v>7.649</v>
      </c>
      <c r="F1387" t="s">
        <v>323</v>
      </c>
      <c r="G1387">
        <v>2.875</v>
      </c>
      <c r="J1387" t="s">
        <v>323</v>
      </c>
      <c r="K1387">
        <v>70.146000000000001</v>
      </c>
    </row>
    <row r="1388" spans="2:11">
      <c r="B1388" t="s">
        <v>171</v>
      </c>
      <c r="F1388" t="s">
        <v>171</v>
      </c>
      <c r="J1388" t="s">
        <v>171</v>
      </c>
    </row>
    <row r="1389" spans="2:11">
      <c r="B1389" t="s">
        <v>324</v>
      </c>
      <c r="C1389">
        <v>2988</v>
      </c>
      <c r="F1389" t="s">
        <v>324</v>
      </c>
      <c r="G1389">
        <v>1020</v>
      </c>
      <c r="J1389" t="s">
        <v>324</v>
      </c>
      <c r="K1389">
        <v>6120</v>
      </c>
    </row>
    <row r="1390" spans="2:11">
      <c r="B1390" t="s">
        <v>325</v>
      </c>
      <c r="C1390">
        <v>2090</v>
      </c>
      <c r="F1390" t="s">
        <v>325</v>
      </c>
      <c r="G1390">
        <v>40972</v>
      </c>
      <c r="J1390" t="s">
        <v>325</v>
      </c>
      <c r="K1390">
        <v>0</v>
      </c>
    </row>
    <row r="1391" spans="2:11">
      <c r="B1391" t="s">
        <v>326</v>
      </c>
      <c r="C1391">
        <v>5078</v>
      </c>
      <c r="F1391" t="s">
        <v>326</v>
      </c>
      <c r="G1391">
        <v>41992</v>
      </c>
      <c r="J1391" t="s">
        <v>326</v>
      </c>
      <c r="K1391">
        <v>6120</v>
      </c>
    </row>
    <row r="1392" spans="2:11">
      <c r="B1392" t="s">
        <v>323</v>
      </c>
      <c r="C1392">
        <v>7.57</v>
      </c>
      <c r="F1392" t="s">
        <v>323</v>
      </c>
      <c r="G1392">
        <v>2.7469999999999999</v>
      </c>
      <c r="J1392" t="s">
        <v>323</v>
      </c>
      <c r="K1392">
        <v>55.295999999999999</v>
      </c>
    </row>
    <row r="1393" spans="2:12">
      <c r="B1393" t="s">
        <v>172</v>
      </c>
      <c r="F1393" t="s">
        <v>172</v>
      </c>
      <c r="J1393" t="s">
        <v>172</v>
      </c>
    </row>
    <row r="1394" spans="2:12">
      <c r="B1394" t="s">
        <v>324</v>
      </c>
      <c r="C1394">
        <v>3336</v>
      </c>
      <c r="F1394" t="s">
        <v>324</v>
      </c>
      <c r="G1394">
        <v>1224</v>
      </c>
      <c r="J1394" t="s">
        <v>324</v>
      </c>
      <c r="K1394">
        <v>6732</v>
      </c>
    </row>
    <row r="1395" spans="2:12">
      <c r="B1395" t="s">
        <v>325</v>
      </c>
      <c r="C1395">
        <v>2563</v>
      </c>
      <c r="F1395" t="s">
        <v>325</v>
      </c>
      <c r="G1395">
        <v>51308</v>
      </c>
      <c r="J1395" t="s">
        <v>325</v>
      </c>
      <c r="K1395">
        <v>0</v>
      </c>
    </row>
    <row r="1396" spans="2:12">
      <c r="B1396" t="s">
        <v>326</v>
      </c>
      <c r="C1396">
        <v>5899</v>
      </c>
      <c r="F1396" t="s">
        <v>326</v>
      </c>
      <c r="G1396">
        <v>52532</v>
      </c>
      <c r="J1396" t="s">
        <v>326</v>
      </c>
      <c r="K1396">
        <v>6732</v>
      </c>
    </row>
    <row r="1397" spans="2:12">
      <c r="B1397" t="s">
        <v>323</v>
      </c>
      <c r="C1397">
        <v>7.8559999999999999</v>
      </c>
      <c r="F1397" t="s">
        <v>323</v>
      </c>
      <c r="G1397">
        <v>3.1120000000000001</v>
      </c>
      <c r="J1397" t="s">
        <v>323</v>
      </c>
      <c r="K1397">
        <v>68.474999999999994</v>
      </c>
    </row>
    <row r="1398" spans="2:12">
      <c r="B1398" t="s">
        <v>173</v>
      </c>
      <c r="F1398" t="s">
        <v>173</v>
      </c>
      <c r="J1398" t="s">
        <v>173</v>
      </c>
    </row>
    <row r="1399" spans="2:12">
      <c r="B1399" t="s">
        <v>324</v>
      </c>
      <c r="C1399">
        <v>2424</v>
      </c>
      <c r="D1399">
        <f>(C1401+C1406+C1411+C1416+C1421+C1426+C1431+C1436+C1441+C1446)/10</f>
        <v>4800.3</v>
      </c>
      <c r="F1399" t="s">
        <v>324</v>
      </c>
      <c r="G1399">
        <v>1080</v>
      </c>
      <c r="H1399">
        <f>(G1401+G1406+G1411+G1416+G1421+G1426+G1431+G1436+G1441+G1446)/10</f>
        <v>48121.8</v>
      </c>
      <c r="J1399" t="s">
        <v>324</v>
      </c>
      <c r="K1399">
        <v>5400</v>
      </c>
      <c r="L1399">
        <f>(K1401+K1406+K1411+K1416+K1421+K1426+K1431+K1436+K1441+K1446)/10</f>
        <v>6156</v>
      </c>
    </row>
    <row r="1400" spans="2:12">
      <c r="B1400" t="s">
        <v>325</v>
      </c>
      <c r="C1400">
        <v>1507</v>
      </c>
      <c r="F1400" t="s">
        <v>325</v>
      </c>
      <c r="G1400">
        <v>42621</v>
      </c>
      <c r="J1400" t="s">
        <v>325</v>
      </c>
      <c r="K1400">
        <v>0</v>
      </c>
    </row>
    <row r="1401" spans="2:12">
      <c r="B1401" t="s">
        <v>326</v>
      </c>
      <c r="C1401">
        <v>3931</v>
      </c>
      <c r="F1401" t="s">
        <v>326</v>
      </c>
      <c r="G1401">
        <v>43701</v>
      </c>
      <c r="J1401" t="s">
        <v>326</v>
      </c>
      <c r="K1401">
        <v>5400</v>
      </c>
    </row>
    <row r="1402" spans="2:12">
      <c r="B1402" t="s">
        <v>323</v>
      </c>
      <c r="C1402">
        <v>7.3540000000000001</v>
      </c>
      <c r="F1402" t="s">
        <v>323</v>
      </c>
      <c r="G1402">
        <v>2.625</v>
      </c>
      <c r="J1402" t="s">
        <v>323</v>
      </c>
      <c r="K1402">
        <v>49.825000000000003</v>
      </c>
    </row>
    <row r="1403" spans="2:12">
      <c r="B1403" t="s">
        <v>174</v>
      </c>
      <c r="F1403" t="s">
        <v>174</v>
      </c>
      <c r="J1403" t="s">
        <v>174</v>
      </c>
    </row>
    <row r="1404" spans="2:12">
      <c r="B1404" t="s">
        <v>324</v>
      </c>
      <c r="C1404">
        <v>2616</v>
      </c>
      <c r="F1404" t="s">
        <v>324</v>
      </c>
      <c r="G1404">
        <v>1080</v>
      </c>
      <c r="J1404" t="s">
        <v>324</v>
      </c>
      <c r="K1404">
        <v>5832</v>
      </c>
    </row>
    <row r="1405" spans="2:12">
      <c r="B1405" t="s">
        <v>325</v>
      </c>
      <c r="C1405">
        <v>1661</v>
      </c>
      <c r="F1405" t="s">
        <v>325</v>
      </c>
      <c r="G1405">
        <v>43763</v>
      </c>
      <c r="J1405" t="s">
        <v>325</v>
      </c>
      <c r="K1405">
        <v>0</v>
      </c>
    </row>
    <row r="1406" spans="2:12">
      <c r="B1406" t="s">
        <v>326</v>
      </c>
      <c r="C1406">
        <v>4277</v>
      </c>
      <c r="F1406" t="s">
        <v>326</v>
      </c>
      <c r="G1406">
        <v>44843</v>
      </c>
      <c r="J1406" t="s">
        <v>326</v>
      </c>
      <c r="K1406">
        <v>5832</v>
      </c>
    </row>
    <row r="1407" spans="2:12">
      <c r="B1407" t="s">
        <v>323</v>
      </c>
      <c r="C1407">
        <v>7.3209999999999997</v>
      </c>
      <c r="F1407" t="s">
        <v>323</v>
      </c>
      <c r="G1407">
        <v>2.665</v>
      </c>
      <c r="J1407" t="s">
        <v>323</v>
      </c>
      <c r="K1407">
        <v>53.16</v>
      </c>
    </row>
    <row r="1408" spans="2:12">
      <c r="B1408" t="s">
        <v>175</v>
      </c>
      <c r="F1408" t="s">
        <v>175</v>
      </c>
      <c r="J1408" t="s">
        <v>175</v>
      </c>
    </row>
    <row r="1409" spans="2:11">
      <c r="B1409" t="s">
        <v>324</v>
      </c>
      <c r="C1409">
        <v>2220</v>
      </c>
      <c r="F1409" t="s">
        <v>324</v>
      </c>
      <c r="G1409">
        <v>1080</v>
      </c>
      <c r="J1409" t="s">
        <v>324</v>
      </c>
      <c r="K1409">
        <v>4968</v>
      </c>
    </row>
    <row r="1410" spans="2:11">
      <c r="B1410" t="s">
        <v>325</v>
      </c>
      <c r="C1410">
        <v>1397</v>
      </c>
      <c r="F1410" t="s">
        <v>325</v>
      </c>
      <c r="G1410">
        <v>42451</v>
      </c>
      <c r="J1410" t="s">
        <v>325</v>
      </c>
      <c r="K1410">
        <v>0</v>
      </c>
    </row>
    <row r="1411" spans="2:11">
      <c r="B1411" t="s">
        <v>326</v>
      </c>
      <c r="C1411">
        <v>3617</v>
      </c>
      <c r="F1411" t="s">
        <v>326</v>
      </c>
      <c r="G1411">
        <v>43531</v>
      </c>
      <c r="J1411" t="s">
        <v>326</v>
      </c>
      <c r="K1411">
        <v>4968</v>
      </c>
    </row>
    <row r="1412" spans="2:11">
      <c r="B1412" t="s">
        <v>323</v>
      </c>
      <c r="C1412">
        <v>7.1959999999999997</v>
      </c>
      <c r="F1412" t="s">
        <v>323</v>
      </c>
      <c r="G1412">
        <v>2.617</v>
      </c>
      <c r="J1412" t="s">
        <v>323</v>
      </c>
      <c r="K1412">
        <v>50.213000000000001</v>
      </c>
    </row>
    <row r="1413" spans="2:11">
      <c r="B1413" t="s">
        <v>176</v>
      </c>
      <c r="F1413" t="s">
        <v>176</v>
      </c>
      <c r="J1413" t="s">
        <v>176</v>
      </c>
    </row>
    <row r="1414" spans="2:11">
      <c r="B1414" t="s">
        <v>324</v>
      </c>
      <c r="C1414">
        <v>2880</v>
      </c>
      <c r="F1414" t="s">
        <v>324</v>
      </c>
      <c r="G1414">
        <v>1080</v>
      </c>
      <c r="J1414" t="s">
        <v>324</v>
      </c>
      <c r="K1414">
        <v>6264</v>
      </c>
    </row>
    <row r="1415" spans="2:11">
      <c r="B1415" t="s">
        <v>325</v>
      </c>
      <c r="C1415">
        <v>2123</v>
      </c>
      <c r="F1415" t="s">
        <v>325</v>
      </c>
      <c r="G1415">
        <v>48361</v>
      </c>
      <c r="J1415" t="s">
        <v>325</v>
      </c>
      <c r="K1415">
        <v>0</v>
      </c>
    </row>
    <row r="1416" spans="2:11">
      <c r="B1416" t="s">
        <v>326</v>
      </c>
      <c r="C1416">
        <v>5003</v>
      </c>
      <c r="F1416" t="s">
        <v>326</v>
      </c>
      <c r="G1416">
        <v>49441</v>
      </c>
      <c r="J1416" t="s">
        <v>326</v>
      </c>
      <c r="K1416">
        <v>6264</v>
      </c>
    </row>
    <row r="1417" spans="2:11">
      <c r="B1417" t="s">
        <v>323</v>
      </c>
      <c r="C1417">
        <v>7.5860000000000003</v>
      </c>
      <c r="F1417" t="s">
        <v>323</v>
      </c>
      <c r="G1417">
        <v>2.8159999999999998</v>
      </c>
      <c r="J1417" t="s">
        <v>323</v>
      </c>
      <c r="K1417">
        <v>69.322999999999993</v>
      </c>
    </row>
    <row r="1418" spans="2:11">
      <c r="B1418" t="s">
        <v>177</v>
      </c>
      <c r="F1418" t="s">
        <v>177</v>
      </c>
      <c r="J1418" t="s">
        <v>177</v>
      </c>
    </row>
    <row r="1419" spans="2:11">
      <c r="B1419" t="s">
        <v>324</v>
      </c>
      <c r="C1419">
        <v>2988</v>
      </c>
      <c r="F1419" t="s">
        <v>324</v>
      </c>
      <c r="G1419">
        <v>1080</v>
      </c>
      <c r="J1419" t="s">
        <v>324</v>
      </c>
      <c r="K1419">
        <v>6480</v>
      </c>
    </row>
    <row r="1420" spans="2:11">
      <c r="B1420" t="s">
        <v>325</v>
      </c>
      <c r="C1420">
        <v>2090</v>
      </c>
      <c r="F1420" t="s">
        <v>325</v>
      </c>
      <c r="G1420">
        <v>47507</v>
      </c>
      <c r="J1420" t="s">
        <v>325</v>
      </c>
      <c r="K1420">
        <v>0</v>
      </c>
    </row>
    <row r="1421" spans="2:11">
      <c r="B1421" t="s">
        <v>326</v>
      </c>
      <c r="C1421">
        <v>5078</v>
      </c>
      <c r="F1421" t="s">
        <v>326</v>
      </c>
      <c r="G1421">
        <v>48587</v>
      </c>
      <c r="J1421" t="s">
        <v>326</v>
      </c>
      <c r="K1421">
        <v>6480</v>
      </c>
    </row>
    <row r="1422" spans="2:11">
      <c r="B1422" t="s">
        <v>323</v>
      </c>
      <c r="C1422">
        <v>7.5090000000000003</v>
      </c>
      <c r="F1422" t="s">
        <v>323</v>
      </c>
      <c r="G1422">
        <v>2.7869999999999999</v>
      </c>
      <c r="J1422" t="s">
        <v>323</v>
      </c>
      <c r="K1422">
        <v>64.870999999999995</v>
      </c>
    </row>
    <row r="1423" spans="2:11">
      <c r="B1423" t="s">
        <v>178</v>
      </c>
      <c r="F1423" t="s">
        <v>178</v>
      </c>
      <c r="J1423" t="s">
        <v>178</v>
      </c>
    </row>
    <row r="1424" spans="2:11">
      <c r="B1424" t="s">
        <v>324</v>
      </c>
      <c r="C1424">
        <v>2784</v>
      </c>
      <c r="F1424" t="s">
        <v>324</v>
      </c>
      <c r="G1424">
        <v>1080</v>
      </c>
      <c r="J1424" t="s">
        <v>324</v>
      </c>
      <c r="K1424">
        <v>6048</v>
      </c>
    </row>
    <row r="1425" spans="2:11">
      <c r="B1425" t="s">
        <v>325</v>
      </c>
      <c r="C1425">
        <v>1980</v>
      </c>
      <c r="F1425" t="s">
        <v>325</v>
      </c>
      <c r="G1425">
        <v>46431</v>
      </c>
      <c r="J1425" t="s">
        <v>325</v>
      </c>
      <c r="K1425">
        <v>0</v>
      </c>
    </row>
    <row r="1426" spans="2:11">
      <c r="B1426" t="s">
        <v>326</v>
      </c>
      <c r="C1426">
        <v>4764</v>
      </c>
      <c r="F1426" t="s">
        <v>326</v>
      </c>
      <c r="G1426">
        <v>47511</v>
      </c>
      <c r="J1426" t="s">
        <v>326</v>
      </c>
      <c r="K1426">
        <v>6048</v>
      </c>
    </row>
    <row r="1427" spans="2:11">
      <c r="B1427" t="s">
        <v>323</v>
      </c>
      <c r="C1427">
        <v>7.55</v>
      </c>
      <c r="F1427" t="s">
        <v>323</v>
      </c>
      <c r="G1427">
        <v>2.7610000000000001</v>
      </c>
      <c r="J1427" t="s">
        <v>323</v>
      </c>
      <c r="K1427">
        <v>63.65</v>
      </c>
    </row>
    <row r="1428" spans="2:11">
      <c r="B1428" t="s">
        <v>179</v>
      </c>
      <c r="F1428" t="s">
        <v>179</v>
      </c>
      <c r="J1428" t="s">
        <v>179</v>
      </c>
    </row>
    <row r="1429" spans="2:11">
      <c r="B1429" t="s">
        <v>324</v>
      </c>
      <c r="C1429">
        <v>3096</v>
      </c>
      <c r="F1429" t="s">
        <v>324</v>
      </c>
      <c r="G1429">
        <v>1080</v>
      </c>
      <c r="J1429" t="s">
        <v>324</v>
      </c>
      <c r="K1429">
        <v>6696</v>
      </c>
    </row>
    <row r="1430" spans="2:11">
      <c r="B1430" t="s">
        <v>325</v>
      </c>
      <c r="C1430">
        <v>2233</v>
      </c>
      <c r="F1430" t="s">
        <v>325</v>
      </c>
      <c r="G1430">
        <v>47471</v>
      </c>
      <c r="J1430" t="s">
        <v>325</v>
      </c>
      <c r="K1430">
        <v>0</v>
      </c>
    </row>
    <row r="1431" spans="2:11">
      <c r="B1431" t="s">
        <v>326</v>
      </c>
      <c r="C1431">
        <v>5329</v>
      </c>
      <c r="F1431" t="s">
        <v>326</v>
      </c>
      <c r="G1431">
        <v>48551</v>
      </c>
      <c r="J1431" t="s">
        <v>326</v>
      </c>
      <c r="K1431">
        <v>6696</v>
      </c>
    </row>
    <row r="1432" spans="2:11">
      <c r="B1432" t="s">
        <v>323</v>
      </c>
      <c r="C1432">
        <v>7.6269999999999998</v>
      </c>
      <c r="F1432" t="s">
        <v>323</v>
      </c>
      <c r="G1432">
        <v>2.79</v>
      </c>
      <c r="J1432" t="s">
        <v>323</v>
      </c>
      <c r="K1432">
        <v>64.512</v>
      </c>
    </row>
    <row r="1433" spans="2:11">
      <c r="B1433" t="s">
        <v>180</v>
      </c>
      <c r="F1433" t="s">
        <v>180</v>
      </c>
      <c r="J1433" t="s">
        <v>180</v>
      </c>
    </row>
    <row r="1434" spans="2:11">
      <c r="B1434" t="s">
        <v>324</v>
      </c>
      <c r="C1434">
        <v>2904</v>
      </c>
      <c r="F1434" t="s">
        <v>324</v>
      </c>
      <c r="G1434">
        <v>1080</v>
      </c>
      <c r="J1434" t="s">
        <v>324</v>
      </c>
      <c r="K1434">
        <v>6264</v>
      </c>
    </row>
    <row r="1435" spans="2:11">
      <c r="B1435" t="s">
        <v>325</v>
      </c>
      <c r="C1435">
        <v>2123</v>
      </c>
      <c r="F1435" t="s">
        <v>325</v>
      </c>
      <c r="G1435">
        <v>48951</v>
      </c>
      <c r="J1435" t="s">
        <v>325</v>
      </c>
      <c r="K1435">
        <v>0</v>
      </c>
    </row>
    <row r="1436" spans="2:11">
      <c r="B1436" t="s">
        <v>326</v>
      </c>
      <c r="C1436">
        <v>5027</v>
      </c>
      <c r="F1436" t="s">
        <v>326</v>
      </c>
      <c r="G1436">
        <v>50031</v>
      </c>
      <c r="J1436" t="s">
        <v>326</v>
      </c>
      <c r="K1436">
        <v>6264</v>
      </c>
    </row>
    <row r="1437" spans="2:11">
      <c r="B1437" t="s">
        <v>323</v>
      </c>
      <c r="C1437">
        <v>7.6289999999999996</v>
      </c>
      <c r="F1437" t="s">
        <v>323</v>
      </c>
      <c r="G1437">
        <v>2.8370000000000002</v>
      </c>
      <c r="J1437" t="s">
        <v>323</v>
      </c>
      <c r="K1437">
        <v>71.988</v>
      </c>
    </row>
    <row r="1438" spans="2:11">
      <c r="B1438" t="s">
        <v>181</v>
      </c>
      <c r="F1438" t="s">
        <v>181</v>
      </c>
      <c r="J1438" t="s">
        <v>181</v>
      </c>
    </row>
    <row r="1439" spans="2:11">
      <c r="B1439" t="s">
        <v>324</v>
      </c>
      <c r="C1439">
        <v>2988</v>
      </c>
      <c r="F1439" t="s">
        <v>324</v>
      </c>
      <c r="G1439">
        <v>1080</v>
      </c>
      <c r="J1439" t="s">
        <v>324</v>
      </c>
      <c r="K1439">
        <v>6480</v>
      </c>
    </row>
    <row r="1440" spans="2:11">
      <c r="B1440" t="s">
        <v>325</v>
      </c>
      <c r="C1440">
        <v>2090</v>
      </c>
      <c r="F1440" t="s">
        <v>325</v>
      </c>
      <c r="G1440">
        <v>45273</v>
      </c>
      <c r="J1440" t="s">
        <v>325</v>
      </c>
      <c r="K1440">
        <v>0</v>
      </c>
    </row>
    <row r="1441" spans="2:12">
      <c r="B1441" t="s">
        <v>326</v>
      </c>
      <c r="C1441">
        <v>5078</v>
      </c>
      <c r="F1441" t="s">
        <v>326</v>
      </c>
      <c r="G1441">
        <v>46353</v>
      </c>
      <c r="J1441" t="s">
        <v>326</v>
      </c>
      <c r="K1441">
        <v>6480</v>
      </c>
    </row>
    <row r="1442" spans="2:12">
      <c r="B1442" t="s">
        <v>323</v>
      </c>
      <c r="C1442">
        <v>7.5469999999999997</v>
      </c>
      <c r="F1442" t="s">
        <v>323</v>
      </c>
      <c r="G1442">
        <v>2.7160000000000002</v>
      </c>
      <c r="J1442" t="s">
        <v>323</v>
      </c>
      <c r="K1442">
        <v>56.975000000000001</v>
      </c>
    </row>
    <row r="1443" spans="2:12">
      <c r="B1443" t="s">
        <v>182</v>
      </c>
      <c r="F1443" t="s">
        <v>182</v>
      </c>
      <c r="J1443" t="s">
        <v>182</v>
      </c>
    </row>
    <row r="1444" spans="2:12">
      <c r="B1444" t="s">
        <v>324</v>
      </c>
      <c r="C1444">
        <v>3336</v>
      </c>
      <c r="F1444" t="s">
        <v>324</v>
      </c>
      <c r="G1444">
        <v>1296</v>
      </c>
      <c r="J1444" t="s">
        <v>324</v>
      </c>
      <c r="K1444">
        <v>7128</v>
      </c>
    </row>
    <row r="1445" spans="2:12">
      <c r="B1445" t="s">
        <v>325</v>
      </c>
      <c r="C1445">
        <v>2563</v>
      </c>
      <c r="F1445" t="s">
        <v>325</v>
      </c>
      <c r="G1445">
        <v>57373</v>
      </c>
      <c r="J1445" t="s">
        <v>325</v>
      </c>
      <c r="K1445">
        <v>0</v>
      </c>
    </row>
    <row r="1446" spans="2:12">
      <c r="B1446" t="s">
        <v>326</v>
      </c>
      <c r="C1446">
        <v>5899</v>
      </c>
      <c r="F1446" t="s">
        <v>326</v>
      </c>
      <c r="G1446">
        <v>58669</v>
      </c>
      <c r="J1446" t="s">
        <v>326</v>
      </c>
      <c r="K1446">
        <v>7128</v>
      </c>
    </row>
    <row r="1447" spans="2:12">
      <c r="B1447" t="s">
        <v>323</v>
      </c>
      <c r="C1447">
        <v>7.8079999999999998</v>
      </c>
      <c r="F1447" t="s">
        <v>323</v>
      </c>
      <c r="G1447">
        <v>3.0910000000000002</v>
      </c>
      <c r="J1447" t="s">
        <v>323</v>
      </c>
      <c r="K1447">
        <v>73.367999999999995</v>
      </c>
    </row>
    <row r="1448" spans="2:12">
      <c r="B1448" t="s">
        <v>0</v>
      </c>
      <c r="C1448">
        <v>6</v>
      </c>
      <c r="F1448" t="s">
        <v>0</v>
      </c>
      <c r="G1448">
        <v>6</v>
      </c>
      <c r="J1448" t="s">
        <v>0</v>
      </c>
      <c r="K1448">
        <v>6</v>
      </c>
    </row>
    <row r="1449" spans="2:12">
      <c r="B1449" t="s">
        <v>1</v>
      </c>
      <c r="C1449">
        <v>18</v>
      </c>
      <c r="F1449" t="s">
        <v>1</v>
      </c>
      <c r="G1449">
        <v>18</v>
      </c>
      <c r="J1449" t="s">
        <v>1</v>
      </c>
      <c r="K1449">
        <v>18</v>
      </c>
    </row>
    <row r="1450" spans="2:12">
      <c r="B1450" t="s">
        <v>2</v>
      </c>
      <c r="F1450" t="s">
        <v>2</v>
      </c>
      <c r="J1450" t="s">
        <v>2</v>
      </c>
    </row>
    <row r="1451" spans="2:12">
      <c r="B1451" t="s">
        <v>327</v>
      </c>
      <c r="C1451">
        <v>9596</v>
      </c>
      <c r="D1451">
        <f>(C1451+C1455+C1459+C1463+C1467+C1471+C1475+C1479+C1483+C1487)/10</f>
        <v>12494.3</v>
      </c>
      <c r="F1451" t="s">
        <v>327</v>
      </c>
      <c r="G1451">
        <v>2501</v>
      </c>
      <c r="H1451">
        <f>(G1451+G1455+G1459+G1463+G1467+G1471+G1475+G1479+G1483+G1487)/10</f>
        <v>3160.7</v>
      </c>
      <c r="J1451" t="s">
        <v>327</v>
      </c>
      <c r="K1451">
        <v>4657</v>
      </c>
      <c r="L1451">
        <f>(K1451+K1455+K1459+K1463+K1467+K1471+K1475+K1479+K1483+K1487)/10</f>
        <v>6048.2</v>
      </c>
    </row>
    <row r="1452" spans="2:12">
      <c r="B1452" t="s">
        <v>323</v>
      </c>
      <c r="C1452">
        <v>3.577</v>
      </c>
      <c r="F1452" t="s">
        <v>323</v>
      </c>
      <c r="G1452">
        <v>4.3419999999999996</v>
      </c>
      <c r="J1452" t="s">
        <v>323</v>
      </c>
      <c r="K1452">
        <v>15.523</v>
      </c>
    </row>
    <row r="1453" spans="2:12">
      <c r="B1453" t="s">
        <v>372</v>
      </c>
      <c r="C1453">
        <v>2.63</v>
      </c>
      <c r="F1453" t="s">
        <v>372</v>
      </c>
      <c r="G1453">
        <v>3.036</v>
      </c>
      <c r="J1453" t="s">
        <v>372</v>
      </c>
      <c r="K1453">
        <v>2.2610000000000001</v>
      </c>
    </row>
    <row r="1454" spans="2:12">
      <c r="B1454" t="s">
        <v>4</v>
      </c>
      <c r="F1454" t="s">
        <v>4</v>
      </c>
      <c r="J1454" t="s">
        <v>4</v>
      </c>
    </row>
    <row r="1455" spans="2:12">
      <c r="B1455" t="s">
        <v>327</v>
      </c>
      <c r="C1455">
        <v>10299</v>
      </c>
      <c r="F1455" t="s">
        <v>327</v>
      </c>
      <c r="G1455">
        <v>2197</v>
      </c>
      <c r="J1455" t="s">
        <v>327</v>
      </c>
      <c r="K1455">
        <v>5200</v>
      </c>
    </row>
    <row r="1456" spans="2:12">
      <c r="B1456" t="s">
        <v>323</v>
      </c>
      <c r="C1456">
        <v>3.5110000000000001</v>
      </c>
      <c r="F1456" t="s">
        <v>323</v>
      </c>
      <c r="G1456">
        <v>4.3760000000000003</v>
      </c>
      <c r="J1456" t="s">
        <v>323</v>
      </c>
      <c r="K1456">
        <v>16.048999999999999</v>
      </c>
    </row>
    <row r="1457" spans="2:11">
      <c r="B1457" t="s">
        <v>372</v>
      </c>
      <c r="C1457">
        <v>2.5979999999999999</v>
      </c>
      <c r="F1457" t="s">
        <v>372</v>
      </c>
      <c r="G1457">
        <v>3.073</v>
      </c>
      <c r="J1457" t="s">
        <v>372</v>
      </c>
      <c r="K1457">
        <v>2.198</v>
      </c>
    </row>
    <row r="1458" spans="2:11">
      <c r="B1458" t="s">
        <v>5</v>
      </c>
      <c r="F1458" t="s">
        <v>5</v>
      </c>
      <c r="J1458" t="s">
        <v>5</v>
      </c>
    </row>
    <row r="1459" spans="2:11">
      <c r="B1459" t="s">
        <v>327</v>
      </c>
      <c r="C1459">
        <v>8336</v>
      </c>
      <c r="F1459" t="s">
        <v>327</v>
      </c>
      <c r="G1459">
        <v>1400</v>
      </c>
      <c r="J1459" t="s">
        <v>327</v>
      </c>
      <c r="K1459">
        <v>3698</v>
      </c>
    </row>
    <row r="1460" spans="2:11">
      <c r="B1460" t="s">
        <v>323</v>
      </c>
      <c r="C1460">
        <v>3.3820000000000001</v>
      </c>
      <c r="F1460" t="s">
        <v>323</v>
      </c>
      <c r="G1460">
        <v>4.4729999999999999</v>
      </c>
      <c r="J1460" t="s">
        <v>323</v>
      </c>
      <c r="K1460">
        <v>13.398999999999999</v>
      </c>
    </row>
    <row r="1461" spans="2:11">
      <c r="B1461" t="s">
        <v>372</v>
      </c>
      <c r="C1461">
        <v>2.5579999999999998</v>
      </c>
      <c r="F1461" t="s">
        <v>372</v>
      </c>
      <c r="G1461">
        <v>3.3260000000000001</v>
      </c>
      <c r="J1461" t="s">
        <v>372</v>
      </c>
      <c r="K1461">
        <v>2.1440000000000001</v>
      </c>
    </row>
    <row r="1462" spans="2:11">
      <c r="B1462" t="s">
        <v>6</v>
      </c>
      <c r="F1462" t="s">
        <v>6</v>
      </c>
      <c r="J1462" t="s">
        <v>6</v>
      </c>
    </row>
    <row r="1463" spans="2:11">
      <c r="B1463" t="s">
        <v>327</v>
      </c>
      <c r="C1463">
        <v>13345</v>
      </c>
      <c r="F1463" t="s">
        <v>327</v>
      </c>
      <c r="G1463">
        <v>2415</v>
      </c>
      <c r="J1463" t="s">
        <v>327</v>
      </c>
      <c r="K1463">
        <v>5969</v>
      </c>
    </row>
    <row r="1464" spans="2:11">
      <c r="B1464" t="s">
        <v>323</v>
      </c>
      <c r="C1464">
        <v>3.7450000000000001</v>
      </c>
      <c r="F1464" t="s">
        <v>323</v>
      </c>
      <c r="G1464">
        <v>4.391</v>
      </c>
      <c r="J1464" t="s">
        <v>323</v>
      </c>
      <c r="K1464">
        <v>17.152000000000001</v>
      </c>
    </row>
    <row r="1465" spans="2:11">
      <c r="B1465" t="s">
        <v>372</v>
      </c>
      <c r="C1465">
        <v>2.6110000000000002</v>
      </c>
      <c r="F1465" t="s">
        <v>372</v>
      </c>
      <c r="G1465">
        <v>3.012</v>
      </c>
      <c r="J1465" t="s">
        <v>372</v>
      </c>
      <c r="K1465">
        <v>2.1989999999999998</v>
      </c>
    </row>
    <row r="1466" spans="2:11">
      <c r="B1466" t="s">
        <v>7</v>
      </c>
      <c r="F1466" t="s">
        <v>7</v>
      </c>
      <c r="J1466" t="s">
        <v>7</v>
      </c>
    </row>
    <row r="1467" spans="2:11">
      <c r="B1467" t="s">
        <v>327</v>
      </c>
      <c r="C1467">
        <v>13284</v>
      </c>
      <c r="F1467" t="s">
        <v>327</v>
      </c>
      <c r="G1467">
        <v>3054</v>
      </c>
      <c r="J1467" t="s">
        <v>327</v>
      </c>
      <c r="K1467">
        <v>6545</v>
      </c>
    </row>
    <row r="1468" spans="2:11">
      <c r="B1468" t="s">
        <v>323</v>
      </c>
      <c r="C1468">
        <v>3.7</v>
      </c>
      <c r="F1468" t="s">
        <v>323</v>
      </c>
      <c r="G1468">
        <v>4.3499999999999996</v>
      </c>
      <c r="J1468" t="s">
        <v>323</v>
      </c>
      <c r="K1468">
        <v>18.181000000000001</v>
      </c>
    </row>
    <row r="1469" spans="2:11">
      <c r="B1469" t="s">
        <v>372</v>
      </c>
      <c r="C1469">
        <v>2.625</v>
      </c>
      <c r="F1469" t="s">
        <v>372</v>
      </c>
      <c r="G1469">
        <v>2.9380000000000002</v>
      </c>
      <c r="J1469" t="s">
        <v>372</v>
      </c>
      <c r="K1469">
        <v>2.2410000000000001</v>
      </c>
    </row>
    <row r="1470" spans="2:11">
      <c r="B1470" t="s">
        <v>8</v>
      </c>
      <c r="F1470" t="s">
        <v>8</v>
      </c>
      <c r="J1470" t="s">
        <v>8</v>
      </c>
    </row>
    <row r="1471" spans="2:11">
      <c r="B1471" t="s">
        <v>327</v>
      </c>
      <c r="C1471">
        <v>12394</v>
      </c>
      <c r="F1471" t="s">
        <v>327</v>
      </c>
      <c r="G1471">
        <v>3629</v>
      </c>
      <c r="J1471" t="s">
        <v>327</v>
      </c>
      <c r="K1471">
        <v>6023</v>
      </c>
    </row>
    <row r="1472" spans="2:11">
      <c r="B1472" t="s">
        <v>323</v>
      </c>
      <c r="C1472">
        <v>3.6760000000000002</v>
      </c>
      <c r="F1472" t="s">
        <v>323</v>
      </c>
      <c r="G1472">
        <v>4.3250000000000002</v>
      </c>
      <c r="J1472" t="s">
        <v>323</v>
      </c>
      <c r="K1472">
        <v>17.925999999999998</v>
      </c>
    </row>
    <row r="1473" spans="2:11">
      <c r="B1473" t="s">
        <v>372</v>
      </c>
      <c r="C1473">
        <v>2.6190000000000002</v>
      </c>
      <c r="F1473" t="s">
        <v>372</v>
      </c>
      <c r="G1473">
        <v>2.8980000000000001</v>
      </c>
      <c r="J1473" t="s">
        <v>372</v>
      </c>
      <c r="K1473">
        <v>2.323</v>
      </c>
    </row>
    <row r="1474" spans="2:11">
      <c r="B1474" t="s">
        <v>9</v>
      </c>
      <c r="F1474" t="s">
        <v>9</v>
      </c>
      <c r="J1474" t="s">
        <v>9</v>
      </c>
    </row>
    <row r="1475" spans="2:11">
      <c r="B1475" t="s">
        <v>327</v>
      </c>
      <c r="C1475">
        <v>14197</v>
      </c>
      <c r="F1475" t="s">
        <v>327</v>
      </c>
      <c r="G1475">
        <v>4009</v>
      </c>
      <c r="J1475" t="s">
        <v>327</v>
      </c>
      <c r="K1475">
        <v>7237</v>
      </c>
    </row>
    <row r="1476" spans="2:11">
      <c r="B1476" t="s">
        <v>323</v>
      </c>
      <c r="C1476">
        <v>3.7429999999999999</v>
      </c>
      <c r="F1476" t="s">
        <v>323</v>
      </c>
      <c r="G1476">
        <v>4.3109999999999999</v>
      </c>
      <c r="J1476" t="s">
        <v>323</v>
      </c>
      <c r="K1476">
        <v>19.454000000000001</v>
      </c>
    </row>
    <row r="1477" spans="2:11">
      <c r="B1477" t="s">
        <v>372</v>
      </c>
      <c r="C1477">
        <v>2.633</v>
      </c>
      <c r="F1477" t="s">
        <v>372</v>
      </c>
      <c r="G1477">
        <v>2.8740000000000001</v>
      </c>
      <c r="J1477" t="s">
        <v>372</v>
      </c>
      <c r="K1477">
        <v>2.302</v>
      </c>
    </row>
    <row r="1478" spans="2:11">
      <c r="B1478" t="s">
        <v>10</v>
      </c>
      <c r="F1478" t="s">
        <v>10</v>
      </c>
      <c r="J1478" t="s">
        <v>10</v>
      </c>
    </row>
    <row r="1479" spans="2:11">
      <c r="B1479" t="s">
        <v>327</v>
      </c>
      <c r="C1479">
        <v>13748</v>
      </c>
      <c r="F1479" t="s">
        <v>327</v>
      </c>
      <c r="G1479">
        <v>3844</v>
      </c>
      <c r="J1479" t="s">
        <v>327</v>
      </c>
      <c r="K1479">
        <v>6458</v>
      </c>
    </row>
    <row r="1480" spans="2:11">
      <c r="B1480" t="s">
        <v>323</v>
      </c>
      <c r="C1480">
        <v>3.8330000000000002</v>
      </c>
      <c r="F1480" t="s">
        <v>323</v>
      </c>
      <c r="G1480">
        <v>4.3529999999999998</v>
      </c>
      <c r="J1480" t="s">
        <v>323</v>
      </c>
      <c r="K1480">
        <v>18.556999999999999</v>
      </c>
    </row>
    <row r="1481" spans="2:11">
      <c r="B1481" t="s">
        <v>372</v>
      </c>
      <c r="C1481">
        <v>2.649</v>
      </c>
      <c r="F1481" t="s">
        <v>372</v>
      </c>
      <c r="G1481">
        <v>2.8610000000000002</v>
      </c>
      <c r="J1481" t="s">
        <v>372</v>
      </c>
      <c r="K1481">
        <v>2.327</v>
      </c>
    </row>
    <row r="1482" spans="2:11">
      <c r="B1482" t="s">
        <v>11</v>
      </c>
      <c r="F1482" t="s">
        <v>11</v>
      </c>
      <c r="J1482" t="s">
        <v>11</v>
      </c>
    </row>
    <row r="1483" spans="2:11">
      <c r="B1483" t="s">
        <v>327</v>
      </c>
      <c r="C1483">
        <v>13061</v>
      </c>
      <c r="F1483" t="s">
        <v>327</v>
      </c>
      <c r="G1483">
        <v>3047</v>
      </c>
      <c r="J1483" t="s">
        <v>327</v>
      </c>
      <c r="K1483">
        <v>6538</v>
      </c>
    </row>
    <row r="1484" spans="2:11">
      <c r="B1484" t="s">
        <v>323</v>
      </c>
      <c r="C1484">
        <v>3.6379999999999999</v>
      </c>
      <c r="F1484" t="s">
        <v>323</v>
      </c>
      <c r="G1484">
        <v>4.3339999999999996</v>
      </c>
      <c r="J1484" t="s">
        <v>323</v>
      </c>
      <c r="K1484">
        <v>18.161000000000001</v>
      </c>
    </row>
    <row r="1485" spans="2:11">
      <c r="B1485" t="s">
        <v>372</v>
      </c>
      <c r="C1485">
        <v>2.609</v>
      </c>
      <c r="F1485" t="s">
        <v>372</v>
      </c>
      <c r="G1485">
        <v>2.9489999999999998</v>
      </c>
      <c r="J1485" t="s">
        <v>372</v>
      </c>
      <c r="K1485">
        <v>2.2389999999999999</v>
      </c>
    </row>
    <row r="1486" spans="2:11">
      <c r="B1486" t="s">
        <v>12</v>
      </c>
      <c r="F1486" t="s">
        <v>12</v>
      </c>
      <c r="J1486" t="s">
        <v>12</v>
      </c>
    </row>
    <row r="1487" spans="2:11">
      <c r="B1487" t="s">
        <v>327</v>
      </c>
      <c r="C1487">
        <v>16683</v>
      </c>
      <c r="F1487" t="s">
        <v>327</v>
      </c>
      <c r="G1487">
        <v>5511</v>
      </c>
      <c r="J1487" t="s">
        <v>327</v>
      </c>
      <c r="K1487">
        <v>8157</v>
      </c>
    </row>
    <row r="1488" spans="2:11">
      <c r="B1488" t="s">
        <v>323</v>
      </c>
      <c r="C1488">
        <v>3.91</v>
      </c>
      <c r="F1488" t="s">
        <v>323</v>
      </c>
      <c r="G1488">
        <v>5.4240000000000004</v>
      </c>
      <c r="J1488" t="s">
        <v>323</v>
      </c>
      <c r="K1488">
        <v>20.597999999999999</v>
      </c>
    </row>
    <row r="1489" spans="2:12">
      <c r="B1489" t="s">
        <v>372</v>
      </c>
      <c r="C1489">
        <v>2.6520000000000001</v>
      </c>
      <c r="F1489" t="s">
        <v>372</v>
      </c>
      <c r="G1489">
        <v>3.0619999999999998</v>
      </c>
      <c r="J1489" t="s">
        <v>372</v>
      </c>
      <c r="K1489">
        <v>2.2989999999999999</v>
      </c>
    </row>
    <row r="1490" spans="2:12">
      <c r="B1490" t="s">
        <v>13</v>
      </c>
      <c r="F1490" t="s">
        <v>13</v>
      </c>
      <c r="J1490" t="s">
        <v>13</v>
      </c>
    </row>
    <row r="1491" spans="2:12">
      <c r="B1491" t="s">
        <v>327</v>
      </c>
      <c r="C1491">
        <v>13101</v>
      </c>
      <c r="D1491">
        <f>(C1491+C1495+C1499+C1503+C1507+C1511+C1515+C1519+C1523+C1527)/10</f>
        <v>17012</v>
      </c>
      <c r="F1491" t="s">
        <v>327</v>
      </c>
      <c r="G1491">
        <v>5955</v>
      </c>
      <c r="H1491">
        <f>(G1491+G1495+G1499+G1503+G1507+G1511+G1515+G1519+G1523+G1527)/10</f>
        <v>7191.7</v>
      </c>
      <c r="J1491" t="s">
        <v>327</v>
      </c>
      <c r="K1491">
        <v>11056</v>
      </c>
      <c r="L1491">
        <f>(K1491+K1495+K1499+K1503+K1507+K1511+K1515+K1519+K1523+K1527)/10</f>
        <v>14176</v>
      </c>
    </row>
    <row r="1492" spans="2:12">
      <c r="B1492" t="s">
        <v>323</v>
      </c>
      <c r="C1492">
        <v>4.3739999999999997</v>
      </c>
      <c r="F1492" t="s">
        <v>323</v>
      </c>
      <c r="G1492">
        <v>3.9990000000000001</v>
      </c>
      <c r="J1492" t="s">
        <v>323</v>
      </c>
      <c r="K1492">
        <v>18.427</v>
      </c>
    </row>
    <row r="1493" spans="2:12">
      <c r="B1493" t="s">
        <v>372</v>
      </c>
      <c r="C1493">
        <v>2.6059999999999999</v>
      </c>
      <c r="F1493" t="s">
        <v>372</v>
      </c>
      <c r="G1493">
        <v>3.0219999999999998</v>
      </c>
      <c r="J1493" t="s">
        <v>372</v>
      </c>
      <c r="K1493">
        <v>2.3620000000000001</v>
      </c>
    </row>
    <row r="1494" spans="2:12">
      <c r="B1494" t="s">
        <v>14</v>
      </c>
      <c r="F1494" t="s">
        <v>14</v>
      </c>
      <c r="J1494" t="s">
        <v>14</v>
      </c>
    </row>
    <row r="1495" spans="2:12">
      <c r="B1495" t="s">
        <v>327</v>
      </c>
      <c r="C1495">
        <v>14122</v>
      </c>
      <c r="F1495" t="s">
        <v>327</v>
      </c>
      <c r="G1495">
        <v>6419</v>
      </c>
      <c r="J1495" t="s">
        <v>327</v>
      </c>
      <c r="K1495">
        <v>12647</v>
      </c>
    </row>
    <row r="1496" spans="2:12">
      <c r="B1496" t="s">
        <v>323</v>
      </c>
      <c r="C1496">
        <v>4.32</v>
      </c>
      <c r="F1496" t="s">
        <v>323</v>
      </c>
      <c r="G1496">
        <v>4.0090000000000003</v>
      </c>
      <c r="J1496" t="s">
        <v>323</v>
      </c>
      <c r="K1496">
        <v>19.516999999999999</v>
      </c>
    </row>
    <row r="1497" spans="2:12">
      <c r="B1497" t="s">
        <v>372</v>
      </c>
      <c r="C1497">
        <v>2.585</v>
      </c>
      <c r="F1497" t="s">
        <v>372</v>
      </c>
      <c r="G1497">
        <v>2.996</v>
      </c>
      <c r="J1497" t="s">
        <v>372</v>
      </c>
      <c r="K1497">
        <v>2.3490000000000002</v>
      </c>
    </row>
    <row r="1498" spans="2:12">
      <c r="B1498" t="s">
        <v>15</v>
      </c>
      <c r="F1498" t="s">
        <v>15</v>
      </c>
      <c r="J1498" t="s">
        <v>15</v>
      </c>
    </row>
    <row r="1499" spans="2:12">
      <c r="B1499" t="s">
        <v>327</v>
      </c>
      <c r="C1499">
        <v>11575</v>
      </c>
      <c r="F1499" t="s">
        <v>327</v>
      </c>
      <c r="G1499">
        <v>4772</v>
      </c>
      <c r="J1499" t="s">
        <v>327</v>
      </c>
      <c r="K1499">
        <v>9115</v>
      </c>
    </row>
    <row r="1500" spans="2:12">
      <c r="B1500" t="s">
        <v>323</v>
      </c>
      <c r="C1500">
        <v>4.2050000000000001</v>
      </c>
      <c r="F1500" t="s">
        <v>323</v>
      </c>
      <c r="G1500">
        <v>3.9569999999999999</v>
      </c>
      <c r="J1500" t="s">
        <v>323</v>
      </c>
      <c r="K1500">
        <v>16.513000000000002</v>
      </c>
    </row>
    <row r="1501" spans="2:12">
      <c r="B1501" t="s">
        <v>372</v>
      </c>
      <c r="C1501">
        <v>2.5569999999999999</v>
      </c>
      <c r="F1501" t="s">
        <v>372</v>
      </c>
      <c r="G1501">
        <v>3.1110000000000002</v>
      </c>
      <c r="J1501" t="s">
        <v>372</v>
      </c>
      <c r="K1501">
        <v>2.3220000000000001</v>
      </c>
    </row>
    <row r="1502" spans="2:12">
      <c r="B1502" t="s">
        <v>16</v>
      </c>
      <c r="F1502" t="s">
        <v>16</v>
      </c>
      <c r="J1502" t="s">
        <v>16</v>
      </c>
    </row>
    <row r="1503" spans="2:12">
      <c r="B1503" t="s">
        <v>327</v>
      </c>
      <c r="C1503">
        <v>18164</v>
      </c>
      <c r="F1503" t="s">
        <v>327</v>
      </c>
      <c r="G1503">
        <v>6443</v>
      </c>
      <c r="J1503" t="s">
        <v>327</v>
      </c>
      <c r="K1503">
        <v>14134</v>
      </c>
    </row>
    <row r="1504" spans="2:12">
      <c r="B1504" t="s">
        <v>323</v>
      </c>
      <c r="C1504">
        <v>4.63</v>
      </c>
      <c r="F1504" t="s">
        <v>323</v>
      </c>
      <c r="G1504">
        <v>4.0449999999999999</v>
      </c>
      <c r="J1504" t="s">
        <v>323</v>
      </c>
      <c r="K1504">
        <v>20.306999999999999</v>
      </c>
    </row>
    <row r="1505" spans="2:11">
      <c r="B1505" t="s">
        <v>372</v>
      </c>
      <c r="C1505">
        <v>2.593</v>
      </c>
      <c r="F1505" t="s">
        <v>372</v>
      </c>
      <c r="G1505">
        <v>2.9649999999999999</v>
      </c>
      <c r="J1505" t="s">
        <v>372</v>
      </c>
      <c r="K1505">
        <v>2.3220000000000001</v>
      </c>
    </row>
    <row r="1506" spans="2:11">
      <c r="B1506" t="s">
        <v>17</v>
      </c>
      <c r="F1506" t="s">
        <v>17</v>
      </c>
      <c r="J1506" t="s">
        <v>17</v>
      </c>
    </row>
    <row r="1507" spans="2:11">
      <c r="B1507" t="s">
        <v>327</v>
      </c>
      <c r="C1507">
        <v>18045</v>
      </c>
      <c r="F1507" t="s">
        <v>327</v>
      </c>
      <c r="G1507">
        <v>7358</v>
      </c>
      <c r="J1507" t="s">
        <v>327</v>
      </c>
      <c r="K1507">
        <v>15425</v>
      </c>
    </row>
    <row r="1508" spans="2:11">
      <c r="B1508" t="s">
        <v>323</v>
      </c>
      <c r="C1508">
        <v>4.5549999999999997</v>
      </c>
      <c r="F1508" t="s">
        <v>323</v>
      </c>
      <c r="G1508">
        <v>4.056</v>
      </c>
      <c r="J1508" t="s">
        <v>323</v>
      </c>
      <c r="K1508">
        <v>21.423999999999999</v>
      </c>
    </row>
    <row r="1509" spans="2:11">
      <c r="B1509" t="s">
        <v>372</v>
      </c>
      <c r="C1509">
        <v>2.6019999999999999</v>
      </c>
      <c r="F1509" t="s">
        <v>372</v>
      </c>
      <c r="G1509">
        <v>2.9319999999999999</v>
      </c>
      <c r="J1509" t="s">
        <v>372</v>
      </c>
      <c r="K1509">
        <v>2.3460000000000001</v>
      </c>
    </row>
    <row r="1510" spans="2:11">
      <c r="B1510" t="s">
        <v>18</v>
      </c>
      <c r="F1510" t="s">
        <v>18</v>
      </c>
      <c r="J1510" t="s">
        <v>18</v>
      </c>
    </row>
    <row r="1511" spans="2:11">
      <c r="B1511" t="s">
        <v>327</v>
      </c>
      <c r="C1511">
        <v>16929</v>
      </c>
      <c r="F1511" t="s">
        <v>327</v>
      </c>
      <c r="G1511">
        <v>7201</v>
      </c>
      <c r="J1511" t="s">
        <v>327</v>
      </c>
      <c r="K1511">
        <v>13909</v>
      </c>
    </row>
    <row r="1512" spans="2:11">
      <c r="B1512" t="s">
        <v>323</v>
      </c>
      <c r="C1512">
        <v>4.5510000000000002</v>
      </c>
      <c r="F1512" t="s">
        <v>323</v>
      </c>
      <c r="G1512">
        <v>4.0709999999999997</v>
      </c>
      <c r="J1512" t="s">
        <v>323</v>
      </c>
      <c r="K1512">
        <v>20.698</v>
      </c>
    </row>
    <row r="1513" spans="2:11">
      <c r="B1513" t="s">
        <v>372</v>
      </c>
      <c r="C1513">
        <v>2.5939999999999999</v>
      </c>
      <c r="F1513" t="s">
        <v>372</v>
      </c>
      <c r="G1513">
        <v>2.9279999999999999</v>
      </c>
      <c r="J1513" t="s">
        <v>372</v>
      </c>
      <c r="K1513">
        <v>2.379</v>
      </c>
    </row>
    <row r="1514" spans="2:11">
      <c r="B1514" t="s">
        <v>19</v>
      </c>
      <c r="F1514" t="s">
        <v>19</v>
      </c>
      <c r="J1514" t="s">
        <v>19</v>
      </c>
    </row>
    <row r="1515" spans="2:11">
      <c r="B1515" t="s">
        <v>327</v>
      </c>
      <c r="C1515">
        <v>19270</v>
      </c>
      <c r="F1515" t="s">
        <v>327</v>
      </c>
      <c r="G1515">
        <v>8471</v>
      </c>
      <c r="J1515" t="s">
        <v>327</v>
      </c>
      <c r="K1515">
        <v>16906</v>
      </c>
    </row>
    <row r="1516" spans="2:11">
      <c r="B1516" t="s">
        <v>323</v>
      </c>
      <c r="C1516">
        <v>4.6130000000000004</v>
      </c>
      <c r="F1516" t="s">
        <v>323</v>
      </c>
      <c r="G1516">
        <v>4.0860000000000003</v>
      </c>
      <c r="J1516" t="s">
        <v>323</v>
      </c>
      <c r="K1516">
        <v>22.722999999999999</v>
      </c>
    </row>
    <row r="1517" spans="2:11">
      <c r="B1517" t="s">
        <v>372</v>
      </c>
      <c r="C1517">
        <v>2.605</v>
      </c>
      <c r="F1517" t="s">
        <v>372</v>
      </c>
      <c r="G1517">
        <v>2.887</v>
      </c>
      <c r="J1517" t="s">
        <v>372</v>
      </c>
      <c r="K1517">
        <v>2.379</v>
      </c>
    </row>
    <row r="1518" spans="2:11">
      <c r="B1518" t="s">
        <v>20</v>
      </c>
      <c r="F1518" t="s">
        <v>20</v>
      </c>
      <c r="J1518" t="s">
        <v>20</v>
      </c>
    </row>
    <row r="1519" spans="2:11">
      <c r="B1519" t="s">
        <v>327</v>
      </c>
      <c r="C1519">
        <v>18590</v>
      </c>
      <c r="F1519" t="s">
        <v>327</v>
      </c>
      <c r="G1519">
        <v>7434</v>
      </c>
      <c r="J1519" t="s">
        <v>327</v>
      </c>
      <c r="K1519">
        <v>14790</v>
      </c>
    </row>
    <row r="1520" spans="2:11">
      <c r="B1520" t="s">
        <v>323</v>
      </c>
      <c r="C1520">
        <v>4.71</v>
      </c>
      <c r="F1520" t="s">
        <v>323</v>
      </c>
      <c r="G1520">
        <v>4.085</v>
      </c>
      <c r="J1520" t="s">
        <v>323</v>
      </c>
      <c r="K1520">
        <v>21.25</v>
      </c>
    </row>
    <row r="1521" spans="2:12">
      <c r="B1521" t="s">
        <v>372</v>
      </c>
      <c r="C1521">
        <v>2.617</v>
      </c>
      <c r="F1521" t="s">
        <v>372</v>
      </c>
      <c r="G1521">
        <v>2.911</v>
      </c>
      <c r="J1521" t="s">
        <v>372</v>
      </c>
      <c r="K1521">
        <v>2.3730000000000002</v>
      </c>
    </row>
    <row r="1522" spans="2:12">
      <c r="B1522" t="s">
        <v>21</v>
      </c>
      <c r="F1522" t="s">
        <v>21</v>
      </c>
      <c r="J1522" t="s">
        <v>21</v>
      </c>
    </row>
    <row r="1523" spans="2:12">
      <c r="B1523" t="s">
        <v>327</v>
      </c>
      <c r="C1523">
        <v>17863</v>
      </c>
      <c r="F1523" t="s">
        <v>327</v>
      </c>
      <c r="G1523">
        <v>6455</v>
      </c>
      <c r="J1523" t="s">
        <v>327</v>
      </c>
      <c r="K1523">
        <v>14847</v>
      </c>
    </row>
    <row r="1524" spans="2:12">
      <c r="B1524" t="s">
        <v>323</v>
      </c>
      <c r="C1524">
        <v>4.5090000000000003</v>
      </c>
      <c r="F1524" t="s">
        <v>323</v>
      </c>
      <c r="G1524">
        <v>4.0270000000000001</v>
      </c>
      <c r="J1524" t="s">
        <v>323</v>
      </c>
      <c r="K1524">
        <v>20.620999999999999</v>
      </c>
    </row>
    <row r="1525" spans="2:12">
      <c r="B1525" t="s">
        <v>372</v>
      </c>
      <c r="C1525">
        <v>2.5880000000000001</v>
      </c>
      <c r="F1525" t="s">
        <v>372</v>
      </c>
      <c r="G1525">
        <v>2.9769999999999999</v>
      </c>
      <c r="J1525" t="s">
        <v>372</v>
      </c>
      <c r="K1525">
        <v>2.3029999999999999</v>
      </c>
    </row>
    <row r="1526" spans="2:12">
      <c r="B1526" t="s">
        <v>22</v>
      </c>
      <c r="F1526" t="s">
        <v>22</v>
      </c>
      <c r="J1526" t="s">
        <v>22</v>
      </c>
    </row>
    <row r="1527" spans="2:12">
      <c r="B1527" t="s">
        <v>327</v>
      </c>
      <c r="C1527">
        <v>22461</v>
      </c>
      <c r="F1527" t="s">
        <v>327</v>
      </c>
      <c r="G1527">
        <v>11409</v>
      </c>
      <c r="J1527" t="s">
        <v>327</v>
      </c>
      <c r="K1527">
        <v>18931</v>
      </c>
    </row>
    <row r="1528" spans="2:12">
      <c r="B1528" t="s">
        <v>323</v>
      </c>
      <c r="C1528">
        <v>4.8040000000000003</v>
      </c>
      <c r="F1528" t="s">
        <v>323</v>
      </c>
      <c r="G1528">
        <v>5.0330000000000004</v>
      </c>
      <c r="J1528" t="s">
        <v>323</v>
      </c>
      <c r="K1528">
        <v>23.902999999999999</v>
      </c>
    </row>
    <row r="1529" spans="2:12">
      <c r="B1529" t="s">
        <v>372</v>
      </c>
      <c r="C1529">
        <v>2.62</v>
      </c>
      <c r="F1529" t="s">
        <v>372</v>
      </c>
      <c r="G1529">
        <v>3.08</v>
      </c>
      <c r="J1529" t="s">
        <v>372</v>
      </c>
      <c r="K1529">
        <v>2.3719999999999999</v>
      </c>
    </row>
    <row r="1530" spans="2:12">
      <c r="B1530" t="s">
        <v>23</v>
      </c>
      <c r="F1530" t="s">
        <v>23</v>
      </c>
      <c r="J1530" t="s">
        <v>23</v>
      </c>
    </row>
    <row r="1531" spans="2:12">
      <c r="B1531" t="s">
        <v>327</v>
      </c>
      <c r="C1531">
        <v>13001</v>
      </c>
      <c r="D1531">
        <f>(C1531+C1535+C1539+C1543+C1547+C1551+C1555+C1559+C1563+C1567)/10</f>
        <v>16896.7</v>
      </c>
      <c r="F1531" t="s">
        <v>327</v>
      </c>
      <c r="G1531">
        <v>8646</v>
      </c>
      <c r="H1531">
        <f>(G1531+G1535+G1539+G1543+G1547+G1551+G1555+G1559+G1563+G1567)/10</f>
        <v>10436.9</v>
      </c>
      <c r="J1531" t="s">
        <v>327</v>
      </c>
      <c r="K1531">
        <v>18018</v>
      </c>
      <c r="L1531">
        <f>(K1531+K1535+K1539+K1543+K1547+K1551+K1555+K1559+K1563+K1567)/10</f>
        <v>23194.2</v>
      </c>
    </row>
    <row r="1532" spans="2:12">
      <c r="B1532" t="s">
        <v>323</v>
      </c>
      <c r="C1532">
        <v>4.3410000000000002</v>
      </c>
      <c r="F1532" t="s">
        <v>323</v>
      </c>
      <c r="G1532">
        <v>3.7090000000000001</v>
      </c>
      <c r="J1532" t="s">
        <v>323</v>
      </c>
      <c r="K1532">
        <v>20.02</v>
      </c>
    </row>
    <row r="1533" spans="2:12">
      <c r="B1533" t="s">
        <v>372</v>
      </c>
      <c r="C1533">
        <v>2.6110000000000002</v>
      </c>
      <c r="F1533" t="s">
        <v>372</v>
      </c>
      <c r="G1533">
        <v>3.081</v>
      </c>
      <c r="J1533" t="s">
        <v>372</v>
      </c>
      <c r="K1533">
        <v>2.371</v>
      </c>
    </row>
    <row r="1534" spans="2:12">
      <c r="B1534" t="s">
        <v>24</v>
      </c>
      <c r="F1534" t="s">
        <v>24</v>
      </c>
      <c r="J1534" t="s">
        <v>24</v>
      </c>
    </row>
    <row r="1535" spans="2:12">
      <c r="B1535" t="s">
        <v>327</v>
      </c>
      <c r="C1535">
        <v>14083</v>
      </c>
      <c r="F1535" t="s">
        <v>327</v>
      </c>
      <c r="G1535">
        <v>8020</v>
      </c>
      <c r="J1535" t="s">
        <v>327</v>
      </c>
      <c r="K1535">
        <v>19515</v>
      </c>
    </row>
    <row r="1536" spans="2:12">
      <c r="B1536" t="s">
        <v>323</v>
      </c>
      <c r="C1536">
        <v>4.3079999999999998</v>
      </c>
      <c r="F1536" t="s">
        <v>323</v>
      </c>
      <c r="G1536">
        <v>3.6869999999999998</v>
      </c>
      <c r="J1536" t="s">
        <v>323</v>
      </c>
      <c r="K1536">
        <v>20.077000000000002</v>
      </c>
    </row>
    <row r="1537" spans="2:11">
      <c r="B1537" t="s">
        <v>372</v>
      </c>
      <c r="C1537">
        <v>2.5870000000000002</v>
      </c>
      <c r="F1537" t="s">
        <v>372</v>
      </c>
      <c r="G1537">
        <v>3.0990000000000002</v>
      </c>
      <c r="J1537" t="s">
        <v>372</v>
      </c>
      <c r="K1537">
        <v>2.3079999999999998</v>
      </c>
    </row>
    <row r="1538" spans="2:11">
      <c r="B1538" t="s">
        <v>25</v>
      </c>
      <c r="F1538" t="s">
        <v>25</v>
      </c>
      <c r="J1538" t="s">
        <v>25</v>
      </c>
    </row>
    <row r="1539" spans="2:11">
      <c r="B1539" t="s">
        <v>327</v>
      </c>
      <c r="C1539">
        <v>11504</v>
      </c>
      <c r="F1539" t="s">
        <v>327</v>
      </c>
      <c r="G1539">
        <v>6998</v>
      </c>
      <c r="J1539" t="s">
        <v>327</v>
      </c>
      <c r="K1539">
        <v>14706</v>
      </c>
    </row>
    <row r="1540" spans="2:11">
      <c r="B1540" t="s">
        <v>323</v>
      </c>
      <c r="C1540">
        <v>4.1790000000000003</v>
      </c>
      <c r="F1540" t="s">
        <v>323</v>
      </c>
      <c r="G1540">
        <v>3.62</v>
      </c>
      <c r="J1540" t="s">
        <v>323</v>
      </c>
      <c r="K1540">
        <v>17.760999999999999</v>
      </c>
    </row>
    <row r="1541" spans="2:11">
      <c r="B1541" t="s">
        <v>372</v>
      </c>
      <c r="C1541">
        <v>2.5609999999999999</v>
      </c>
      <c r="F1541" t="s">
        <v>372</v>
      </c>
      <c r="G1541">
        <v>3.173</v>
      </c>
      <c r="J1541" t="s">
        <v>372</v>
      </c>
      <c r="K1541">
        <v>2.3239999999999998</v>
      </c>
    </row>
    <row r="1542" spans="2:11">
      <c r="B1542" t="s">
        <v>26</v>
      </c>
      <c r="F1542" t="s">
        <v>26</v>
      </c>
      <c r="J1542" t="s">
        <v>26</v>
      </c>
    </row>
    <row r="1543" spans="2:11">
      <c r="B1543" t="s">
        <v>327</v>
      </c>
      <c r="C1543">
        <v>17993</v>
      </c>
      <c r="F1543" t="s">
        <v>327</v>
      </c>
      <c r="G1543">
        <v>10772</v>
      </c>
      <c r="J1543" t="s">
        <v>327</v>
      </c>
      <c r="K1543">
        <v>24259</v>
      </c>
    </row>
    <row r="1544" spans="2:11">
      <c r="B1544" t="s">
        <v>323</v>
      </c>
      <c r="C1544">
        <v>4.5869999999999997</v>
      </c>
      <c r="F1544" t="s">
        <v>323</v>
      </c>
      <c r="G1544">
        <v>3.8239999999999998</v>
      </c>
      <c r="J1544" t="s">
        <v>323</v>
      </c>
      <c r="K1544">
        <v>23.236999999999998</v>
      </c>
    </row>
    <row r="1545" spans="2:11">
      <c r="B1545" t="s">
        <v>372</v>
      </c>
      <c r="C1545">
        <v>2.5979999999999999</v>
      </c>
      <c r="F1545" t="s">
        <v>372</v>
      </c>
      <c r="G1545">
        <v>2.97</v>
      </c>
      <c r="J1545" t="s">
        <v>372</v>
      </c>
      <c r="K1545">
        <v>2.39</v>
      </c>
    </row>
    <row r="1546" spans="2:11">
      <c r="B1546" t="s">
        <v>27</v>
      </c>
      <c r="F1546" t="s">
        <v>27</v>
      </c>
      <c r="J1546" t="s">
        <v>27</v>
      </c>
    </row>
    <row r="1547" spans="2:11">
      <c r="B1547" t="s">
        <v>327</v>
      </c>
      <c r="C1547">
        <v>17904</v>
      </c>
      <c r="F1547" t="s">
        <v>327</v>
      </c>
      <c r="G1547">
        <v>10940</v>
      </c>
      <c r="J1547" t="s">
        <v>327</v>
      </c>
      <c r="K1547">
        <v>25487</v>
      </c>
    </row>
    <row r="1548" spans="2:11">
      <c r="B1548" t="s">
        <v>323</v>
      </c>
      <c r="C1548">
        <v>4.5190000000000001</v>
      </c>
      <c r="F1548" t="s">
        <v>323</v>
      </c>
      <c r="G1548">
        <v>3.82</v>
      </c>
      <c r="J1548" t="s">
        <v>323</v>
      </c>
      <c r="K1548">
        <v>23.599</v>
      </c>
    </row>
    <row r="1549" spans="2:11">
      <c r="B1549" t="s">
        <v>372</v>
      </c>
      <c r="C1549">
        <v>2.6059999999999999</v>
      </c>
      <c r="F1549" t="s">
        <v>372</v>
      </c>
      <c r="G1549">
        <v>2.972</v>
      </c>
      <c r="J1549" t="s">
        <v>372</v>
      </c>
      <c r="K1549">
        <v>2.3759999999999999</v>
      </c>
    </row>
    <row r="1550" spans="2:11">
      <c r="B1550" t="s">
        <v>28</v>
      </c>
      <c r="F1550" t="s">
        <v>28</v>
      </c>
      <c r="J1550" t="s">
        <v>28</v>
      </c>
    </row>
    <row r="1551" spans="2:11">
      <c r="B1551" t="s">
        <v>327</v>
      </c>
      <c r="C1551">
        <v>16916</v>
      </c>
      <c r="F1551" t="s">
        <v>327</v>
      </c>
      <c r="G1551">
        <v>8244</v>
      </c>
      <c r="J1551" t="s">
        <v>327</v>
      </c>
      <c r="K1551">
        <v>20918</v>
      </c>
    </row>
    <row r="1552" spans="2:11">
      <c r="B1552" t="s">
        <v>323</v>
      </c>
      <c r="C1552">
        <v>4.5469999999999997</v>
      </c>
      <c r="F1552" t="s">
        <v>323</v>
      </c>
      <c r="G1552">
        <v>3.73</v>
      </c>
      <c r="J1552" t="s">
        <v>323</v>
      </c>
      <c r="K1552">
        <v>20.751999999999999</v>
      </c>
    </row>
    <row r="1553" spans="2:11">
      <c r="B1553" t="s">
        <v>372</v>
      </c>
      <c r="C1553">
        <v>2.5939999999999999</v>
      </c>
      <c r="F1553" t="s">
        <v>372</v>
      </c>
      <c r="G1553">
        <v>3.0579999999999998</v>
      </c>
      <c r="J1553" t="s">
        <v>372</v>
      </c>
      <c r="K1553">
        <v>2.31</v>
      </c>
    </row>
    <row r="1554" spans="2:11">
      <c r="B1554" t="s">
        <v>29</v>
      </c>
      <c r="F1554" t="s">
        <v>29</v>
      </c>
      <c r="J1554" t="s">
        <v>29</v>
      </c>
    </row>
    <row r="1555" spans="2:11">
      <c r="B1555" t="s">
        <v>327</v>
      </c>
      <c r="C1555">
        <v>19183</v>
      </c>
      <c r="F1555" t="s">
        <v>327</v>
      </c>
      <c r="G1555">
        <v>10952</v>
      </c>
      <c r="J1555" t="s">
        <v>327</v>
      </c>
      <c r="K1555">
        <v>26725</v>
      </c>
    </row>
    <row r="1556" spans="2:11">
      <c r="B1556" t="s">
        <v>323</v>
      </c>
      <c r="C1556">
        <v>4.593</v>
      </c>
      <c r="F1556" t="s">
        <v>323</v>
      </c>
      <c r="G1556">
        <v>3.831</v>
      </c>
      <c r="J1556" t="s">
        <v>323</v>
      </c>
      <c r="K1556">
        <v>23.946999999999999</v>
      </c>
    </row>
    <row r="1557" spans="2:11">
      <c r="B1557" t="s">
        <v>372</v>
      </c>
      <c r="C1557">
        <v>2.6080000000000001</v>
      </c>
      <c r="F1557" t="s">
        <v>372</v>
      </c>
      <c r="G1557">
        <v>2.9609999999999999</v>
      </c>
      <c r="J1557" t="s">
        <v>372</v>
      </c>
      <c r="K1557">
        <v>2.3620000000000001</v>
      </c>
    </row>
    <row r="1558" spans="2:11">
      <c r="B1558" t="s">
        <v>30</v>
      </c>
      <c r="F1558" t="s">
        <v>30</v>
      </c>
      <c r="J1558" t="s">
        <v>30</v>
      </c>
    </row>
    <row r="1559" spans="2:11">
      <c r="B1559" t="s">
        <v>327</v>
      </c>
      <c r="C1559">
        <v>18393</v>
      </c>
      <c r="F1559" t="s">
        <v>327</v>
      </c>
      <c r="G1559">
        <v>12244</v>
      </c>
      <c r="J1559" t="s">
        <v>327</v>
      </c>
      <c r="K1559">
        <v>25641</v>
      </c>
    </row>
    <row r="1560" spans="2:11">
      <c r="B1560" t="s">
        <v>323</v>
      </c>
      <c r="C1560">
        <v>4.66</v>
      </c>
      <c r="F1560" t="s">
        <v>323</v>
      </c>
      <c r="G1560">
        <v>3.8730000000000002</v>
      </c>
      <c r="J1560" t="s">
        <v>323</v>
      </c>
      <c r="K1560">
        <v>24.56</v>
      </c>
    </row>
    <row r="1561" spans="2:11">
      <c r="B1561" t="s">
        <v>372</v>
      </c>
      <c r="C1561">
        <v>2.6230000000000002</v>
      </c>
      <c r="F1561" t="s">
        <v>372</v>
      </c>
      <c r="G1561">
        <v>2.927</v>
      </c>
      <c r="J1561" t="s">
        <v>372</v>
      </c>
      <c r="K1561">
        <v>2.4409999999999998</v>
      </c>
    </row>
    <row r="1562" spans="2:11">
      <c r="B1562" t="s">
        <v>31</v>
      </c>
      <c r="F1562" t="s">
        <v>31</v>
      </c>
      <c r="J1562" t="s">
        <v>31</v>
      </c>
    </row>
    <row r="1563" spans="2:11">
      <c r="B1563" t="s">
        <v>327</v>
      </c>
      <c r="C1563">
        <v>17715</v>
      </c>
      <c r="F1563" t="s">
        <v>327</v>
      </c>
      <c r="G1563">
        <v>10124</v>
      </c>
      <c r="J1563" t="s">
        <v>327</v>
      </c>
      <c r="K1563">
        <v>24700</v>
      </c>
    </row>
    <row r="1564" spans="2:11">
      <c r="B1564" t="s">
        <v>323</v>
      </c>
      <c r="C1564">
        <v>4.4710000000000001</v>
      </c>
      <c r="F1564" t="s">
        <v>323</v>
      </c>
      <c r="G1564">
        <v>3.7829999999999999</v>
      </c>
      <c r="J1564" t="s">
        <v>323</v>
      </c>
      <c r="K1564">
        <v>22.87</v>
      </c>
    </row>
    <row r="1565" spans="2:11">
      <c r="B1565" t="s">
        <v>372</v>
      </c>
      <c r="C1565">
        <v>2.593</v>
      </c>
      <c r="F1565" t="s">
        <v>372</v>
      </c>
      <c r="G1565">
        <v>3.004</v>
      </c>
      <c r="J1565" t="s">
        <v>372</v>
      </c>
      <c r="K1565">
        <v>2.3460000000000001</v>
      </c>
    </row>
    <row r="1566" spans="2:11">
      <c r="B1566" t="s">
        <v>32</v>
      </c>
      <c r="F1566" t="s">
        <v>32</v>
      </c>
      <c r="J1566" t="s">
        <v>32</v>
      </c>
    </row>
    <row r="1567" spans="2:11">
      <c r="B1567" t="s">
        <v>327</v>
      </c>
      <c r="C1567">
        <v>22275</v>
      </c>
      <c r="F1567" t="s">
        <v>327</v>
      </c>
      <c r="G1567">
        <v>17429</v>
      </c>
      <c r="J1567" t="s">
        <v>327</v>
      </c>
      <c r="K1567">
        <v>31973</v>
      </c>
    </row>
    <row r="1568" spans="2:11">
      <c r="B1568" t="s">
        <v>323</v>
      </c>
      <c r="C1568">
        <v>4.7649999999999997</v>
      </c>
      <c r="F1568" t="s">
        <v>323</v>
      </c>
      <c r="G1568">
        <v>4.7130000000000001</v>
      </c>
      <c r="J1568" t="s">
        <v>323</v>
      </c>
      <c r="K1568">
        <v>26.913</v>
      </c>
    </row>
    <row r="1569" spans="2:12">
      <c r="B1569" t="s">
        <v>372</v>
      </c>
      <c r="C1569">
        <v>2.625</v>
      </c>
      <c r="F1569" t="s">
        <v>372</v>
      </c>
      <c r="G1569">
        <v>3.1019999999999999</v>
      </c>
      <c r="J1569" t="s">
        <v>372</v>
      </c>
      <c r="K1569">
        <v>2.419</v>
      </c>
    </row>
    <row r="1570" spans="2:12">
      <c r="B1570" t="s">
        <v>33</v>
      </c>
      <c r="F1570" t="s">
        <v>33</v>
      </c>
      <c r="J1570" t="s">
        <v>33</v>
      </c>
    </row>
    <row r="1571" spans="2:12">
      <c r="B1571" t="s">
        <v>327</v>
      </c>
      <c r="C1571">
        <v>17327</v>
      </c>
      <c r="D1571">
        <f>(C1571+C1575+C1579+C1583+C1587+C1591+C1595+C1599+C1603+C1607)/10</f>
        <v>22110.2</v>
      </c>
      <c r="F1571" t="s">
        <v>327</v>
      </c>
      <c r="G1571">
        <v>8986</v>
      </c>
      <c r="H1571">
        <f>(G1571+G1575+G1579+G1583+G1587+G1591+G1595+G1599+G1603+G1607)/10</f>
        <v>15392.6</v>
      </c>
      <c r="J1571" t="s">
        <v>327</v>
      </c>
      <c r="K1571">
        <v>22792</v>
      </c>
      <c r="L1571">
        <f>(K1571+K1575+K1579+K1583+K1587+K1591+K1595+K1599+K1603+K1607)/10</f>
        <v>34962.699999999997</v>
      </c>
    </row>
    <row r="1572" spans="2:12">
      <c r="B1572" t="s">
        <v>323</v>
      </c>
      <c r="C1572">
        <v>5.2389999999999999</v>
      </c>
      <c r="F1572" t="s">
        <v>323</v>
      </c>
      <c r="G1572">
        <v>3.3260000000000001</v>
      </c>
      <c r="J1572" t="s">
        <v>323</v>
      </c>
      <c r="K1572">
        <v>18.992999999999999</v>
      </c>
    </row>
    <row r="1573" spans="2:12">
      <c r="B1573" t="s">
        <v>372</v>
      </c>
      <c r="C1573">
        <v>2.66</v>
      </c>
      <c r="F1573" t="s">
        <v>372</v>
      </c>
      <c r="G1573">
        <v>3.2290000000000001</v>
      </c>
      <c r="J1573" t="s">
        <v>372</v>
      </c>
      <c r="K1573">
        <v>2.2669999999999999</v>
      </c>
    </row>
    <row r="1574" spans="2:12">
      <c r="B1574" t="s">
        <v>34</v>
      </c>
      <c r="F1574" t="s">
        <v>34</v>
      </c>
      <c r="J1574" t="s">
        <v>34</v>
      </c>
    </row>
    <row r="1575" spans="2:12">
      <c r="B1575" t="s">
        <v>327</v>
      </c>
      <c r="C1575">
        <v>18624</v>
      </c>
      <c r="F1575" t="s">
        <v>327</v>
      </c>
      <c r="G1575">
        <v>11879</v>
      </c>
      <c r="J1575" t="s">
        <v>327</v>
      </c>
      <c r="K1575">
        <v>28838</v>
      </c>
    </row>
    <row r="1576" spans="2:12">
      <c r="B1576" t="s">
        <v>323</v>
      </c>
      <c r="C1576">
        <v>5.1660000000000004</v>
      </c>
      <c r="F1576" t="s">
        <v>323</v>
      </c>
      <c r="G1576">
        <v>3.4910000000000001</v>
      </c>
      <c r="J1576" t="s">
        <v>323</v>
      </c>
      <c r="K1576">
        <v>22.251999999999999</v>
      </c>
    </row>
    <row r="1577" spans="2:12">
      <c r="B1577" t="s">
        <v>372</v>
      </c>
      <c r="C1577">
        <v>2.641</v>
      </c>
      <c r="F1577" t="s">
        <v>372</v>
      </c>
      <c r="G1577">
        <v>3.101</v>
      </c>
      <c r="J1577" t="s">
        <v>372</v>
      </c>
      <c r="K1577">
        <v>2.355</v>
      </c>
    </row>
    <row r="1578" spans="2:12">
      <c r="B1578" t="s">
        <v>35</v>
      </c>
      <c r="F1578" t="s">
        <v>35</v>
      </c>
      <c r="J1578" t="s">
        <v>35</v>
      </c>
    </row>
    <row r="1579" spans="2:12">
      <c r="B1579" t="s">
        <v>327</v>
      </c>
      <c r="C1579">
        <v>15341</v>
      </c>
      <c r="F1579" t="s">
        <v>327</v>
      </c>
      <c r="G1579">
        <v>10521</v>
      </c>
      <c r="J1579" t="s">
        <v>327</v>
      </c>
      <c r="K1579">
        <v>21973</v>
      </c>
    </row>
    <row r="1580" spans="2:12">
      <c r="B1580" t="s">
        <v>323</v>
      </c>
      <c r="C1580">
        <v>5.0449999999999999</v>
      </c>
      <c r="F1580" t="s">
        <v>323</v>
      </c>
      <c r="G1580">
        <v>3.419</v>
      </c>
      <c r="J1580" t="s">
        <v>323</v>
      </c>
      <c r="K1580">
        <v>19.902999999999999</v>
      </c>
    </row>
    <row r="1581" spans="2:12">
      <c r="B1581" t="s">
        <v>372</v>
      </c>
      <c r="C1581">
        <v>2.6240000000000001</v>
      </c>
      <c r="F1581" t="s">
        <v>372</v>
      </c>
      <c r="G1581">
        <v>3.1619999999999999</v>
      </c>
      <c r="J1581" t="s">
        <v>372</v>
      </c>
      <c r="K1581">
        <v>2.3740000000000001</v>
      </c>
    </row>
    <row r="1582" spans="2:12">
      <c r="B1582" t="s">
        <v>36</v>
      </c>
      <c r="F1582" t="s">
        <v>36</v>
      </c>
      <c r="J1582" t="s">
        <v>36</v>
      </c>
    </row>
    <row r="1583" spans="2:12">
      <c r="B1583" t="s">
        <v>327</v>
      </c>
      <c r="C1583">
        <v>23503</v>
      </c>
      <c r="F1583" t="s">
        <v>327</v>
      </c>
      <c r="G1583">
        <v>16057</v>
      </c>
      <c r="J1583" t="s">
        <v>327</v>
      </c>
      <c r="K1583">
        <v>37003</v>
      </c>
    </row>
    <row r="1584" spans="2:12">
      <c r="B1584" t="s">
        <v>323</v>
      </c>
      <c r="C1584">
        <v>5.4880000000000004</v>
      </c>
      <c r="F1584" t="s">
        <v>323</v>
      </c>
      <c r="G1584">
        <v>3.6720000000000002</v>
      </c>
      <c r="J1584" t="s">
        <v>323</v>
      </c>
      <c r="K1584">
        <v>26.582999999999998</v>
      </c>
    </row>
    <row r="1585" spans="2:11">
      <c r="B1585" t="s">
        <v>372</v>
      </c>
      <c r="C1585">
        <v>2.6349999999999998</v>
      </c>
      <c r="F1585" t="s">
        <v>372</v>
      </c>
      <c r="G1585">
        <v>2.9670000000000001</v>
      </c>
      <c r="J1585" t="s">
        <v>372</v>
      </c>
      <c r="K1585">
        <v>2.4540000000000002</v>
      </c>
    </row>
    <row r="1586" spans="2:11">
      <c r="B1586" t="s">
        <v>37</v>
      </c>
      <c r="F1586" t="s">
        <v>37</v>
      </c>
      <c r="J1586" t="s">
        <v>37</v>
      </c>
    </row>
    <row r="1587" spans="2:11">
      <c r="B1587" t="s">
        <v>327</v>
      </c>
      <c r="C1587">
        <v>23400</v>
      </c>
      <c r="F1587" t="s">
        <v>327</v>
      </c>
      <c r="G1587">
        <v>16016</v>
      </c>
      <c r="J1587" t="s">
        <v>327</v>
      </c>
      <c r="K1587">
        <v>38352</v>
      </c>
    </row>
    <row r="1588" spans="2:11">
      <c r="B1588" t="s">
        <v>323</v>
      </c>
      <c r="C1588">
        <v>5.399</v>
      </c>
      <c r="F1588" t="s">
        <v>323</v>
      </c>
      <c r="G1588">
        <v>3.66</v>
      </c>
      <c r="J1588" t="s">
        <v>323</v>
      </c>
      <c r="K1588">
        <v>26.632999999999999</v>
      </c>
    </row>
    <row r="1589" spans="2:11">
      <c r="B1589" t="s">
        <v>372</v>
      </c>
      <c r="C1589">
        <v>2.6429999999999998</v>
      </c>
      <c r="F1589" t="s">
        <v>372</v>
      </c>
      <c r="G1589">
        <v>2.976</v>
      </c>
      <c r="J1589" t="s">
        <v>372</v>
      </c>
      <c r="K1589">
        <v>2.4319999999999999</v>
      </c>
    </row>
    <row r="1590" spans="2:11">
      <c r="B1590" t="s">
        <v>38</v>
      </c>
      <c r="F1590" t="s">
        <v>38</v>
      </c>
      <c r="J1590" t="s">
        <v>38</v>
      </c>
    </row>
    <row r="1591" spans="2:11">
      <c r="B1591" t="s">
        <v>327</v>
      </c>
      <c r="C1591">
        <v>22015</v>
      </c>
      <c r="F1591" t="s">
        <v>327</v>
      </c>
      <c r="G1591">
        <v>14856</v>
      </c>
      <c r="J1591" t="s">
        <v>327</v>
      </c>
      <c r="K1591">
        <v>34033</v>
      </c>
    </row>
    <row r="1592" spans="2:11">
      <c r="B1592" t="s">
        <v>323</v>
      </c>
      <c r="C1592">
        <v>5.4119999999999999</v>
      </c>
      <c r="F1592" t="s">
        <v>323</v>
      </c>
      <c r="G1592">
        <v>3.63</v>
      </c>
      <c r="J1592" t="s">
        <v>323</v>
      </c>
      <c r="K1592">
        <v>25.321999999999999</v>
      </c>
    </row>
    <row r="1593" spans="2:11">
      <c r="B1593" t="s">
        <v>372</v>
      </c>
      <c r="C1593">
        <v>2.637</v>
      </c>
      <c r="F1593" t="s">
        <v>372</v>
      </c>
      <c r="G1593">
        <v>2.996</v>
      </c>
      <c r="J1593" t="s">
        <v>372</v>
      </c>
      <c r="K1593">
        <v>2.4380000000000002</v>
      </c>
    </row>
    <row r="1594" spans="2:11">
      <c r="B1594" t="s">
        <v>39</v>
      </c>
      <c r="F1594" t="s">
        <v>39</v>
      </c>
      <c r="J1594" t="s">
        <v>39</v>
      </c>
    </row>
    <row r="1595" spans="2:11">
      <c r="B1595" t="s">
        <v>327</v>
      </c>
      <c r="C1595">
        <v>24953</v>
      </c>
      <c r="F1595" t="s">
        <v>327</v>
      </c>
      <c r="G1595">
        <v>17508</v>
      </c>
      <c r="J1595" t="s">
        <v>327</v>
      </c>
      <c r="K1595">
        <v>41875</v>
      </c>
    </row>
    <row r="1596" spans="2:11">
      <c r="B1596" t="s">
        <v>323</v>
      </c>
      <c r="C1596">
        <v>5.4710000000000001</v>
      </c>
      <c r="F1596" t="s">
        <v>323</v>
      </c>
      <c r="G1596">
        <v>3.7120000000000002</v>
      </c>
      <c r="J1596" t="s">
        <v>323</v>
      </c>
      <c r="K1596">
        <v>28.141999999999999</v>
      </c>
    </row>
    <row r="1597" spans="2:11">
      <c r="B1597" t="s">
        <v>372</v>
      </c>
      <c r="C1597">
        <v>2.6429999999999998</v>
      </c>
      <c r="F1597" t="s">
        <v>372</v>
      </c>
      <c r="G1597">
        <v>2.9380000000000002</v>
      </c>
      <c r="J1597" t="s">
        <v>372</v>
      </c>
      <c r="K1597">
        <v>2.4529999999999998</v>
      </c>
    </row>
    <row r="1598" spans="2:11">
      <c r="B1598" t="s">
        <v>40</v>
      </c>
      <c r="F1598" t="s">
        <v>40</v>
      </c>
      <c r="J1598" t="s">
        <v>40</v>
      </c>
    </row>
    <row r="1599" spans="2:11">
      <c r="B1599" t="s">
        <v>327</v>
      </c>
      <c r="C1599">
        <v>23936</v>
      </c>
      <c r="F1599" t="s">
        <v>327</v>
      </c>
      <c r="G1599">
        <v>16821</v>
      </c>
      <c r="J1599" t="s">
        <v>327</v>
      </c>
      <c r="K1599">
        <v>37976</v>
      </c>
    </row>
    <row r="1600" spans="2:11">
      <c r="B1600" t="s">
        <v>323</v>
      </c>
      <c r="C1600">
        <v>5.5570000000000004</v>
      </c>
      <c r="F1600" t="s">
        <v>323</v>
      </c>
      <c r="G1600">
        <v>3.698</v>
      </c>
      <c r="J1600" t="s">
        <v>323</v>
      </c>
      <c r="K1600">
        <v>27.282</v>
      </c>
    </row>
    <row r="1601" spans="2:12">
      <c r="B1601" t="s">
        <v>372</v>
      </c>
      <c r="C1601">
        <v>2.6509999999999998</v>
      </c>
      <c r="F1601" t="s">
        <v>372</v>
      </c>
      <c r="G1601">
        <v>2.9489999999999998</v>
      </c>
      <c r="J1601" t="s">
        <v>372</v>
      </c>
      <c r="K1601">
        <v>2.4740000000000002</v>
      </c>
    </row>
    <row r="1602" spans="2:12">
      <c r="B1602" t="s">
        <v>41</v>
      </c>
      <c r="F1602" t="s">
        <v>41</v>
      </c>
      <c r="J1602" t="s">
        <v>41</v>
      </c>
    </row>
    <row r="1603" spans="2:12">
      <c r="B1603" t="s">
        <v>327</v>
      </c>
      <c r="C1603">
        <v>23221</v>
      </c>
      <c r="F1603" t="s">
        <v>327</v>
      </c>
      <c r="G1603">
        <v>15010</v>
      </c>
      <c r="J1603" t="s">
        <v>327</v>
      </c>
      <c r="K1603">
        <v>37095</v>
      </c>
    </row>
    <row r="1604" spans="2:12">
      <c r="B1604" t="s">
        <v>323</v>
      </c>
      <c r="C1604">
        <v>5.3579999999999997</v>
      </c>
      <c r="F1604" t="s">
        <v>323</v>
      </c>
      <c r="G1604">
        <v>3.6240000000000001</v>
      </c>
      <c r="J1604" t="s">
        <v>323</v>
      </c>
      <c r="K1604">
        <v>25.76</v>
      </c>
    </row>
    <row r="1605" spans="2:12">
      <c r="B1605" t="s">
        <v>372</v>
      </c>
      <c r="C1605">
        <v>2.6349999999999998</v>
      </c>
      <c r="F1605" t="s">
        <v>372</v>
      </c>
      <c r="G1605">
        <v>3.0009999999999999</v>
      </c>
      <c r="J1605" t="s">
        <v>372</v>
      </c>
      <c r="K1605">
        <v>2.4039999999999999</v>
      </c>
    </row>
    <row r="1606" spans="2:12">
      <c r="B1606" t="s">
        <v>42</v>
      </c>
      <c r="F1606" t="s">
        <v>42</v>
      </c>
      <c r="J1606" t="s">
        <v>42</v>
      </c>
    </row>
    <row r="1607" spans="2:12">
      <c r="B1607" t="s">
        <v>327</v>
      </c>
      <c r="C1607">
        <v>28782</v>
      </c>
      <c r="F1607" t="s">
        <v>327</v>
      </c>
      <c r="G1607">
        <v>26272</v>
      </c>
      <c r="J1607" t="s">
        <v>327</v>
      </c>
      <c r="K1607">
        <v>49690</v>
      </c>
    </row>
    <row r="1608" spans="2:12">
      <c r="B1608" t="s">
        <v>323</v>
      </c>
      <c r="C1608">
        <v>5.6619999999999999</v>
      </c>
      <c r="F1608" t="s">
        <v>323</v>
      </c>
      <c r="G1608">
        <v>4.4950000000000001</v>
      </c>
      <c r="J1608" t="s">
        <v>323</v>
      </c>
      <c r="K1608">
        <v>31.37</v>
      </c>
    </row>
    <row r="1609" spans="2:12">
      <c r="B1609" t="s">
        <v>372</v>
      </c>
      <c r="C1609">
        <v>2.649</v>
      </c>
      <c r="F1609" t="s">
        <v>372</v>
      </c>
      <c r="G1609">
        <v>3.073</v>
      </c>
      <c r="J1609" t="s">
        <v>372</v>
      </c>
      <c r="K1609">
        <v>2.4950000000000001</v>
      </c>
    </row>
    <row r="1610" spans="2:12">
      <c r="B1610" t="s">
        <v>43</v>
      </c>
      <c r="F1610" t="s">
        <v>43</v>
      </c>
      <c r="J1610" t="s">
        <v>43</v>
      </c>
    </row>
    <row r="1611" spans="2:12">
      <c r="B1611" t="s">
        <v>327</v>
      </c>
      <c r="C1611">
        <v>17214</v>
      </c>
      <c r="D1611">
        <f>(C1611+C1615+C1619+C1623+C1627+C1631+C1635+C1639+C1643+C1647)/10</f>
        <v>21971</v>
      </c>
      <c r="F1611" t="s">
        <v>327</v>
      </c>
      <c r="G1611">
        <v>12947</v>
      </c>
      <c r="H1611">
        <f>(G1611+G1615+G1619+G1623+G1627+G1631+G1635+G1639+G1643+G1647)/10</f>
        <v>20102.2</v>
      </c>
      <c r="J1611" t="s">
        <v>327</v>
      </c>
      <c r="K1611">
        <v>31349</v>
      </c>
      <c r="L1611">
        <f>(K1611+K1615+K1619+K1623+K1627+K1631+K1635+K1639+K1643+K1647)/10</f>
        <v>47602.7</v>
      </c>
    </row>
    <row r="1612" spans="2:12">
      <c r="B1612" t="s">
        <v>323</v>
      </c>
      <c r="C1612">
        <v>5.2050000000000001</v>
      </c>
      <c r="F1612" t="s">
        <v>323</v>
      </c>
      <c r="G1612">
        <v>3.1840000000000002</v>
      </c>
      <c r="J1612" t="s">
        <v>323</v>
      </c>
      <c r="K1612">
        <v>20.899000000000001</v>
      </c>
    </row>
    <row r="1613" spans="2:12">
      <c r="B1613" t="s">
        <v>372</v>
      </c>
      <c r="C1613">
        <v>2.6579999999999999</v>
      </c>
      <c r="F1613" t="s">
        <v>372</v>
      </c>
      <c r="G1613">
        <v>3.2109999999999999</v>
      </c>
      <c r="J1613" t="s">
        <v>372</v>
      </c>
      <c r="K1613">
        <v>2.3149999999999999</v>
      </c>
    </row>
    <row r="1614" spans="2:12">
      <c r="B1614" t="s">
        <v>44</v>
      </c>
      <c r="F1614" t="s">
        <v>44</v>
      </c>
      <c r="J1614" t="s">
        <v>44</v>
      </c>
    </row>
    <row r="1615" spans="2:12">
      <c r="B1615" t="s">
        <v>327</v>
      </c>
      <c r="C1615">
        <v>18553</v>
      </c>
      <c r="F1615" t="s">
        <v>327</v>
      </c>
      <c r="G1615">
        <v>15089</v>
      </c>
      <c r="J1615" t="s">
        <v>327</v>
      </c>
      <c r="K1615">
        <v>37915</v>
      </c>
    </row>
    <row r="1616" spans="2:12">
      <c r="B1616" t="s">
        <v>323</v>
      </c>
      <c r="C1616">
        <v>5.1459999999999999</v>
      </c>
      <c r="F1616" t="s">
        <v>323</v>
      </c>
      <c r="G1616">
        <v>3.2930000000000001</v>
      </c>
      <c r="J1616" t="s">
        <v>323</v>
      </c>
      <c r="K1616">
        <v>23.404</v>
      </c>
    </row>
    <row r="1617" spans="2:11">
      <c r="B1617" t="s">
        <v>372</v>
      </c>
      <c r="C1617">
        <v>2.64</v>
      </c>
      <c r="F1617" t="s">
        <v>372</v>
      </c>
      <c r="G1617">
        <v>3.1349999999999998</v>
      </c>
      <c r="J1617" t="s">
        <v>372</v>
      </c>
      <c r="K1617">
        <v>2.3580000000000001</v>
      </c>
    </row>
    <row r="1618" spans="2:11">
      <c r="B1618" t="s">
        <v>45</v>
      </c>
      <c r="F1618" t="s">
        <v>45</v>
      </c>
      <c r="J1618" t="s">
        <v>45</v>
      </c>
    </row>
    <row r="1619" spans="2:11">
      <c r="B1619" t="s">
        <v>327</v>
      </c>
      <c r="C1619">
        <v>15107</v>
      </c>
      <c r="F1619" t="s">
        <v>327</v>
      </c>
      <c r="G1619">
        <v>16742</v>
      </c>
      <c r="J1619" t="s">
        <v>327</v>
      </c>
      <c r="K1619">
        <v>33407</v>
      </c>
    </row>
    <row r="1620" spans="2:11">
      <c r="B1620" t="s">
        <v>323</v>
      </c>
      <c r="C1620">
        <v>4.968</v>
      </c>
      <c r="F1620" t="s">
        <v>323</v>
      </c>
      <c r="G1620">
        <v>3.3540000000000001</v>
      </c>
      <c r="J1620" t="s">
        <v>323</v>
      </c>
      <c r="K1620">
        <v>24.207999999999998</v>
      </c>
    </row>
    <row r="1621" spans="2:11">
      <c r="B1621" t="s">
        <v>372</v>
      </c>
      <c r="C1621">
        <v>2.6179999999999999</v>
      </c>
      <c r="F1621" t="s">
        <v>372</v>
      </c>
      <c r="G1621">
        <v>3.1059999999999999</v>
      </c>
      <c r="J1621" t="s">
        <v>372</v>
      </c>
      <c r="K1621">
        <v>2.484</v>
      </c>
    </row>
    <row r="1622" spans="2:11">
      <c r="B1622" t="s">
        <v>46</v>
      </c>
      <c r="F1622" t="s">
        <v>46</v>
      </c>
      <c r="J1622" t="s">
        <v>46</v>
      </c>
    </row>
    <row r="1623" spans="2:11">
      <c r="B1623" t="s">
        <v>327</v>
      </c>
      <c r="C1623">
        <v>23278</v>
      </c>
      <c r="F1623" t="s">
        <v>327</v>
      </c>
      <c r="G1623">
        <v>22527</v>
      </c>
      <c r="J1623" t="s">
        <v>327</v>
      </c>
      <c r="K1623">
        <v>52992</v>
      </c>
    </row>
    <row r="1624" spans="2:11">
      <c r="B1624" t="s">
        <v>323</v>
      </c>
      <c r="C1624">
        <v>5.4349999999999996</v>
      </c>
      <c r="F1624" t="s">
        <v>323</v>
      </c>
      <c r="G1624">
        <v>3.5609999999999999</v>
      </c>
      <c r="J1624" t="s">
        <v>323</v>
      </c>
      <c r="K1624">
        <v>30.454999999999998</v>
      </c>
    </row>
    <row r="1625" spans="2:11">
      <c r="B1625" t="s">
        <v>372</v>
      </c>
      <c r="C1625">
        <v>2.6309999999999998</v>
      </c>
      <c r="F1625" t="s">
        <v>372</v>
      </c>
      <c r="G1625">
        <v>2.9630000000000001</v>
      </c>
      <c r="J1625" t="s">
        <v>372</v>
      </c>
      <c r="K1625">
        <v>2.5129999999999999</v>
      </c>
    </row>
    <row r="1626" spans="2:11">
      <c r="B1626" t="s">
        <v>47</v>
      </c>
      <c r="F1626" t="s">
        <v>47</v>
      </c>
      <c r="J1626" t="s">
        <v>47</v>
      </c>
    </row>
    <row r="1627" spans="2:11">
      <c r="B1627" t="s">
        <v>327</v>
      </c>
      <c r="C1627">
        <v>23204</v>
      </c>
      <c r="F1627" t="s">
        <v>327</v>
      </c>
      <c r="G1627">
        <v>21725</v>
      </c>
      <c r="J1627" t="s">
        <v>327</v>
      </c>
      <c r="K1627">
        <v>53515</v>
      </c>
    </row>
    <row r="1628" spans="2:11">
      <c r="B1628" t="s">
        <v>323</v>
      </c>
      <c r="C1628">
        <v>5.3540000000000001</v>
      </c>
      <c r="F1628" t="s">
        <v>323</v>
      </c>
      <c r="G1628">
        <v>3.5310000000000001</v>
      </c>
      <c r="J1628" t="s">
        <v>323</v>
      </c>
      <c r="K1628">
        <v>29.731000000000002</v>
      </c>
    </row>
    <row r="1629" spans="2:11">
      <c r="B1629" t="s">
        <v>372</v>
      </c>
      <c r="C1629">
        <v>2.64</v>
      </c>
      <c r="F1629" t="s">
        <v>372</v>
      </c>
      <c r="G1629">
        <v>2.9830000000000001</v>
      </c>
      <c r="J1629" t="s">
        <v>372</v>
      </c>
      <c r="K1629">
        <v>2.476</v>
      </c>
    </row>
    <row r="1630" spans="2:11">
      <c r="B1630" t="s">
        <v>48</v>
      </c>
      <c r="F1630" t="s">
        <v>48</v>
      </c>
      <c r="J1630" t="s">
        <v>48</v>
      </c>
    </row>
    <row r="1631" spans="2:11">
      <c r="B1631" t="s">
        <v>327</v>
      </c>
      <c r="C1631">
        <v>21929</v>
      </c>
      <c r="F1631" t="s">
        <v>327</v>
      </c>
      <c r="G1631">
        <v>18459</v>
      </c>
      <c r="J1631" t="s">
        <v>327</v>
      </c>
      <c r="K1631">
        <v>45045</v>
      </c>
    </row>
    <row r="1632" spans="2:11">
      <c r="B1632" t="s">
        <v>323</v>
      </c>
      <c r="C1632">
        <v>5.391</v>
      </c>
      <c r="F1632" t="s">
        <v>323</v>
      </c>
      <c r="G1632">
        <v>3.4430000000000001</v>
      </c>
      <c r="J1632" t="s">
        <v>323</v>
      </c>
      <c r="K1632">
        <v>26.812000000000001</v>
      </c>
    </row>
    <row r="1633" spans="2:11">
      <c r="B1633" t="s">
        <v>372</v>
      </c>
      <c r="C1633">
        <v>2.6360000000000001</v>
      </c>
      <c r="F1633" t="s">
        <v>372</v>
      </c>
      <c r="G1633">
        <v>3.0329999999999999</v>
      </c>
      <c r="J1633" t="s">
        <v>372</v>
      </c>
      <c r="K1633">
        <v>2.4420000000000002</v>
      </c>
    </row>
    <row r="1634" spans="2:11">
      <c r="B1634" t="s">
        <v>49</v>
      </c>
      <c r="F1634" t="s">
        <v>49</v>
      </c>
      <c r="J1634" t="s">
        <v>49</v>
      </c>
    </row>
    <row r="1635" spans="2:11">
      <c r="B1635" t="s">
        <v>327</v>
      </c>
      <c r="C1635">
        <v>24908</v>
      </c>
      <c r="F1635" t="s">
        <v>327</v>
      </c>
      <c r="G1635">
        <v>20154</v>
      </c>
      <c r="J1635" t="s">
        <v>327</v>
      </c>
      <c r="K1635">
        <v>53484</v>
      </c>
    </row>
    <row r="1636" spans="2:11">
      <c r="B1636" t="s">
        <v>323</v>
      </c>
      <c r="C1636">
        <v>5.4610000000000003</v>
      </c>
      <c r="F1636" t="s">
        <v>323</v>
      </c>
      <c r="G1636">
        <v>3.5</v>
      </c>
      <c r="J1636" t="s">
        <v>323</v>
      </c>
      <c r="K1636">
        <v>28.754999999999999</v>
      </c>
    </row>
    <row r="1637" spans="2:11">
      <c r="B1637" t="s">
        <v>372</v>
      </c>
      <c r="C1637">
        <v>2.6419999999999999</v>
      </c>
      <c r="F1637" t="s">
        <v>372</v>
      </c>
      <c r="G1637">
        <v>2.9950000000000001</v>
      </c>
      <c r="J1637" t="s">
        <v>372</v>
      </c>
      <c r="K1637">
        <v>2.431</v>
      </c>
    </row>
    <row r="1638" spans="2:11">
      <c r="B1638" t="s">
        <v>50</v>
      </c>
      <c r="F1638" t="s">
        <v>50</v>
      </c>
      <c r="J1638" t="s">
        <v>50</v>
      </c>
    </row>
    <row r="1639" spans="2:11">
      <c r="B1639" t="s">
        <v>327</v>
      </c>
      <c r="C1639">
        <v>23781</v>
      </c>
      <c r="F1639" t="s">
        <v>327</v>
      </c>
      <c r="G1639">
        <v>21841</v>
      </c>
      <c r="J1639" t="s">
        <v>327</v>
      </c>
      <c r="K1639">
        <v>52071</v>
      </c>
    </row>
    <row r="1640" spans="2:11">
      <c r="B1640" t="s">
        <v>323</v>
      </c>
      <c r="C1640">
        <v>5.5209999999999999</v>
      </c>
      <c r="F1640" t="s">
        <v>323</v>
      </c>
      <c r="G1640">
        <v>3.548</v>
      </c>
      <c r="J1640" t="s">
        <v>323</v>
      </c>
      <c r="K1640">
        <v>29.925999999999998</v>
      </c>
    </row>
    <row r="1641" spans="2:11">
      <c r="B1641" t="s">
        <v>372</v>
      </c>
      <c r="C1641">
        <v>2.649</v>
      </c>
      <c r="F1641" t="s">
        <v>372</v>
      </c>
      <c r="G1641">
        <v>2.9689999999999999</v>
      </c>
      <c r="J1641" t="s">
        <v>372</v>
      </c>
      <c r="K1641">
        <v>2.5009999999999999</v>
      </c>
    </row>
    <row r="1642" spans="2:11">
      <c r="B1642" t="s">
        <v>51</v>
      </c>
      <c r="F1642" t="s">
        <v>51</v>
      </c>
      <c r="J1642" t="s">
        <v>51</v>
      </c>
    </row>
    <row r="1643" spans="2:11">
      <c r="B1643" t="s">
        <v>327</v>
      </c>
      <c r="C1643">
        <v>23111</v>
      </c>
      <c r="F1643" t="s">
        <v>327</v>
      </c>
      <c r="G1643">
        <v>18943</v>
      </c>
      <c r="J1643" t="s">
        <v>327</v>
      </c>
      <c r="K1643">
        <v>49348</v>
      </c>
    </row>
    <row r="1644" spans="2:11">
      <c r="B1644" t="s">
        <v>323</v>
      </c>
      <c r="C1644">
        <v>5.3319999999999999</v>
      </c>
      <c r="F1644" t="s">
        <v>323</v>
      </c>
      <c r="G1644">
        <v>3.4470000000000001</v>
      </c>
      <c r="J1644" t="s">
        <v>323</v>
      </c>
      <c r="K1644">
        <v>27.416</v>
      </c>
    </row>
    <row r="1645" spans="2:11">
      <c r="B1645" t="s">
        <v>372</v>
      </c>
      <c r="C1645">
        <v>2.633</v>
      </c>
      <c r="F1645" t="s">
        <v>372</v>
      </c>
      <c r="G1645">
        <v>3.0329999999999999</v>
      </c>
      <c r="J1645" t="s">
        <v>372</v>
      </c>
      <c r="K1645">
        <v>2.415</v>
      </c>
    </row>
    <row r="1646" spans="2:11">
      <c r="B1646" t="s">
        <v>52</v>
      </c>
      <c r="F1646" t="s">
        <v>52</v>
      </c>
      <c r="J1646" t="s">
        <v>52</v>
      </c>
    </row>
    <row r="1647" spans="2:11">
      <c r="B1647" t="s">
        <v>327</v>
      </c>
      <c r="C1647">
        <v>28625</v>
      </c>
      <c r="F1647" t="s">
        <v>327</v>
      </c>
      <c r="G1647">
        <v>32595</v>
      </c>
      <c r="J1647" t="s">
        <v>327</v>
      </c>
      <c r="K1647">
        <v>66901</v>
      </c>
    </row>
    <row r="1648" spans="2:11">
      <c r="B1648" t="s">
        <v>323</v>
      </c>
      <c r="C1648">
        <v>5.6319999999999997</v>
      </c>
      <c r="F1648" t="s">
        <v>323</v>
      </c>
      <c r="G1648">
        <v>4.258</v>
      </c>
      <c r="J1648" t="s">
        <v>323</v>
      </c>
      <c r="K1648">
        <v>33.787999999999997</v>
      </c>
    </row>
    <row r="1649" spans="2:12">
      <c r="B1649" t="s">
        <v>372</v>
      </c>
      <c r="C1649">
        <v>2.6469999999999998</v>
      </c>
      <c r="F1649" t="s">
        <v>372</v>
      </c>
      <c r="G1649">
        <v>3.1059999999999999</v>
      </c>
      <c r="J1649" t="s">
        <v>372</v>
      </c>
      <c r="K1649">
        <v>2.5099999999999998</v>
      </c>
    </row>
    <row r="1650" spans="2:12">
      <c r="B1650" t="s">
        <v>53</v>
      </c>
      <c r="F1650" t="s">
        <v>53</v>
      </c>
      <c r="J1650" t="s">
        <v>53</v>
      </c>
    </row>
    <row r="1651" spans="2:12">
      <c r="B1651" t="s">
        <v>327</v>
      </c>
      <c r="C1651">
        <v>17004</v>
      </c>
      <c r="D1651">
        <f>(C1651+C1655+C1659+C1663+C1667+C1671+C1675+C1679+C1683+C1687)/10</f>
        <v>21763.4</v>
      </c>
      <c r="F1651" t="s">
        <v>327</v>
      </c>
      <c r="G1651">
        <v>19226</v>
      </c>
      <c r="H1651">
        <f>(G1651+G1655+G1659+G1663+G1667+G1671+G1675+G1679+G1683+G1687)/10</f>
        <v>26854.7</v>
      </c>
      <c r="J1651" t="s">
        <v>327</v>
      </c>
      <c r="K1651">
        <v>44085</v>
      </c>
      <c r="L1651">
        <f>(K1651+K1655+K1659+K1663+K1667+K1671+K1675+K1679+K1683+K1687)/10</f>
        <v>64451.6</v>
      </c>
    </row>
    <row r="1652" spans="2:12">
      <c r="B1652" t="s">
        <v>323</v>
      </c>
      <c r="C1652">
        <v>5.1420000000000003</v>
      </c>
      <c r="F1652" t="s">
        <v>323</v>
      </c>
      <c r="G1652">
        <v>3.1520000000000001</v>
      </c>
      <c r="J1652" t="s">
        <v>323</v>
      </c>
      <c r="K1652">
        <v>24.492000000000001</v>
      </c>
    </row>
    <row r="1653" spans="2:12">
      <c r="B1653" t="s">
        <v>372</v>
      </c>
      <c r="C1653">
        <v>2.6539999999999999</v>
      </c>
      <c r="F1653" t="s">
        <v>372</v>
      </c>
      <c r="G1653">
        <v>3.1560000000000001</v>
      </c>
      <c r="J1653" t="s">
        <v>372</v>
      </c>
      <c r="K1653">
        <v>2.4079999999999999</v>
      </c>
    </row>
    <row r="1654" spans="2:12">
      <c r="B1654" t="s">
        <v>54</v>
      </c>
      <c r="F1654" t="s">
        <v>54</v>
      </c>
      <c r="J1654" t="s">
        <v>54</v>
      </c>
    </row>
    <row r="1655" spans="2:12">
      <c r="B1655" t="s">
        <v>327</v>
      </c>
      <c r="C1655">
        <v>18486</v>
      </c>
      <c r="F1655" t="s">
        <v>327</v>
      </c>
      <c r="G1655">
        <v>18746</v>
      </c>
      <c r="J1655" t="s">
        <v>327</v>
      </c>
      <c r="K1655">
        <v>47673</v>
      </c>
    </row>
    <row r="1656" spans="2:12">
      <c r="B1656" t="s">
        <v>323</v>
      </c>
      <c r="C1656">
        <v>5.1280000000000001</v>
      </c>
      <c r="F1656" t="s">
        <v>323</v>
      </c>
      <c r="G1656">
        <v>3.137</v>
      </c>
      <c r="J1656" t="s">
        <v>323</v>
      </c>
      <c r="K1656">
        <v>24.523</v>
      </c>
    </row>
    <row r="1657" spans="2:12">
      <c r="B1657" t="s">
        <v>372</v>
      </c>
      <c r="C1657">
        <v>2.6389999999999998</v>
      </c>
      <c r="F1657" t="s">
        <v>372</v>
      </c>
      <c r="G1657">
        <v>3.1589999999999998</v>
      </c>
      <c r="J1657" t="s">
        <v>372</v>
      </c>
      <c r="K1657">
        <v>2.3620000000000001</v>
      </c>
    </row>
    <row r="1658" spans="2:12">
      <c r="B1658" t="s">
        <v>55</v>
      </c>
      <c r="F1658" t="s">
        <v>55</v>
      </c>
      <c r="J1658" t="s">
        <v>55</v>
      </c>
    </row>
    <row r="1659" spans="2:12">
      <c r="B1659" t="s">
        <v>327</v>
      </c>
      <c r="C1659">
        <v>14990</v>
      </c>
      <c r="F1659" t="s">
        <v>327</v>
      </c>
      <c r="G1659">
        <v>21307</v>
      </c>
      <c r="J1659" t="s">
        <v>327</v>
      </c>
      <c r="K1659">
        <v>43544</v>
      </c>
    </row>
    <row r="1660" spans="2:12">
      <c r="B1660" t="s">
        <v>323</v>
      </c>
      <c r="C1660">
        <v>4.9290000000000003</v>
      </c>
      <c r="F1660" t="s">
        <v>323</v>
      </c>
      <c r="G1660">
        <v>3.2240000000000002</v>
      </c>
      <c r="J1660" t="s">
        <v>323</v>
      </c>
      <c r="K1660">
        <v>26.295000000000002</v>
      </c>
    </row>
    <row r="1661" spans="2:12">
      <c r="B1661" t="s">
        <v>372</v>
      </c>
      <c r="C1661">
        <v>2.6150000000000002</v>
      </c>
      <c r="F1661" t="s">
        <v>372</v>
      </c>
      <c r="G1661">
        <v>3.1190000000000002</v>
      </c>
      <c r="J1661" t="s">
        <v>372</v>
      </c>
      <c r="K1661">
        <v>2.504</v>
      </c>
    </row>
    <row r="1662" spans="2:12">
      <c r="B1662" t="s">
        <v>56</v>
      </c>
      <c r="F1662" t="s">
        <v>56</v>
      </c>
      <c r="J1662" t="s">
        <v>56</v>
      </c>
    </row>
    <row r="1663" spans="2:12">
      <c r="B1663" t="s">
        <v>327</v>
      </c>
      <c r="C1663">
        <v>23038</v>
      </c>
      <c r="F1663" t="s">
        <v>327</v>
      </c>
      <c r="G1663">
        <v>29758</v>
      </c>
      <c r="J1663" t="s">
        <v>327</v>
      </c>
      <c r="K1663">
        <v>72064</v>
      </c>
    </row>
    <row r="1664" spans="2:12">
      <c r="B1664" t="s">
        <v>323</v>
      </c>
      <c r="C1664">
        <v>5.3789999999999996</v>
      </c>
      <c r="F1664" t="s">
        <v>323</v>
      </c>
      <c r="G1664">
        <v>3.472</v>
      </c>
      <c r="J1664" t="s">
        <v>323</v>
      </c>
      <c r="K1664">
        <v>34.512999999999998</v>
      </c>
    </row>
    <row r="1665" spans="2:11">
      <c r="B1665" t="s">
        <v>372</v>
      </c>
      <c r="C1665">
        <v>2.6269999999999998</v>
      </c>
      <c r="F1665" t="s">
        <v>372</v>
      </c>
      <c r="G1665">
        <v>2.964</v>
      </c>
      <c r="J1665" t="s">
        <v>372</v>
      </c>
      <c r="K1665">
        <v>2.5609999999999999</v>
      </c>
    </row>
    <row r="1666" spans="2:11">
      <c r="B1666" t="s">
        <v>57</v>
      </c>
      <c r="F1666" t="s">
        <v>57</v>
      </c>
      <c r="J1666" t="s">
        <v>57</v>
      </c>
    </row>
    <row r="1667" spans="2:11">
      <c r="B1667" t="s">
        <v>327</v>
      </c>
      <c r="C1667">
        <v>22979</v>
      </c>
      <c r="F1667" t="s">
        <v>327</v>
      </c>
      <c r="G1667">
        <v>28674</v>
      </c>
      <c r="J1667" t="s">
        <v>327</v>
      </c>
      <c r="K1667">
        <v>72271</v>
      </c>
    </row>
    <row r="1668" spans="2:11">
      <c r="B1668" t="s">
        <v>323</v>
      </c>
      <c r="C1668">
        <v>5.3019999999999996</v>
      </c>
      <c r="F1668" t="s">
        <v>323</v>
      </c>
      <c r="G1668">
        <v>3.4420000000000002</v>
      </c>
      <c r="J1668" t="s">
        <v>323</v>
      </c>
      <c r="K1668">
        <v>33.459000000000003</v>
      </c>
    </row>
    <row r="1669" spans="2:11">
      <c r="B1669" t="s">
        <v>372</v>
      </c>
      <c r="C1669">
        <v>2.637</v>
      </c>
      <c r="F1669" t="s">
        <v>372</v>
      </c>
      <c r="G1669">
        <v>2.9809999999999999</v>
      </c>
      <c r="J1669" t="s">
        <v>372</v>
      </c>
      <c r="K1669">
        <v>2.524</v>
      </c>
    </row>
    <row r="1670" spans="2:11">
      <c r="B1670" t="s">
        <v>58</v>
      </c>
      <c r="F1670" t="s">
        <v>58</v>
      </c>
      <c r="J1670" t="s">
        <v>58</v>
      </c>
    </row>
    <row r="1671" spans="2:11">
      <c r="B1671" t="s">
        <v>327</v>
      </c>
      <c r="C1671">
        <v>21638</v>
      </c>
      <c r="F1671" t="s">
        <v>327</v>
      </c>
      <c r="G1671">
        <v>26983</v>
      </c>
      <c r="J1671" t="s">
        <v>327</v>
      </c>
      <c r="K1671">
        <v>64932</v>
      </c>
    </row>
    <row r="1672" spans="2:11">
      <c r="B1672" t="s">
        <v>323</v>
      </c>
      <c r="C1672">
        <v>5.319</v>
      </c>
      <c r="F1672" t="s">
        <v>323</v>
      </c>
      <c r="G1672">
        <v>3.4129999999999998</v>
      </c>
      <c r="J1672" t="s">
        <v>323</v>
      </c>
      <c r="K1672">
        <v>32.207999999999998</v>
      </c>
    </row>
    <row r="1673" spans="2:11">
      <c r="B1673" t="s">
        <v>372</v>
      </c>
      <c r="C1673">
        <v>2.6309999999999998</v>
      </c>
      <c r="F1673" t="s">
        <v>372</v>
      </c>
      <c r="G1673">
        <v>2.9940000000000002</v>
      </c>
      <c r="J1673" t="s">
        <v>372</v>
      </c>
      <c r="K1673">
        <v>2.5350000000000001</v>
      </c>
    </row>
    <row r="1674" spans="2:11">
      <c r="B1674" t="s">
        <v>59</v>
      </c>
      <c r="F1674" t="s">
        <v>59</v>
      </c>
      <c r="J1674" t="s">
        <v>59</v>
      </c>
    </row>
    <row r="1675" spans="2:11">
      <c r="B1675" t="s">
        <v>327</v>
      </c>
      <c r="C1675">
        <v>24660</v>
      </c>
      <c r="F1675" t="s">
        <v>327</v>
      </c>
      <c r="G1675">
        <v>27459</v>
      </c>
      <c r="J1675" t="s">
        <v>327</v>
      </c>
      <c r="K1675">
        <v>72852</v>
      </c>
    </row>
    <row r="1676" spans="2:11">
      <c r="B1676" t="s">
        <v>323</v>
      </c>
      <c r="C1676">
        <v>5.407</v>
      </c>
      <c r="F1676" t="s">
        <v>323</v>
      </c>
      <c r="G1676">
        <v>3.4220000000000002</v>
      </c>
      <c r="J1676" t="s">
        <v>323</v>
      </c>
      <c r="K1676">
        <v>32.64</v>
      </c>
    </row>
    <row r="1677" spans="2:11">
      <c r="B1677" t="s">
        <v>372</v>
      </c>
      <c r="C1677">
        <v>2.6379999999999999</v>
      </c>
      <c r="F1677" t="s">
        <v>372</v>
      </c>
      <c r="G1677">
        <v>2.9870000000000001</v>
      </c>
      <c r="J1677" t="s">
        <v>372</v>
      </c>
      <c r="K1677">
        <v>2.4900000000000002</v>
      </c>
    </row>
    <row r="1678" spans="2:11">
      <c r="B1678" t="s">
        <v>60</v>
      </c>
      <c r="F1678" t="s">
        <v>60</v>
      </c>
      <c r="J1678" t="s">
        <v>60</v>
      </c>
    </row>
    <row r="1679" spans="2:11">
      <c r="B1679" t="s">
        <v>327</v>
      </c>
      <c r="C1679">
        <v>23517</v>
      </c>
      <c r="F1679" t="s">
        <v>327</v>
      </c>
      <c r="G1679">
        <v>29901</v>
      </c>
      <c r="J1679" t="s">
        <v>327</v>
      </c>
      <c r="K1679">
        <v>72635</v>
      </c>
    </row>
    <row r="1680" spans="2:11">
      <c r="B1680" t="s">
        <v>323</v>
      </c>
      <c r="C1680">
        <v>5.46</v>
      </c>
      <c r="F1680" t="s">
        <v>323</v>
      </c>
      <c r="G1680">
        <v>3.4820000000000002</v>
      </c>
      <c r="J1680" t="s">
        <v>323</v>
      </c>
      <c r="K1680">
        <v>34.786999999999999</v>
      </c>
    </row>
    <row r="1681" spans="2:12">
      <c r="B1681" t="s">
        <v>372</v>
      </c>
      <c r="C1681">
        <v>2.645</v>
      </c>
      <c r="F1681" t="s">
        <v>372</v>
      </c>
      <c r="G1681">
        <v>2.9550000000000001</v>
      </c>
      <c r="J1681" t="s">
        <v>372</v>
      </c>
      <c r="K1681">
        <v>2.5649999999999999</v>
      </c>
    </row>
    <row r="1682" spans="2:12">
      <c r="B1682" t="s">
        <v>61</v>
      </c>
      <c r="F1682" t="s">
        <v>61</v>
      </c>
      <c r="J1682" t="s">
        <v>61</v>
      </c>
    </row>
    <row r="1683" spans="2:12">
      <c r="B1683" t="s">
        <v>327</v>
      </c>
      <c r="C1683">
        <v>22950</v>
      </c>
      <c r="F1683" t="s">
        <v>327</v>
      </c>
      <c r="G1683">
        <v>24223</v>
      </c>
      <c r="J1683" t="s">
        <v>327</v>
      </c>
      <c r="K1683">
        <v>64148</v>
      </c>
    </row>
    <row r="1684" spans="2:12">
      <c r="B1684" t="s">
        <v>323</v>
      </c>
      <c r="C1684">
        <v>5.2949999999999999</v>
      </c>
      <c r="F1684" t="s">
        <v>323</v>
      </c>
      <c r="G1684">
        <v>3.3239999999999998</v>
      </c>
      <c r="J1684" t="s">
        <v>323</v>
      </c>
      <c r="K1684">
        <v>29.698</v>
      </c>
    </row>
    <row r="1685" spans="2:12">
      <c r="B1685" t="s">
        <v>372</v>
      </c>
      <c r="C1685">
        <v>2.6309999999999998</v>
      </c>
      <c r="F1685" t="s">
        <v>372</v>
      </c>
      <c r="G1685">
        <v>3.0470000000000002</v>
      </c>
      <c r="J1685" t="s">
        <v>372</v>
      </c>
      <c r="K1685">
        <v>2.4430000000000001</v>
      </c>
    </row>
    <row r="1686" spans="2:12">
      <c r="B1686" t="s">
        <v>62</v>
      </c>
      <c r="F1686" t="s">
        <v>62</v>
      </c>
      <c r="J1686" t="s">
        <v>62</v>
      </c>
    </row>
    <row r="1687" spans="2:12">
      <c r="B1687" t="s">
        <v>327</v>
      </c>
      <c r="C1687">
        <v>28372</v>
      </c>
      <c r="F1687" t="s">
        <v>327</v>
      </c>
      <c r="G1687">
        <v>42270</v>
      </c>
      <c r="J1687" t="s">
        <v>327</v>
      </c>
      <c r="K1687">
        <v>90312</v>
      </c>
    </row>
    <row r="1688" spans="2:12">
      <c r="B1688" t="s">
        <v>323</v>
      </c>
      <c r="C1688">
        <v>5.5819999999999999</v>
      </c>
      <c r="F1688" t="s">
        <v>323</v>
      </c>
      <c r="G1688">
        <v>4.1120000000000001</v>
      </c>
      <c r="J1688" t="s">
        <v>323</v>
      </c>
      <c r="K1688">
        <v>38.01</v>
      </c>
    </row>
    <row r="1689" spans="2:12">
      <c r="B1689" t="s">
        <v>372</v>
      </c>
      <c r="C1689">
        <v>2.6440000000000001</v>
      </c>
      <c r="F1689" t="s">
        <v>372</v>
      </c>
      <c r="G1689">
        <v>3.0939999999999999</v>
      </c>
      <c r="J1689" t="s">
        <v>372</v>
      </c>
      <c r="K1689">
        <v>2.5550000000000002</v>
      </c>
    </row>
    <row r="1690" spans="2:12">
      <c r="B1690" t="s">
        <v>63</v>
      </c>
      <c r="F1690" t="s">
        <v>63</v>
      </c>
      <c r="J1690" t="s">
        <v>63</v>
      </c>
    </row>
    <row r="1691" spans="2:12">
      <c r="B1691" t="s">
        <v>327</v>
      </c>
      <c r="C1691">
        <v>17006</v>
      </c>
      <c r="D1691">
        <f>(C1691+C1695+C1699+C1703+C1707+C1711+C1715+C1719+C1723+C1727)/10</f>
        <v>21662.6</v>
      </c>
      <c r="F1691" t="s">
        <v>327</v>
      </c>
      <c r="G1691">
        <v>22229</v>
      </c>
      <c r="H1691">
        <f>(G1691+G1695+G1699+G1703+G1707+G1711+G1715+G1719+G1723+G1727)/10</f>
        <v>31999.1</v>
      </c>
      <c r="J1691" t="s">
        <v>327</v>
      </c>
      <c r="K1691">
        <v>51701</v>
      </c>
      <c r="L1691">
        <f>(K1691+K1695+K1699+K1703+K1707+K1711+K1715+K1719+K1723+K1727)/10</f>
        <v>79555.5</v>
      </c>
    </row>
    <row r="1692" spans="2:12">
      <c r="B1692" t="s">
        <v>323</v>
      </c>
      <c r="C1692">
        <v>5.1420000000000003</v>
      </c>
      <c r="F1692" t="s">
        <v>323</v>
      </c>
      <c r="G1692">
        <v>2.9889999999999999</v>
      </c>
      <c r="J1692" t="s">
        <v>323</v>
      </c>
      <c r="K1692">
        <v>24.62</v>
      </c>
    </row>
    <row r="1693" spans="2:12">
      <c r="B1693" t="s">
        <v>372</v>
      </c>
      <c r="C1693">
        <v>2.6539999999999999</v>
      </c>
      <c r="F1693" t="s">
        <v>372</v>
      </c>
      <c r="G1693">
        <v>3.194</v>
      </c>
      <c r="J1693" t="s">
        <v>372</v>
      </c>
      <c r="K1693">
        <v>2.38</v>
      </c>
    </row>
    <row r="1694" spans="2:12">
      <c r="B1694" t="s">
        <v>64</v>
      </c>
      <c r="F1694" t="s">
        <v>64</v>
      </c>
      <c r="J1694" t="s">
        <v>64</v>
      </c>
    </row>
    <row r="1695" spans="2:12">
      <c r="B1695" t="s">
        <v>327</v>
      </c>
      <c r="C1695">
        <v>18465</v>
      </c>
      <c r="F1695" t="s">
        <v>327</v>
      </c>
      <c r="G1695">
        <v>22128</v>
      </c>
      <c r="J1695" t="s">
        <v>327</v>
      </c>
      <c r="K1695">
        <v>56711</v>
      </c>
    </row>
    <row r="1696" spans="2:12">
      <c r="B1696" t="s">
        <v>323</v>
      </c>
      <c r="C1696">
        <v>5.1219999999999999</v>
      </c>
      <c r="F1696" t="s">
        <v>323</v>
      </c>
      <c r="G1696">
        <v>2.9870000000000001</v>
      </c>
      <c r="J1696" t="s">
        <v>323</v>
      </c>
      <c r="K1696">
        <v>25.004999999999999</v>
      </c>
    </row>
    <row r="1697" spans="2:11">
      <c r="B1697" t="s">
        <v>372</v>
      </c>
      <c r="C1697">
        <v>2.6379999999999999</v>
      </c>
      <c r="F1697" t="s">
        <v>372</v>
      </c>
      <c r="G1697">
        <v>3.1890000000000001</v>
      </c>
      <c r="J1697" t="s">
        <v>372</v>
      </c>
      <c r="K1697">
        <v>2.3460000000000001</v>
      </c>
    </row>
    <row r="1698" spans="2:11">
      <c r="B1698" t="s">
        <v>65</v>
      </c>
      <c r="F1698" t="s">
        <v>65</v>
      </c>
      <c r="J1698" t="s">
        <v>65</v>
      </c>
    </row>
    <row r="1699" spans="2:11">
      <c r="B1699" t="s">
        <v>327</v>
      </c>
      <c r="C1699">
        <v>14927</v>
      </c>
      <c r="F1699" t="s">
        <v>327</v>
      </c>
      <c r="G1699">
        <v>25489</v>
      </c>
      <c r="J1699" t="s">
        <v>327</v>
      </c>
      <c r="K1699">
        <v>53201</v>
      </c>
    </row>
    <row r="1700" spans="2:11">
      <c r="B1700" t="s">
        <v>323</v>
      </c>
      <c r="C1700">
        <v>4.9089999999999998</v>
      </c>
      <c r="F1700" t="s">
        <v>323</v>
      </c>
      <c r="G1700">
        <v>3.0950000000000002</v>
      </c>
      <c r="J1700" t="s">
        <v>323</v>
      </c>
      <c r="K1700">
        <v>27.536999999999999</v>
      </c>
    </row>
    <row r="1701" spans="2:11">
      <c r="B1701" t="s">
        <v>372</v>
      </c>
      <c r="C1701">
        <v>2.6139999999999999</v>
      </c>
      <c r="F1701" t="s">
        <v>372</v>
      </c>
      <c r="G1701">
        <v>3.14</v>
      </c>
      <c r="J1701" t="s">
        <v>372</v>
      </c>
      <c r="K1701">
        <v>2.5019999999999998</v>
      </c>
    </row>
    <row r="1702" spans="2:11">
      <c r="B1702" t="s">
        <v>66</v>
      </c>
      <c r="F1702" t="s">
        <v>66</v>
      </c>
      <c r="J1702" t="s">
        <v>66</v>
      </c>
    </row>
    <row r="1703" spans="2:11">
      <c r="B1703" t="s">
        <v>327</v>
      </c>
      <c r="C1703">
        <v>22843</v>
      </c>
      <c r="F1703" t="s">
        <v>327</v>
      </c>
      <c r="G1703">
        <v>36725</v>
      </c>
      <c r="J1703" t="s">
        <v>327</v>
      </c>
      <c r="K1703">
        <v>92495</v>
      </c>
    </row>
    <row r="1704" spans="2:11">
      <c r="B1704" t="s">
        <v>323</v>
      </c>
      <c r="C1704">
        <v>5.3330000000000002</v>
      </c>
      <c r="F1704" t="s">
        <v>323</v>
      </c>
      <c r="G1704">
        <v>3.3820000000000001</v>
      </c>
      <c r="J1704" t="s">
        <v>323</v>
      </c>
      <c r="K1704">
        <v>37.97</v>
      </c>
    </row>
    <row r="1705" spans="2:11">
      <c r="B1705" t="s">
        <v>372</v>
      </c>
      <c r="C1705">
        <v>2.6240000000000001</v>
      </c>
      <c r="F1705" t="s">
        <v>372</v>
      </c>
      <c r="G1705">
        <v>2.9710000000000001</v>
      </c>
      <c r="J1705" t="s">
        <v>372</v>
      </c>
      <c r="K1705">
        <v>2.5880000000000001</v>
      </c>
    </row>
    <row r="1706" spans="2:11">
      <c r="B1706" t="s">
        <v>67</v>
      </c>
      <c r="F1706" t="s">
        <v>67</v>
      </c>
      <c r="J1706" t="s">
        <v>67</v>
      </c>
    </row>
    <row r="1707" spans="2:11">
      <c r="B1707" t="s">
        <v>327</v>
      </c>
      <c r="C1707">
        <v>22931</v>
      </c>
      <c r="F1707" t="s">
        <v>327</v>
      </c>
      <c r="G1707">
        <v>32597</v>
      </c>
      <c r="J1707" t="s">
        <v>327</v>
      </c>
      <c r="K1707">
        <v>86602</v>
      </c>
    </row>
    <row r="1708" spans="2:11">
      <c r="B1708" t="s">
        <v>323</v>
      </c>
      <c r="C1708">
        <v>5.2910000000000004</v>
      </c>
      <c r="F1708" t="s">
        <v>323</v>
      </c>
      <c r="G1708">
        <v>3.2959999999999998</v>
      </c>
      <c r="J1708" t="s">
        <v>323</v>
      </c>
      <c r="K1708">
        <v>34.366</v>
      </c>
    </row>
    <row r="1709" spans="2:11">
      <c r="B1709" t="s">
        <v>372</v>
      </c>
      <c r="C1709">
        <v>2.6360000000000001</v>
      </c>
      <c r="F1709" t="s">
        <v>372</v>
      </c>
      <c r="G1709">
        <v>3.0139999999999998</v>
      </c>
      <c r="J1709" t="s">
        <v>372</v>
      </c>
      <c r="K1709">
        <v>2.5129999999999999</v>
      </c>
    </row>
    <row r="1710" spans="2:11">
      <c r="B1710" t="s">
        <v>68</v>
      </c>
      <c r="F1710" t="s">
        <v>68</v>
      </c>
      <c r="J1710" t="s">
        <v>68</v>
      </c>
    </row>
    <row r="1711" spans="2:11">
      <c r="B1711" t="s">
        <v>327</v>
      </c>
      <c r="C1711">
        <v>21585</v>
      </c>
      <c r="F1711" t="s">
        <v>327</v>
      </c>
      <c r="G1711">
        <v>31020</v>
      </c>
      <c r="J1711" t="s">
        <v>327</v>
      </c>
      <c r="K1711">
        <v>78177</v>
      </c>
    </row>
    <row r="1712" spans="2:11">
      <c r="B1712" t="s">
        <v>323</v>
      </c>
      <c r="C1712">
        <v>5.306</v>
      </c>
      <c r="F1712" t="s">
        <v>323</v>
      </c>
      <c r="G1712">
        <v>3.2669999999999999</v>
      </c>
      <c r="J1712" t="s">
        <v>323</v>
      </c>
      <c r="K1712">
        <v>33.238999999999997</v>
      </c>
    </row>
    <row r="1713" spans="2:11">
      <c r="B1713" t="s">
        <v>372</v>
      </c>
      <c r="C1713">
        <v>2.63</v>
      </c>
      <c r="F1713" t="s">
        <v>372</v>
      </c>
      <c r="G1713">
        <v>3.0259999999999998</v>
      </c>
      <c r="J1713" t="s">
        <v>372</v>
      </c>
      <c r="K1713">
        <v>2.5259999999999998</v>
      </c>
    </row>
    <row r="1714" spans="2:11">
      <c r="B1714" t="s">
        <v>69</v>
      </c>
      <c r="F1714" t="s">
        <v>69</v>
      </c>
      <c r="J1714" t="s">
        <v>69</v>
      </c>
    </row>
    <row r="1715" spans="2:11">
      <c r="B1715" t="s">
        <v>327</v>
      </c>
      <c r="C1715">
        <v>24496</v>
      </c>
      <c r="F1715" t="s">
        <v>327</v>
      </c>
      <c r="G1715">
        <v>33716</v>
      </c>
      <c r="J1715" t="s">
        <v>327</v>
      </c>
      <c r="K1715">
        <v>92056</v>
      </c>
    </row>
    <row r="1716" spans="2:11">
      <c r="B1716" t="s">
        <v>323</v>
      </c>
      <c r="C1716">
        <v>5.3710000000000004</v>
      </c>
      <c r="F1716" t="s">
        <v>323</v>
      </c>
      <c r="G1716">
        <v>3.3239999999999998</v>
      </c>
      <c r="J1716" t="s">
        <v>323</v>
      </c>
      <c r="K1716">
        <v>35.351999999999997</v>
      </c>
    </row>
    <row r="1717" spans="2:11">
      <c r="B1717" t="s">
        <v>372</v>
      </c>
      <c r="C1717">
        <v>2.6360000000000001</v>
      </c>
      <c r="F1717" t="s">
        <v>372</v>
      </c>
      <c r="G1717">
        <v>2.9969999999999999</v>
      </c>
      <c r="J1717" t="s">
        <v>372</v>
      </c>
      <c r="K1717">
        <v>2.5150000000000001</v>
      </c>
    </row>
    <row r="1718" spans="2:11">
      <c r="B1718" t="s">
        <v>70</v>
      </c>
      <c r="F1718" t="s">
        <v>70</v>
      </c>
      <c r="J1718" t="s">
        <v>70</v>
      </c>
    </row>
    <row r="1719" spans="2:11">
      <c r="B1719" t="s">
        <v>327</v>
      </c>
      <c r="C1719">
        <v>23378</v>
      </c>
      <c r="F1719" t="s">
        <v>327</v>
      </c>
      <c r="G1719">
        <v>35497</v>
      </c>
      <c r="J1719" t="s">
        <v>327</v>
      </c>
      <c r="K1719">
        <v>90210</v>
      </c>
    </row>
    <row r="1720" spans="2:11">
      <c r="B1720" t="s">
        <v>323</v>
      </c>
      <c r="C1720">
        <v>5.4279999999999999</v>
      </c>
      <c r="F1720" t="s">
        <v>323</v>
      </c>
      <c r="G1720">
        <v>3.363</v>
      </c>
      <c r="J1720" t="s">
        <v>323</v>
      </c>
      <c r="K1720">
        <v>37.031999999999996</v>
      </c>
    </row>
    <row r="1721" spans="2:11">
      <c r="B1721" t="s">
        <v>372</v>
      </c>
      <c r="C1721">
        <v>2.6429999999999998</v>
      </c>
      <c r="F1721" t="s">
        <v>372</v>
      </c>
      <c r="G1721">
        <v>2.9780000000000002</v>
      </c>
      <c r="J1721" t="s">
        <v>372</v>
      </c>
      <c r="K1721">
        <v>2.5739999999999998</v>
      </c>
    </row>
    <row r="1722" spans="2:11">
      <c r="B1722" t="s">
        <v>71</v>
      </c>
      <c r="F1722" t="s">
        <v>71</v>
      </c>
      <c r="J1722" t="s">
        <v>71</v>
      </c>
    </row>
    <row r="1723" spans="2:11">
      <c r="B1723" t="s">
        <v>327</v>
      </c>
      <c r="C1723">
        <v>22808</v>
      </c>
      <c r="F1723" t="s">
        <v>327</v>
      </c>
      <c r="G1723">
        <v>30005</v>
      </c>
      <c r="J1723" t="s">
        <v>327</v>
      </c>
      <c r="K1723">
        <v>80877</v>
      </c>
    </row>
    <row r="1724" spans="2:11">
      <c r="B1724" t="s">
        <v>323</v>
      </c>
      <c r="C1724">
        <v>5.2629999999999999</v>
      </c>
      <c r="F1724" t="s">
        <v>323</v>
      </c>
      <c r="G1724">
        <v>3.2290000000000001</v>
      </c>
      <c r="J1724" t="s">
        <v>323</v>
      </c>
      <c r="K1724">
        <v>32.094000000000001</v>
      </c>
    </row>
    <row r="1725" spans="2:11">
      <c r="B1725" t="s">
        <v>372</v>
      </c>
      <c r="C1725">
        <v>2.6280000000000001</v>
      </c>
      <c r="F1725" t="s">
        <v>372</v>
      </c>
      <c r="G1725">
        <v>3.052</v>
      </c>
      <c r="J1725" t="s">
        <v>372</v>
      </c>
      <c r="K1725">
        <v>2.4689999999999999</v>
      </c>
    </row>
    <row r="1726" spans="2:11">
      <c r="B1726" t="s">
        <v>72</v>
      </c>
      <c r="F1726" t="s">
        <v>72</v>
      </c>
      <c r="J1726" t="s">
        <v>72</v>
      </c>
    </row>
    <row r="1727" spans="2:11">
      <c r="B1727" t="s">
        <v>327</v>
      </c>
      <c r="C1727">
        <v>28187</v>
      </c>
      <c r="F1727" t="s">
        <v>327</v>
      </c>
      <c r="G1727">
        <v>50585</v>
      </c>
      <c r="J1727" t="s">
        <v>327</v>
      </c>
      <c r="K1727">
        <v>113525</v>
      </c>
    </row>
    <row r="1728" spans="2:11">
      <c r="B1728" t="s">
        <v>323</v>
      </c>
      <c r="C1728">
        <v>5.5449999999999999</v>
      </c>
      <c r="F1728" t="s">
        <v>323</v>
      </c>
      <c r="G1728">
        <v>3.9529999999999998</v>
      </c>
      <c r="J1728" t="s">
        <v>323</v>
      </c>
      <c r="K1728">
        <v>40.954000000000001</v>
      </c>
    </row>
    <row r="1729" spans="2:12">
      <c r="B1729" t="s">
        <v>372</v>
      </c>
      <c r="C1729">
        <v>2.641</v>
      </c>
      <c r="F1729" t="s">
        <v>372</v>
      </c>
      <c r="G1729">
        <v>3.1080000000000001</v>
      </c>
      <c r="J1729" t="s">
        <v>372</v>
      </c>
      <c r="K1729">
        <v>2.573</v>
      </c>
    </row>
    <row r="1730" spans="2:12">
      <c r="B1730" t="s">
        <v>73</v>
      </c>
      <c r="F1730" t="s">
        <v>73</v>
      </c>
      <c r="J1730" t="s">
        <v>73</v>
      </c>
    </row>
    <row r="1731" spans="2:12">
      <c r="B1731" t="s">
        <v>327</v>
      </c>
      <c r="C1731">
        <v>22477</v>
      </c>
      <c r="D1731">
        <f>(C1731+C1735+C1739+C1743+C1747+C1751+C1755+C1759+C1763+C1767)/10</f>
        <v>28225</v>
      </c>
      <c r="F1731" t="s">
        <v>327</v>
      </c>
      <c r="G1731">
        <v>25693</v>
      </c>
      <c r="H1731">
        <f>(G1731+G1735+G1739+G1743+G1747+G1751+G1755+G1759+G1763+G1767)/10</f>
        <v>39216.1</v>
      </c>
      <c r="J1731" t="s">
        <v>327</v>
      </c>
      <c r="K1731">
        <v>59371</v>
      </c>
      <c r="L1731">
        <f>(K1731+K1735+K1739+K1743+K1747+K1751+K1755+K1759+K1763+K1767)/10</f>
        <v>99381.3</v>
      </c>
    </row>
    <row r="1732" spans="2:12">
      <c r="B1732" t="s">
        <v>323</v>
      </c>
      <c r="C1732">
        <v>6.2110000000000003</v>
      </c>
      <c r="F1732" t="s">
        <v>323</v>
      </c>
      <c r="G1732">
        <v>2.8570000000000002</v>
      </c>
      <c r="J1732" t="s">
        <v>323</v>
      </c>
      <c r="K1732">
        <v>24.738</v>
      </c>
    </row>
    <row r="1733" spans="2:12">
      <c r="B1733" t="s">
        <v>372</v>
      </c>
      <c r="C1733">
        <v>2.85</v>
      </c>
      <c r="F1733" t="s">
        <v>372</v>
      </c>
      <c r="G1733">
        <v>3.222</v>
      </c>
      <c r="J1733" t="s">
        <v>372</v>
      </c>
      <c r="K1733">
        <v>2.355</v>
      </c>
    </row>
    <row r="1734" spans="2:12">
      <c r="B1734" t="s">
        <v>74</v>
      </c>
      <c r="F1734" t="s">
        <v>74</v>
      </c>
      <c r="J1734" t="s">
        <v>74</v>
      </c>
    </row>
    <row r="1735" spans="2:12">
      <c r="B1735" t="s">
        <v>327</v>
      </c>
      <c r="C1735">
        <v>24092</v>
      </c>
      <c r="F1735" t="s">
        <v>327</v>
      </c>
      <c r="G1735">
        <v>32011</v>
      </c>
      <c r="J1735" t="s">
        <v>327</v>
      </c>
      <c r="K1735">
        <v>79443</v>
      </c>
    </row>
    <row r="1736" spans="2:12">
      <c r="B1736" t="s">
        <v>323</v>
      </c>
      <c r="C1736">
        <v>6.1130000000000004</v>
      </c>
      <c r="F1736" t="s">
        <v>323</v>
      </c>
      <c r="G1736">
        <v>3.0419999999999998</v>
      </c>
      <c r="J1736" t="s">
        <v>323</v>
      </c>
      <c r="K1736">
        <v>30.649000000000001</v>
      </c>
    </row>
    <row r="1737" spans="2:12">
      <c r="B1737" t="s">
        <v>372</v>
      </c>
      <c r="C1737">
        <v>2.8220000000000001</v>
      </c>
      <c r="F1737" t="s">
        <v>372</v>
      </c>
      <c r="G1737">
        <v>3.1190000000000002</v>
      </c>
      <c r="J1737" t="s">
        <v>372</v>
      </c>
      <c r="K1737">
        <v>2.4670000000000001</v>
      </c>
    </row>
    <row r="1738" spans="2:12">
      <c r="B1738" t="s">
        <v>75</v>
      </c>
      <c r="F1738" t="s">
        <v>75</v>
      </c>
      <c r="J1738" t="s">
        <v>75</v>
      </c>
    </row>
    <row r="1739" spans="2:12">
      <c r="B1739" t="s">
        <v>327</v>
      </c>
      <c r="C1739">
        <v>19862</v>
      </c>
      <c r="F1739" t="s">
        <v>327</v>
      </c>
      <c r="G1739">
        <v>30777</v>
      </c>
      <c r="J1739" t="s">
        <v>327</v>
      </c>
      <c r="K1739">
        <v>64572</v>
      </c>
    </row>
    <row r="1740" spans="2:12">
      <c r="B1740" t="s">
        <v>323</v>
      </c>
      <c r="C1740">
        <v>5.9660000000000002</v>
      </c>
      <c r="F1740" t="s">
        <v>323</v>
      </c>
      <c r="G1740">
        <v>3.0019999999999998</v>
      </c>
      <c r="J1740" t="s">
        <v>323</v>
      </c>
      <c r="K1740">
        <v>29.245000000000001</v>
      </c>
    </row>
    <row r="1741" spans="2:12">
      <c r="B1741" t="s">
        <v>372</v>
      </c>
      <c r="C1741">
        <v>2.8090000000000002</v>
      </c>
      <c r="F1741" t="s">
        <v>372</v>
      </c>
      <c r="G1741">
        <v>3.1520000000000001</v>
      </c>
      <c r="J1741" t="s">
        <v>372</v>
      </c>
      <c r="K1741">
        <v>2.512</v>
      </c>
    </row>
    <row r="1742" spans="2:12">
      <c r="B1742" t="s">
        <v>76</v>
      </c>
      <c r="F1742" t="s">
        <v>76</v>
      </c>
      <c r="J1742" t="s">
        <v>76</v>
      </c>
    </row>
    <row r="1743" spans="2:12">
      <c r="B1743" t="s">
        <v>327</v>
      </c>
      <c r="C1743">
        <v>29884</v>
      </c>
      <c r="F1743" t="s">
        <v>327</v>
      </c>
      <c r="G1743">
        <v>41005</v>
      </c>
      <c r="J1743" t="s">
        <v>327</v>
      </c>
      <c r="K1743">
        <v>107806</v>
      </c>
    </row>
    <row r="1744" spans="2:12">
      <c r="B1744" t="s">
        <v>323</v>
      </c>
      <c r="C1744">
        <v>6.4359999999999999</v>
      </c>
      <c r="F1744" t="s">
        <v>323</v>
      </c>
      <c r="G1744">
        <v>3.25</v>
      </c>
      <c r="J1744" t="s">
        <v>323</v>
      </c>
      <c r="K1744">
        <v>38.722999999999999</v>
      </c>
    </row>
    <row r="1745" spans="2:11">
      <c r="B1745" t="s">
        <v>372</v>
      </c>
      <c r="C1745">
        <v>2.7770000000000001</v>
      </c>
      <c r="F1745" t="s">
        <v>372</v>
      </c>
      <c r="G1745">
        <v>3.004</v>
      </c>
      <c r="J1745" t="s">
        <v>372</v>
      </c>
      <c r="K1745">
        <v>2.5750000000000002</v>
      </c>
    </row>
    <row r="1746" spans="2:11">
      <c r="B1746" t="s">
        <v>77</v>
      </c>
      <c r="F1746" t="s">
        <v>77</v>
      </c>
      <c r="J1746" t="s">
        <v>77</v>
      </c>
    </row>
    <row r="1747" spans="2:11">
      <c r="B1747" t="s">
        <v>327</v>
      </c>
      <c r="C1747">
        <v>29786</v>
      </c>
      <c r="F1747" t="s">
        <v>327</v>
      </c>
      <c r="G1747">
        <v>41198</v>
      </c>
      <c r="J1747" t="s">
        <v>327</v>
      </c>
      <c r="K1747">
        <v>111026</v>
      </c>
    </row>
    <row r="1748" spans="2:11">
      <c r="B1748" t="s">
        <v>323</v>
      </c>
      <c r="C1748">
        <v>6.3289999999999997</v>
      </c>
      <c r="F1748" t="s">
        <v>323</v>
      </c>
      <c r="G1748">
        <v>3.2480000000000002</v>
      </c>
      <c r="J1748" t="s">
        <v>323</v>
      </c>
      <c r="K1748">
        <v>38.551000000000002</v>
      </c>
    </row>
    <row r="1749" spans="2:11">
      <c r="B1749" t="s">
        <v>372</v>
      </c>
      <c r="C1749">
        <v>2.79</v>
      </c>
      <c r="F1749" t="s">
        <v>372</v>
      </c>
      <c r="G1749">
        <v>3.008</v>
      </c>
      <c r="J1749" t="s">
        <v>372</v>
      </c>
      <c r="K1749">
        <v>2.5579999999999998</v>
      </c>
    </row>
    <row r="1750" spans="2:11">
      <c r="B1750" t="s">
        <v>78</v>
      </c>
      <c r="F1750" t="s">
        <v>78</v>
      </c>
      <c r="J1750" t="s">
        <v>78</v>
      </c>
    </row>
    <row r="1751" spans="2:11">
      <c r="B1751" t="s">
        <v>327</v>
      </c>
      <c r="C1751">
        <v>27946</v>
      </c>
      <c r="F1751" t="s">
        <v>327</v>
      </c>
      <c r="G1751">
        <v>41378</v>
      </c>
      <c r="J1751" t="s">
        <v>327</v>
      </c>
      <c r="K1751">
        <v>105474</v>
      </c>
    </row>
    <row r="1752" spans="2:11">
      <c r="B1752" t="s">
        <v>323</v>
      </c>
      <c r="C1752">
        <v>6.3280000000000003</v>
      </c>
      <c r="F1752" t="s">
        <v>323</v>
      </c>
      <c r="G1752">
        <v>3.2570000000000001</v>
      </c>
      <c r="J1752" t="s">
        <v>323</v>
      </c>
      <c r="K1752">
        <v>39.238999999999997</v>
      </c>
    </row>
    <row r="1753" spans="2:11">
      <c r="B1753" t="s">
        <v>372</v>
      </c>
      <c r="C1753">
        <v>2.7810000000000001</v>
      </c>
      <c r="F1753" t="s">
        <v>372</v>
      </c>
      <c r="G1753">
        <v>3.0019999999999998</v>
      </c>
      <c r="J1753" t="s">
        <v>372</v>
      </c>
      <c r="K1753">
        <v>2.597</v>
      </c>
    </row>
    <row r="1754" spans="2:11">
      <c r="B1754" t="s">
        <v>79</v>
      </c>
      <c r="F1754" t="s">
        <v>79</v>
      </c>
      <c r="J1754" t="s">
        <v>79</v>
      </c>
    </row>
    <row r="1755" spans="2:11">
      <c r="B1755" t="s">
        <v>327</v>
      </c>
      <c r="C1755">
        <v>31755</v>
      </c>
      <c r="F1755" t="s">
        <v>327</v>
      </c>
      <c r="G1755">
        <v>42300</v>
      </c>
      <c r="J1755" t="s">
        <v>327</v>
      </c>
      <c r="K1755">
        <v>117633</v>
      </c>
    </row>
    <row r="1756" spans="2:11">
      <c r="B1756" t="s">
        <v>323</v>
      </c>
      <c r="C1756">
        <v>6.4219999999999997</v>
      </c>
      <c r="F1756" t="s">
        <v>323</v>
      </c>
      <c r="G1756">
        <v>3.274</v>
      </c>
      <c r="J1756" t="s">
        <v>323</v>
      </c>
      <c r="K1756">
        <v>39.527000000000001</v>
      </c>
    </row>
    <row r="1757" spans="2:11">
      <c r="B1757" t="s">
        <v>372</v>
      </c>
      <c r="C1757">
        <v>2.786</v>
      </c>
      <c r="F1757" t="s">
        <v>372</v>
      </c>
      <c r="G1757">
        <v>2.99</v>
      </c>
      <c r="J1757" t="s">
        <v>372</v>
      </c>
      <c r="K1757">
        <v>2.5579999999999998</v>
      </c>
    </row>
    <row r="1758" spans="2:11">
      <c r="B1758" t="s">
        <v>80</v>
      </c>
      <c r="F1758" t="s">
        <v>80</v>
      </c>
      <c r="J1758" t="s">
        <v>80</v>
      </c>
    </row>
    <row r="1759" spans="2:11">
      <c r="B1759" t="s">
        <v>327</v>
      </c>
      <c r="C1759">
        <v>30306</v>
      </c>
      <c r="F1759" t="s">
        <v>327</v>
      </c>
      <c r="G1759">
        <v>42010</v>
      </c>
      <c r="J1759" t="s">
        <v>327</v>
      </c>
      <c r="K1759">
        <v>110294</v>
      </c>
    </row>
    <row r="1760" spans="2:11">
      <c r="B1760" t="s">
        <v>323</v>
      </c>
      <c r="C1760">
        <v>6.4939999999999998</v>
      </c>
      <c r="F1760" t="s">
        <v>323</v>
      </c>
      <c r="G1760">
        <v>3.2690000000000001</v>
      </c>
      <c r="J1760" t="s">
        <v>323</v>
      </c>
      <c r="K1760">
        <v>39.616999999999997</v>
      </c>
    </row>
    <row r="1761" spans="2:12">
      <c r="B1761" t="s">
        <v>372</v>
      </c>
      <c r="C1761">
        <v>2.7869999999999999</v>
      </c>
      <c r="F1761" t="s">
        <v>372</v>
      </c>
      <c r="G1761">
        <v>2.9940000000000002</v>
      </c>
      <c r="J1761" t="s">
        <v>372</v>
      </c>
      <c r="K1761">
        <v>2.5880000000000001</v>
      </c>
    </row>
    <row r="1762" spans="2:12">
      <c r="B1762" t="s">
        <v>81</v>
      </c>
      <c r="F1762" t="s">
        <v>81</v>
      </c>
      <c r="J1762" t="s">
        <v>81</v>
      </c>
    </row>
    <row r="1763" spans="2:12">
      <c r="B1763" t="s">
        <v>327</v>
      </c>
      <c r="C1763">
        <v>29790</v>
      </c>
      <c r="F1763" t="s">
        <v>327</v>
      </c>
      <c r="G1763">
        <v>36089</v>
      </c>
      <c r="J1763" t="s">
        <v>327</v>
      </c>
      <c r="K1763">
        <v>98754</v>
      </c>
    </row>
    <row r="1764" spans="2:12">
      <c r="B1764" t="s">
        <v>323</v>
      </c>
      <c r="C1764">
        <v>6.33</v>
      </c>
      <c r="F1764" t="s">
        <v>323</v>
      </c>
      <c r="G1764">
        <v>3.1419999999999999</v>
      </c>
      <c r="J1764" t="s">
        <v>323</v>
      </c>
      <c r="K1764">
        <v>34.29</v>
      </c>
    </row>
    <row r="1765" spans="2:12">
      <c r="B1765" t="s">
        <v>372</v>
      </c>
      <c r="C1765">
        <v>2.7930000000000001</v>
      </c>
      <c r="F1765" t="s">
        <v>372</v>
      </c>
      <c r="G1765">
        <v>3.0619999999999998</v>
      </c>
      <c r="J1765" t="s">
        <v>372</v>
      </c>
      <c r="K1765">
        <v>2.488</v>
      </c>
    </row>
    <row r="1766" spans="2:12">
      <c r="B1766" t="s">
        <v>82</v>
      </c>
      <c r="F1766" t="s">
        <v>82</v>
      </c>
      <c r="J1766" t="s">
        <v>82</v>
      </c>
    </row>
    <row r="1767" spans="2:12">
      <c r="B1767" t="s">
        <v>327</v>
      </c>
      <c r="C1767">
        <v>36352</v>
      </c>
      <c r="F1767" t="s">
        <v>327</v>
      </c>
      <c r="G1767">
        <v>59700</v>
      </c>
      <c r="J1767" t="s">
        <v>327</v>
      </c>
      <c r="K1767">
        <v>139440</v>
      </c>
    </row>
    <row r="1768" spans="2:12">
      <c r="B1768" t="s">
        <v>323</v>
      </c>
      <c r="C1768">
        <v>6.62</v>
      </c>
      <c r="F1768" t="s">
        <v>323</v>
      </c>
      <c r="G1768">
        <v>3.819</v>
      </c>
      <c r="J1768" t="s">
        <v>323</v>
      </c>
      <c r="K1768">
        <v>44.015000000000001</v>
      </c>
    </row>
    <row r="1769" spans="2:12">
      <c r="B1769" t="s">
        <v>372</v>
      </c>
      <c r="C1769">
        <v>2.7749999999999999</v>
      </c>
      <c r="F1769" t="s">
        <v>372</v>
      </c>
      <c r="G1769">
        <v>3.1179999999999999</v>
      </c>
      <c r="J1769" t="s">
        <v>372</v>
      </c>
      <c r="K1769">
        <v>2.5910000000000002</v>
      </c>
    </row>
    <row r="1770" spans="2:12">
      <c r="B1770" t="s">
        <v>83</v>
      </c>
      <c r="F1770" t="s">
        <v>83</v>
      </c>
      <c r="J1770" t="s">
        <v>83</v>
      </c>
    </row>
    <row r="1771" spans="2:12">
      <c r="B1771" t="s">
        <v>327</v>
      </c>
      <c r="C1771">
        <v>22275</v>
      </c>
      <c r="D1771">
        <f>(C1771+C1775+C1779+C1783+C1787+C1791+C1795+C1799+C1803+C1807)/10</f>
        <v>28078.3</v>
      </c>
      <c r="F1771" t="s">
        <v>327</v>
      </c>
      <c r="G1771">
        <v>33372</v>
      </c>
      <c r="H1771">
        <f>(G1771+G1775+G1779+G1783+G1787+G1791+G1795+G1799+G1803+G1807)/10</f>
        <v>46207.4</v>
      </c>
      <c r="J1771" t="s">
        <v>327</v>
      </c>
      <c r="K1771">
        <v>76183</v>
      </c>
      <c r="L1771">
        <f>(K1771+K1775+K1779+K1783+K1787+K1791+K1795+K1799+K1803+K1807)/10</f>
        <v>119423.1</v>
      </c>
    </row>
    <row r="1772" spans="2:12">
      <c r="B1772" t="s">
        <v>323</v>
      </c>
      <c r="C1772">
        <v>6.1550000000000002</v>
      </c>
      <c r="F1772" t="s">
        <v>323</v>
      </c>
      <c r="G1772">
        <v>2.855</v>
      </c>
      <c r="J1772" t="s">
        <v>323</v>
      </c>
      <c r="K1772">
        <v>28.216000000000001</v>
      </c>
    </row>
    <row r="1773" spans="2:12">
      <c r="B1773" t="s">
        <v>372</v>
      </c>
      <c r="C1773">
        <v>2.84</v>
      </c>
      <c r="F1773" t="s">
        <v>372</v>
      </c>
      <c r="G1773">
        <v>3.1869999999999998</v>
      </c>
      <c r="J1773" t="s">
        <v>372</v>
      </c>
      <c r="K1773">
        <v>2.4249999999999998</v>
      </c>
    </row>
    <row r="1774" spans="2:12">
      <c r="B1774" t="s">
        <v>84</v>
      </c>
      <c r="F1774" t="s">
        <v>84</v>
      </c>
      <c r="J1774" t="s">
        <v>84</v>
      </c>
    </row>
    <row r="1775" spans="2:12">
      <c r="B1775" t="s">
        <v>327</v>
      </c>
      <c r="C1775">
        <v>23962</v>
      </c>
      <c r="F1775" t="s">
        <v>327</v>
      </c>
      <c r="G1775">
        <v>38474</v>
      </c>
      <c r="J1775" t="s">
        <v>327</v>
      </c>
      <c r="K1775">
        <v>95985</v>
      </c>
    </row>
    <row r="1776" spans="2:12">
      <c r="B1776" t="s">
        <v>323</v>
      </c>
      <c r="C1776">
        <v>6.08</v>
      </c>
      <c r="F1776" t="s">
        <v>323</v>
      </c>
      <c r="G1776">
        <v>2.9790000000000001</v>
      </c>
      <c r="J1776" t="s">
        <v>323</v>
      </c>
      <c r="K1776">
        <v>32.917000000000002</v>
      </c>
    </row>
    <row r="1777" spans="2:11">
      <c r="B1777" t="s">
        <v>372</v>
      </c>
      <c r="C1777">
        <v>2.8159999999999998</v>
      </c>
      <c r="F1777" t="s">
        <v>372</v>
      </c>
      <c r="G1777">
        <v>3.12</v>
      </c>
      <c r="J1777" t="s">
        <v>372</v>
      </c>
      <c r="K1777">
        <v>2.4889999999999999</v>
      </c>
    </row>
    <row r="1778" spans="2:11">
      <c r="B1778" t="s">
        <v>85</v>
      </c>
      <c r="F1778" t="s">
        <v>85</v>
      </c>
      <c r="J1778" t="s">
        <v>85</v>
      </c>
    </row>
    <row r="1779" spans="2:11">
      <c r="B1779" t="s">
        <v>327</v>
      </c>
      <c r="C1779">
        <v>19803</v>
      </c>
      <c r="F1779" t="s">
        <v>327</v>
      </c>
      <c r="G1779">
        <v>36057</v>
      </c>
      <c r="J1779" t="s">
        <v>327</v>
      </c>
      <c r="K1779">
        <v>76149</v>
      </c>
    </row>
    <row r="1780" spans="2:11">
      <c r="B1780" t="s">
        <v>323</v>
      </c>
      <c r="C1780">
        <v>5.9489999999999998</v>
      </c>
      <c r="F1780" t="s">
        <v>323</v>
      </c>
      <c r="G1780">
        <v>2.919</v>
      </c>
      <c r="J1780" t="s">
        <v>323</v>
      </c>
      <c r="K1780">
        <v>30.655999999999999</v>
      </c>
    </row>
    <row r="1781" spans="2:11">
      <c r="B1781" t="s">
        <v>372</v>
      </c>
      <c r="C1781">
        <v>2.8050000000000002</v>
      </c>
      <c r="F1781" t="s">
        <v>372</v>
      </c>
      <c r="G1781">
        <v>3.161</v>
      </c>
      <c r="J1781" t="s">
        <v>372</v>
      </c>
      <c r="K1781">
        <v>2.5150000000000001</v>
      </c>
    </row>
    <row r="1782" spans="2:11">
      <c r="B1782" t="s">
        <v>86</v>
      </c>
      <c r="F1782" t="s">
        <v>86</v>
      </c>
      <c r="J1782" t="s">
        <v>86</v>
      </c>
    </row>
    <row r="1783" spans="2:11">
      <c r="B1783" t="s">
        <v>327</v>
      </c>
      <c r="C1783">
        <v>29604</v>
      </c>
      <c r="F1783" t="s">
        <v>327</v>
      </c>
      <c r="G1783">
        <v>50644</v>
      </c>
      <c r="J1783" t="s">
        <v>327</v>
      </c>
      <c r="K1783">
        <v>136348</v>
      </c>
    </row>
    <row r="1784" spans="2:11">
      <c r="B1784" t="s">
        <v>323</v>
      </c>
      <c r="C1784">
        <v>6.3760000000000003</v>
      </c>
      <c r="F1784" t="s">
        <v>323</v>
      </c>
      <c r="G1784">
        <v>3.2130000000000001</v>
      </c>
      <c r="J1784" t="s">
        <v>323</v>
      </c>
      <c r="K1784">
        <v>43.533999999999999</v>
      </c>
    </row>
    <row r="1785" spans="2:11">
      <c r="B1785" t="s">
        <v>372</v>
      </c>
      <c r="C1785">
        <v>2.766</v>
      </c>
      <c r="F1785" t="s">
        <v>372</v>
      </c>
      <c r="G1785">
        <v>2.9969999999999999</v>
      </c>
      <c r="J1785" t="s">
        <v>372</v>
      </c>
      <c r="K1785">
        <v>2.6160000000000001</v>
      </c>
    </row>
    <row r="1786" spans="2:11">
      <c r="B1786" t="s">
        <v>87</v>
      </c>
      <c r="F1786" t="s">
        <v>87</v>
      </c>
      <c r="J1786" t="s">
        <v>87</v>
      </c>
    </row>
    <row r="1787" spans="2:11">
      <c r="B1787" t="s">
        <v>327</v>
      </c>
      <c r="C1787">
        <v>29724</v>
      </c>
      <c r="F1787" t="s">
        <v>327</v>
      </c>
      <c r="G1787">
        <v>46192</v>
      </c>
      <c r="J1787" t="s">
        <v>327</v>
      </c>
      <c r="K1787">
        <v>127813</v>
      </c>
    </row>
    <row r="1788" spans="2:11">
      <c r="B1788" t="s">
        <v>323</v>
      </c>
      <c r="C1788">
        <v>6.3159999999999998</v>
      </c>
      <c r="F1788" t="s">
        <v>323</v>
      </c>
      <c r="G1788">
        <v>3.1360000000000001</v>
      </c>
      <c r="J1788" t="s">
        <v>323</v>
      </c>
      <c r="K1788">
        <v>39.448</v>
      </c>
    </row>
    <row r="1789" spans="2:11">
      <c r="B1789" t="s">
        <v>372</v>
      </c>
      <c r="C1789">
        <v>2.7879999999999998</v>
      </c>
      <c r="F1789" t="s">
        <v>372</v>
      </c>
      <c r="G1789">
        <v>3.0350000000000001</v>
      </c>
      <c r="J1789" t="s">
        <v>372</v>
      </c>
      <c r="K1789">
        <v>2.5499999999999998</v>
      </c>
    </row>
    <row r="1790" spans="2:11">
      <c r="B1790" t="s">
        <v>88</v>
      </c>
      <c r="F1790" t="s">
        <v>88</v>
      </c>
      <c r="J1790" t="s">
        <v>88</v>
      </c>
    </row>
    <row r="1791" spans="2:11">
      <c r="B1791" t="s">
        <v>327</v>
      </c>
      <c r="C1791">
        <v>27833</v>
      </c>
      <c r="F1791" t="s">
        <v>327</v>
      </c>
      <c r="G1791">
        <v>47642</v>
      </c>
      <c r="J1791" t="s">
        <v>327</v>
      </c>
      <c r="K1791">
        <v>124934</v>
      </c>
    </row>
    <row r="1792" spans="2:11">
      <c r="B1792" t="s">
        <v>323</v>
      </c>
      <c r="C1792">
        <v>6.3029999999999999</v>
      </c>
      <c r="F1792" t="s">
        <v>323</v>
      </c>
      <c r="G1792">
        <v>3.1669999999999998</v>
      </c>
      <c r="J1792" t="s">
        <v>323</v>
      </c>
      <c r="K1792">
        <v>41.314</v>
      </c>
    </row>
    <row r="1793" spans="2:11">
      <c r="B1793" t="s">
        <v>372</v>
      </c>
      <c r="C1793">
        <v>2.7759999999999998</v>
      </c>
      <c r="F1793" t="s">
        <v>372</v>
      </c>
      <c r="G1793">
        <v>3.0179999999999998</v>
      </c>
      <c r="J1793" t="s">
        <v>372</v>
      </c>
      <c r="K1793">
        <v>2.6019999999999999</v>
      </c>
    </row>
    <row r="1794" spans="2:11">
      <c r="B1794" t="s">
        <v>89</v>
      </c>
      <c r="F1794" t="s">
        <v>89</v>
      </c>
      <c r="J1794" t="s">
        <v>89</v>
      </c>
    </row>
    <row r="1795" spans="2:11">
      <c r="B1795" t="s">
        <v>327</v>
      </c>
      <c r="C1795">
        <v>31649</v>
      </c>
      <c r="F1795" t="s">
        <v>327</v>
      </c>
      <c r="G1795">
        <v>47936</v>
      </c>
      <c r="J1795" t="s">
        <v>327</v>
      </c>
      <c r="K1795">
        <v>136727</v>
      </c>
    </row>
    <row r="1796" spans="2:11">
      <c r="B1796" t="s">
        <v>323</v>
      </c>
      <c r="C1796">
        <v>6.4</v>
      </c>
      <c r="F1796" t="s">
        <v>323</v>
      </c>
      <c r="G1796">
        <v>3.169</v>
      </c>
      <c r="J1796" t="s">
        <v>323</v>
      </c>
      <c r="K1796">
        <v>40.838000000000001</v>
      </c>
    </row>
    <row r="1797" spans="2:11">
      <c r="B1797" t="s">
        <v>372</v>
      </c>
      <c r="C1797">
        <v>2.782</v>
      </c>
      <c r="F1797" t="s">
        <v>372</v>
      </c>
      <c r="G1797">
        <v>3.016</v>
      </c>
      <c r="J1797" t="s">
        <v>372</v>
      </c>
      <c r="K1797">
        <v>2.556</v>
      </c>
    </row>
    <row r="1798" spans="2:11">
      <c r="B1798" t="s">
        <v>90</v>
      </c>
      <c r="F1798" t="s">
        <v>90</v>
      </c>
      <c r="J1798" t="s">
        <v>90</v>
      </c>
    </row>
    <row r="1799" spans="2:11">
      <c r="B1799" t="s">
        <v>327</v>
      </c>
      <c r="C1799">
        <v>30177</v>
      </c>
      <c r="F1799" t="s">
        <v>327</v>
      </c>
      <c r="G1799">
        <v>48738</v>
      </c>
      <c r="J1799" t="s">
        <v>327</v>
      </c>
      <c r="K1799">
        <v>131773</v>
      </c>
    </row>
    <row r="1800" spans="2:11">
      <c r="B1800" t="s">
        <v>323</v>
      </c>
      <c r="C1800">
        <v>6.4660000000000002</v>
      </c>
      <c r="F1800" t="s">
        <v>323</v>
      </c>
      <c r="G1800">
        <v>3.1869999999999998</v>
      </c>
      <c r="J1800" t="s">
        <v>323</v>
      </c>
      <c r="K1800">
        <v>42.073</v>
      </c>
    </row>
    <row r="1801" spans="2:11">
      <c r="B1801" t="s">
        <v>372</v>
      </c>
      <c r="C1801">
        <v>2.782</v>
      </c>
      <c r="F1801" t="s">
        <v>372</v>
      </c>
      <c r="G1801">
        <v>3.0059999999999998</v>
      </c>
      <c r="J1801" t="s">
        <v>372</v>
      </c>
      <c r="K1801">
        <v>2.5979999999999999</v>
      </c>
    </row>
    <row r="1802" spans="2:11">
      <c r="B1802" t="s">
        <v>91</v>
      </c>
      <c r="F1802" t="s">
        <v>91</v>
      </c>
      <c r="J1802" t="s">
        <v>91</v>
      </c>
    </row>
    <row r="1803" spans="2:11">
      <c r="B1803" t="s">
        <v>327</v>
      </c>
      <c r="C1803">
        <v>29593</v>
      </c>
      <c r="F1803" t="s">
        <v>327</v>
      </c>
      <c r="G1803">
        <v>43738</v>
      </c>
      <c r="J1803" t="s">
        <v>327</v>
      </c>
      <c r="K1803">
        <v>120812</v>
      </c>
    </row>
    <row r="1804" spans="2:11">
      <c r="B1804" t="s">
        <v>323</v>
      </c>
      <c r="C1804">
        <v>6.2880000000000003</v>
      </c>
      <c r="F1804" t="s">
        <v>323</v>
      </c>
      <c r="G1804">
        <v>3.0880000000000001</v>
      </c>
      <c r="J1804" t="s">
        <v>323</v>
      </c>
      <c r="K1804">
        <v>37.287999999999997</v>
      </c>
    </row>
    <row r="1805" spans="2:11">
      <c r="B1805" t="s">
        <v>372</v>
      </c>
      <c r="C1805">
        <v>2.7850000000000001</v>
      </c>
      <c r="F1805" t="s">
        <v>372</v>
      </c>
      <c r="G1805">
        <v>3.0619999999999998</v>
      </c>
      <c r="J1805" t="s">
        <v>372</v>
      </c>
      <c r="K1805">
        <v>2.5179999999999998</v>
      </c>
    </row>
    <row r="1806" spans="2:11">
      <c r="B1806" t="s">
        <v>92</v>
      </c>
      <c r="F1806" t="s">
        <v>92</v>
      </c>
      <c r="J1806" t="s">
        <v>92</v>
      </c>
    </row>
    <row r="1807" spans="2:11">
      <c r="B1807" t="s">
        <v>327</v>
      </c>
      <c r="C1807">
        <v>36163</v>
      </c>
      <c r="F1807" t="s">
        <v>327</v>
      </c>
      <c r="G1807">
        <v>69281</v>
      </c>
      <c r="J1807" t="s">
        <v>327</v>
      </c>
      <c r="K1807">
        <v>167507</v>
      </c>
    </row>
    <row r="1808" spans="2:11">
      <c r="B1808" t="s">
        <v>323</v>
      </c>
      <c r="C1808">
        <v>6.5860000000000003</v>
      </c>
      <c r="F1808" t="s">
        <v>323</v>
      </c>
      <c r="G1808">
        <v>3.7010000000000001</v>
      </c>
      <c r="J1808" t="s">
        <v>323</v>
      </c>
      <c r="K1808">
        <v>47</v>
      </c>
    </row>
    <row r="1809" spans="2:12">
      <c r="B1809" t="s">
        <v>372</v>
      </c>
      <c r="C1809">
        <v>2.7690000000000001</v>
      </c>
      <c r="F1809" t="s">
        <v>372</v>
      </c>
      <c r="G1809">
        <v>3.1269999999999998</v>
      </c>
      <c r="J1809" t="s">
        <v>372</v>
      </c>
      <c r="K1809">
        <v>2.605</v>
      </c>
    </row>
    <row r="1810" spans="2:12">
      <c r="B1810" t="s">
        <v>93</v>
      </c>
      <c r="F1810" t="s">
        <v>93</v>
      </c>
      <c r="J1810" t="s">
        <v>93</v>
      </c>
    </row>
    <row r="1811" spans="2:12">
      <c r="B1811" t="s">
        <v>327</v>
      </c>
      <c r="C1811">
        <v>22157</v>
      </c>
      <c r="D1811">
        <f>(C1811+C1815+C1819+C1823+C1827+C1831+C1835+C1839+C1843+C1847)/10</f>
        <v>27934.2</v>
      </c>
      <c r="F1811" t="s">
        <v>327</v>
      </c>
      <c r="G1811">
        <v>39758</v>
      </c>
      <c r="H1811">
        <f>(G1811+G1815+G1819+G1823+G1827+G1831+G1835+G1839+G1843+G1847)/10</f>
        <v>53614.3</v>
      </c>
      <c r="J1811" t="s">
        <v>327</v>
      </c>
      <c r="K1811">
        <v>89789</v>
      </c>
      <c r="L1811">
        <f>(K1811+K1815+K1819+K1823+K1827+K1831+K1835+K1839+K1843+K1847)/10</f>
        <v>140879.4</v>
      </c>
    </row>
    <row r="1812" spans="2:12">
      <c r="B1812" t="s">
        <v>323</v>
      </c>
      <c r="C1812">
        <v>6.1219999999999999</v>
      </c>
      <c r="F1812" t="s">
        <v>323</v>
      </c>
      <c r="G1812">
        <v>2.8029999999999999</v>
      </c>
      <c r="J1812" t="s">
        <v>323</v>
      </c>
      <c r="K1812">
        <v>29.93</v>
      </c>
    </row>
    <row r="1813" spans="2:12">
      <c r="B1813" t="s">
        <v>372</v>
      </c>
      <c r="C1813">
        <v>2.8340000000000001</v>
      </c>
      <c r="F1813" t="s">
        <v>372</v>
      </c>
      <c r="G1813">
        <v>3.1890000000000001</v>
      </c>
      <c r="J1813" t="s">
        <v>372</v>
      </c>
      <c r="K1813">
        <v>2.4409999999999998</v>
      </c>
    </row>
    <row r="1814" spans="2:12">
      <c r="B1814" t="s">
        <v>94</v>
      </c>
      <c r="F1814" t="s">
        <v>94</v>
      </c>
      <c r="J1814" t="s">
        <v>94</v>
      </c>
    </row>
    <row r="1815" spans="2:12">
      <c r="B1815" t="s">
        <v>327</v>
      </c>
      <c r="C1815">
        <v>23699</v>
      </c>
      <c r="F1815" t="s">
        <v>327</v>
      </c>
      <c r="G1815">
        <v>47926</v>
      </c>
      <c r="J1815" t="s">
        <v>327</v>
      </c>
      <c r="K1815">
        <v>120868</v>
      </c>
    </row>
    <row r="1816" spans="2:12">
      <c r="B1816" t="s">
        <v>323</v>
      </c>
      <c r="C1816">
        <v>6.0129999999999999</v>
      </c>
      <c r="F1816" t="s">
        <v>323</v>
      </c>
      <c r="G1816">
        <v>2.9689999999999999</v>
      </c>
      <c r="J1816" t="s">
        <v>323</v>
      </c>
      <c r="K1816">
        <v>37.305</v>
      </c>
    </row>
    <row r="1817" spans="2:12">
      <c r="B1817" t="s">
        <v>372</v>
      </c>
      <c r="C1817">
        <v>2.8029999999999999</v>
      </c>
      <c r="F1817" t="s">
        <v>372</v>
      </c>
      <c r="G1817">
        <v>3.101</v>
      </c>
      <c r="J1817" t="s">
        <v>372</v>
      </c>
      <c r="K1817">
        <v>2.5419999999999998</v>
      </c>
    </row>
    <row r="1818" spans="2:12">
      <c r="B1818" t="s">
        <v>95</v>
      </c>
      <c r="F1818" t="s">
        <v>95</v>
      </c>
      <c r="J1818" t="s">
        <v>95</v>
      </c>
    </row>
    <row r="1819" spans="2:12">
      <c r="B1819" t="s">
        <v>327</v>
      </c>
      <c r="C1819">
        <v>19696</v>
      </c>
      <c r="F1819" t="s">
        <v>327</v>
      </c>
      <c r="G1819">
        <v>42446</v>
      </c>
      <c r="J1819" t="s">
        <v>327</v>
      </c>
      <c r="K1819">
        <v>89826</v>
      </c>
    </row>
    <row r="1820" spans="2:12">
      <c r="B1820" t="s">
        <v>323</v>
      </c>
      <c r="C1820">
        <v>5.9160000000000004</v>
      </c>
      <c r="F1820" t="s">
        <v>323</v>
      </c>
      <c r="G1820">
        <v>2.859</v>
      </c>
      <c r="J1820" t="s">
        <v>323</v>
      </c>
      <c r="K1820">
        <v>32.545999999999999</v>
      </c>
    </row>
    <row r="1821" spans="2:12">
      <c r="B1821" t="s">
        <v>372</v>
      </c>
      <c r="C1821">
        <v>2.7989999999999999</v>
      </c>
      <c r="F1821" t="s">
        <v>372</v>
      </c>
      <c r="G1821">
        <v>3.1640000000000001</v>
      </c>
      <c r="J1821" t="s">
        <v>372</v>
      </c>
      <c r="K1821">
        <v>2.5270000000000001</v>
      </c>
    </row>
    <row r="1822" spans="2:12">
      <c r="B1822" t="s">
        <v>96</v>
      </c>
      <c r="F1822" t="s">
        <v>96</v>
      </c>
      <c r="J1822" t="s">
        <v>96</v>
      </c>
    </row>
    <row r="1823" spans="2:12">
      <c r="B1823" t="s">
        <v>327</v>
      </c>
      <c r="C1823">
        <v>29626</v>
      </c>
      <c r="F1823" t="s">
        <v>327</v>
      </c>
      <c r="G1823">
        <v>54492</v>
      </c>
      <c r="J1823" t="s">
        <v>327</v>
      </c>
      <c r="K1823">
        <v>149972</v>
      </c>
    </row>
    <row r="1824" spans="2:12">
      <c r="B1824" t="s">
        <v>323</v>
      </c>
      <c r="C1824">
        <v>6.3810000000000002</v>
      </c>
      <c r="F1824" t="s">
        <v>323</v>
      </c>
      <c r="G1824">
        <v>3.089</v>
      </c>
      <c r="J1824" t="s">
        <v>323</v>
      </c>
      <c r="K1824">
        <v>43.094999999999999</v>
      </c>
    </row>
    <row r="1825" spans="2:11">
      <c r="B1825" t="s">
        <v>372</v>
      </c>
      <c r="C1825">
        <v>2.766</v>
      </c>
      <c r="F1825" t="s">
        <v>372</v>
      </c>
      <c r="G1825">
        <v>3.032</v>
      </c>
      <c r="J1825" t="s">
        <v>372</v>
      </c>
      <c r="K1825">
        <v>2.5920000000000001</v>
      </c>
    </row>
    <row r="1826" spans="2:11">
      <c r="B1826" t="s">
        <v>97</v>
      </c>
      <c r="F1826" t="s">
        <v>97</v>
      </c>
      <c r="J1826" t="s">
        <v>97</v>
      </c>
    </row>
    <row r="1827" spans="2:11">
      <c r="B1827" t="s">
        <v>327</v>
      </c>
      <c r="C1827">
        <v>29431</v>
      </c>
      <c r="F1827" t="s">
        <v>327</v>
      </c>
      <c r="G1827">
        <v>56408</v>
      </c>
      <c r="J1827" t="s">
        <v>327</v>
      </c>
      <c r="K1827">
        <v>158823</v>
      </c>
    </row>
    <row r="1828" spans="2:11">
      <c r="B1828" t="s">
        <v>323</v>
      </c>
      <c r="C1828">
        <v>6.2539999999999996</v>
      </c>
      <c r="F1828" t="s">
        <v>323</v>
      </c>
      <c r="G1828">
        <v>3.1120000000000001</v>
      </c>
      <c r="J1828" t="s">
        <v>323</v>
      </c>
      <c r="K1828">
        <v>44.116999999999997</v>
      </c>
    </row>
    <row r="1829" spans="2:11">
      <c r="B1829" t="s">
        <v>372</v>
      </c>
      <c r="C1829">
        <v>2.7759999999999998</v>
      </c>
      <c r="F1829" t="s">
        <v>372</v>
      </c>
      <c r="G1829">
        <v>3.0259999999999998</v>
      </c>
      <c r="J1829" t="s">
        <v>372</v>
      </c>
      <c r="K1829">
        <v>2.5910000000000002</v>
      </c>
    </row>
    <row r="1830" spans="2:11">
      <c r="B1830" t="s">
        <v>98</v>
      </c>
      <c r="F1830" t="s">
        <v>98</v>
      </c>
      <c r="J1830" t="s">
        <v>98</v>
      </c>
    </row>
    <row r="1831" spans="2:11">
      <c r="B1831" t="s">
        <v>327</v>
      </c>
      <c r="C1831">
        <v>27818</v>
      </c>
      <c r="F1831" t="s">
        <v>327</v>
      </c>
      <c r="G1831">
        <v>52364</v>
      </c>
      <c r="J1831" t="s">
        <v>327</v>
      </c>
      <c r="K1831">
        <v>139865</v>
      </c>
    </row>
    <row r="1832" spans="2:11">
      <c r="B1832" t="s">
        <v>323</v>
      </c>
      <c r="C1832">
        <v>6.2990000000000004</v>
      </c>
      <c r="F1832" t="s">
        <v>323</v>
      </c>
      <c r="G1832">
        <v>3.0579999999999998</v>
      </c>
      <c r="J1832" t="s">
        <v>323</v>
      </c>
      <c r="K1832">
        <v>41.625999999999998</v>
      </c>
    </row>
    <row r="1833" spans="2:11">
      <c r="B1833" t="s">
        <v>372</v>
      </c>
      <c r="C1833">
        <v>2.7749999999999999</v>
      </c>
      <c r="F1833" t="s">
        <v>372</v>
      </c>
      <c r="G1833">
        <v>3.0459999999999998</v>
      </c>
      <c r="J1833" t="s">
        <v>372</v>
      </c>
      <c r="K1833">
        <v>2.5870000000000002</v>
      </c>
    </row>
    <row r="1834" spans="2:11">
      <c r="B1834" t="s">
        <v>99</v>
      </c>
      <c r="F1834" t="s">
        <v>99</v>
      </c>
      <c r="J1834" t="s">
        <v>99</v>
      </c>
    </row>
    <row r="1835" spans="2:11">
      <c r="B1835" t="s">
        <v>327</v>
      </c>
      <c r="C1835">
        <v>31466</v>
      </c>
      <c r="F1835" t="s">
        <v>327</v>
      </c>
      <c r="G1835">
        <v>56120</v>
      </c>
      <c r="J1835" t="s">
        <v>327</v>
      </c>
      <c r="K1835">
        <v>163210</v>
      </c>
    </row>
    <row r="1836" spans="2:11">
      <c r="B1836" t="s">
        <v>323</v>
      </c>
      <c r="C1836">
        <v>6.3630000000000004</v>
      </c>
      <c r="F1836" t="s">
        <v>323</v>
      </c>
      <c r="G1836">
        <v>3.113</v>
      </c>
      <c r="J1836" t="s">
        <v>323</v>
      </c>
      <c r="K1836">
        <v>43.874000000000002</v>
      </c>
    </row>
    <row r="1837" spans="2:11">
      <c r="B1837" t="s">
        <v>372</v>
      </c>
      <c r="C1837">
        <v>2.7749999999999999</v>
      </c>
      <c r="F1837" t="s">
        <v>372</v>
      </c>
      <c r="G1837">
        <v>3.02</v>
      </c>
      <c r="J1837" t="s">
        <v>372</v>
      </c>
      <c r="K1837">
        <v>2.5760000000000001</v>
      </c>
    </row>
    <row r="1838" spans="2:11">
      <c r="B1838" t="s">
        <v>100</v>
      </c>
      <c r="F1838" t="s">
        <v>100</v>
      </c>
      <c r="J1838" t="s">
        <v>100</v>
      </c>
    </row>
    <row r="1839" spans="2:11">
      <c r="B1839" t="s">
        <v>327</v>
      </c>
      <c r="C1839">
        <v>29959</v>
      </c>
      <c r="F1839" t="s">
        <v>327</v>
      </c>
      <c r="G1839">
        <v>57536</v>
      </c>
      <c r="J1839" t="s">
        <v>327</v>
      </c>
      <c r="K1839">
        <v>159181</v>
      </c>
    </row>
    <row r="1840" spans="2:11">
      <c r="B1840" t="s">
        <v>323</v>
      </c>
      <c r="C1840">
        <v>6.4189999999999996</v>
      </c>
      <c r="F1840" t="s">
        <v>323</v>
      </c>
      <c r="G1840">
        <v>3.1349999999999998</v>
      </c>
      <c r="J1840" t="s">
        <v>323</v>
      </c>
      <c r="K1840">
        <v>45.741999999999997</v>
      </c>
    </row>
    <row r="1841" spans="2:12">
      <c r="B1841" t="s">
        <v>372</v>
      </c>
      <c r="C1841">
        <v>2.7730000000000001</v>
      </c>
      <c r="F1841" t="s">
        <v>372</v>
      </c>
      <c r="G1841">
        <v>3.01</v>
      </c>
      <c r="J1841" t="s">
        <v>372</v>
      </c>
      <c r="K1841">
        <v>2.621</v>
      </c>
    </row>
    <row r="1842" spans="2:12">
      <c r="B1842" t="s">
        <v>101</v>
      </c>
      <c r="F1842" t="s">
        <v>101</v>
      </c>
      <c r="J1842" t="s">
        <v>101</v>
      </c>
    </row>
    <row r="1843" spans="2:12">
      <c r="B1843" t="s">
        <v>327</v>
      </c>
      <c r="C1843">
        <v>29476</v>
      </c>
      <c r="F1843" t="s">
        <v>327</v>
      </c>
      <c r="G1843">
        <v>50543</v>
      </c>
      <c r="J1843" t="s">
        <v>327</v>
      </c>
      <c r="K1843">
        <v>141458</v>
      </c>
    </row>
    <row r="1844" spans="2:12">
      <c r="B1844" t="s">
        <v>323</v>
      </c>
      <c r="C1844">
        <v>6.2629999999999999</v>
      </c>
      <c r="F1844" t="s">
        <v>323</v>
      </c>
      <c r="G1844">
        <v>3.0190000000000001</v>
      </c>
      <c r="J1844" t="s">
        <v>323</v>
      </c>
      <c r="K1844">
        <v>39.293999999999997</v>
      </c>
    </row>
    <row r="1845" spans="2:12">
      <c r="B1845" t="s">
        <v>372</v>
      </c>
      <c r="C1845">
        <v>2.7810000000000001</v>
      </c>
      <c r="F1845" t="s">
        <v>372</v>
      </c>
      <c r="G1845">
        <v>3.07</v>
      </c>
      <c r="J1845" t="s">
        <v>372</v>
      </c>
      <c r="K1845">
        <v>2.5289999999999999</v>
      </c>
    </row>
    <row r="1846" spans="2:12">
      <c r="B1846" t="s">
        <v>102</v>
      </c>
      <c r="F1846" t="s">
        <v>102</v>
      </c>
      <c r="J1846" t="s">
        <v>102</v>
      </c>
    </row>
    <row r="1847" spans="2:12">
      <c r="B1847" t="s">
        <v>327</v>
      </c>
      <c r="C1847">
        <v>36014</v>
      </c>
      <c r="F1847" t="s">
        <v>327</v>
      </c>
      <c r="G1847">
        <v>78550</v>
      </c>
      <c r="J1847" t="s">
        <v>327</v>
      </c>
      <c r="K1847">
        <v>195802</v>
      </c>
    </row>
    <row r="1848" spans="2:12">
      <c r="B1848" t="s">
        <v>323</v>
      </c>
      <c r="C1848">
        <v>6.5590000000000002</v>
      </c>
      <c r="F1848" t="s">
        <v>323</v>
      </c>
      <c r="G1848">
        <v>3.5880000000000001</v>
      </c>
      <c r="J1848" t="s">
        <v>323</v>
      </c>
      <c r="K1848">
        <v>49.445</v>
      </c>
    </row>
    <row r="1849" spans="2:12">
      <c r="B1849" t="s">
        <v>372</v>
      </c>
      <c r="C1849">
        <v>2.7639999999999998</v>
      </c>
      <c r="F1849" t="s">
        <v>372</v>
      </c>
      <c r="G1849">
        <v>3.14</v>
      </c>
      <c r="J1849" t="s">
        <v>372</v>
      </c>
      <c r="K1849">
        <v>2.613</v>
      </c>
    </row>
    <row r="1850" spans="2:12">
      <c r="B1850" t="s">
        <v>103</v>
      </c>
      <c r="F1850" t="s">
        <v>103</v>
      </c>
      <c r="J1850" t="s">
        <v>103</v>
      </c>
    </row>
    <row r="1851" spans="2:12">
      <c r="B1851" t="s">
        <v>327</v>
      </c>
      <c r="C1851">
        <v>21975</v>
      </c>
      <c r="D1851">
        <f>(C1851+C1855+C1859+C1863+C1867+C1871+C1875+C1879+C1883+C1887)/10</f>
        <v>27820.3</v>
      </c>
      <c r="F1851" t="s">
        <v>327</v>
      </c>
      <c r="G1851">
        <v>48539</v>
      </c>
      <c r="H1851">
        <f>(G1851+G1855+G1859+G1863+G1867+G1871+G1875+G1879+G1883+G1887)/10</f>
        <v>61051.7</v>
      </c>
      <c r="J1851" t="s">
        <v>327</v>
      </c>
      <c r="K1851">
        <v>111108</v>
      </c>
      <c r="L1851">
        <f>(K1851+K1855+K1859+K1863+K1867+K1871+K1875+K1879+K1883+K1887)/10</f>
        <v>162403.6</v>
      </c>
    </row>
    <row r="1852" spans="2:12">
      <c r="B1852" t="s">
        <v>323</v>
      </c>
      <c r="C1852">
        <v>6.0720000000000001</v>
      </c>
      <c r="F1852" t="s">
        <v>323</v>
      </c>
      <c r="G1852">
        <v>2.7989999999999999</v>
      </c>
      <c r="J1852" t="s">
        <v>323</v>
      </c>
      <c r="K1852">
        <v>33.668999999999997</v>
      </c>
    </row>
    <row r="1853" spans="2:12">
      <c r="B1853" t="s">
        <v>372</v>
      </c>
      <c r="C1853">
        <v>2.8239999999999998</v>
      </c>
      <c r="F1853" t="s">
        <v>372</v>
      </c>
      <c r="G1853">
        <v>3.165</v>
      </c>
      <c r="J1853" t="s">
        <v>372</v>
      </c>
      <c r="K1853">
        <v>2.4940000000000002</v>
      </c>
    </row>
    <row r="1854" spans="2:12">
      <c r="B1854" t="s">
        <v>104</v>
      </c>
      <c r="F1854" t="s">
        <v>104</v>
      </c>
      <c r="J1854" t="s">
        <v>104</v>
      </c>
    </row>
    <row r="1855" spans="2:12">
      <c r="B1855" t="s">
        <v>327</v>
      </c>
      <c r="C1855">
        <v>23954</v>
      </c>
      <c r="F1855" t="s">
        <v>327</v>
      </c>
      <c r="G1855">
        <v>47911</v>
      </c>
      <c r="J1855" t="s">
        <v>327</v>
      </c>
      <c r="K1855">
        <v>117846</v>
      </c>
    </row>
    <row r="1856" spans="2:12">
      <c r="B1856" t="s">
        <v>323</v>
      </c>
      <c r="C1856">
        <v>6.0780000000000003</v>
      </c>
      <c r="F1856" t="s">
        <v>323</v>
      </c>
      <c r="G1856">
        <v>2.7879999999999998</v>
      </c>
      <c r="J1856" t="s">
        <v>323</v>
      </c>
      <c r="K1856">
        <v>33.066000000000003</v>
      </c>
    </row>
    <row r="1857" spans="2:11">
      <c r="B1857" t="s">
        <v>372</v>
      </c>
      <c r="C1857">
        <v>2.8149999999999999</v>
      </c>
      <c r="F1857" t="s">
        <v>372</v>
      </c>
      <c r="G1857">
        <v>3.1680000000000001</v>
      </c>
      <c r="J1857" t="s">
        <v>372</v>
      </c>
      <c r="K1857">
        <v>2.4500000000000002</v>
      </c>
    </row>
    <row r="1858" spans="2:11">
      <c r="B1858" t="s">
        <v>105</v>
      </c>
      <c r="F1858" t="s">
        <v>105</v>
      </c>
      <c r="J1858" t="s">
        <v>105</v>
      </c>
    </row>
    <row r="1859" spans="2:11">
      <c r="B1859" t="s">
        <v>327</v>
      </c>
      <c r="C1859">
        <v>19472</v>
      </c>
      <c r="F1859" t="s">
        <v>327</v>
      </c>
      <c r="G1859">
        <v>51423</v>
      </c>
      <c r="J1859" t="s">
        <v>327</v>
      </c>
      <c r="K1859">
        <v>110736</v>
      </c>
    </row>
    <row r="1860" spans="2:11">
      <c r="B1860" t="s">
        <v>323</v>
      </c>
      <c r="C1860">
        <v>5.8490000000000002</v>
      </c>
      <c r="F1860" t="s">
        <v>323</v>
      </c>
      <c r="G1860">
        <v>2.8450000000000002</v>
      </c>
      <c r="J1860" t="s">
        <v>323</v>
      </c>
      <c r="K1860">
        <v>36.473999999999997</v>
      </c>
    </row>
    <row r="1861" spans="2:11">
      <c r="B1861" t="s">
        <v>372</v>
      </c>
      <c r="C1861">
        <v>2.7850000000000001</v>
      </c>
      <c r="F1861" t="s">
        <v>372</v>
      </c>
      <c r="G1861">
        <v>3.15</v>
      </c>
      <c r="J1861" t="s">
        <v>372</v>
      </c>
      <c r="K1861">
        <v>2.569</v>
      </c>
    </row>
    <row r="1862" spans="2:11">
      <c r="B1862" t="s">
        <v>106</v>
      </c>
      <c r="F1862" t="s">
        <v>106</v>
      </c>
      <c r="J1862" t="s">
        <v>106</v>
      </c>
    </row>
    <row r="1863" spans="2:11">
      <c r="B1863" t="s">
        <v>327</v>
      </c>
      <c r="C1863">
        <v>29223</v>
      </c>
      <c r="F1863" t="s">
        <v>327</v>
      </c>
      <c r="G1863">
        <v>67676</v>
      </c>
      <c r="J1863" t="s">
        <v>327</v>
      </c>
      <c r="K1863">
        <v>191389</v>
      </c>
    </row>
    <row r="1864" spans="2:11">
      <c r="B1864" t="s">
        <v>323</v>
      </c>
      <c r="C1864">
        <v>6.2939999999999996</v>
      </c>
      <c r="F1864" t="s">
        <v>323</v>
      </c>
      <c r="G1864">
        <v>3.097</v>
      </c>
      <c r="J1864" t="s">
        <v>323</v>
      </c>
      <c r="K1864">
        <v>49.997</v>
      </c>
    </row>
    <row r="1865" spans="2:11">
      <c r="B1865" t="s">
        <v>372</v>
      </c>
      <c r="C1865">
        <v>2.7490000000000001</v>
      </c>
      <c r="F1865" t="s">
        <v>372</v>
      </c>
      <c r="G1865">
        <v>3.012</v>
      </c>
      <c r="J1865" t="s">
        <v>372</v>
      </c>
      <c r="K1865">
        <v>2.6459999999999999</v>
      </c>
    </row>
    <row r="1866" spans="2:11">
      <c r="B1866" t="s">
        <v>107</v>
      </c>
      <c r="F1866" t="s">
        <v>107</v>
      </c>
      <c r="J1866" t="s">
        <v>107</v>
      </c>
    </row>
    <row r="1867" spans="2:11">
      <c r="B1867" t="s">
        <v>327</v>
      </c>
      <c r="C1867">
        <v>29281</v>
      </c>
      <c r="F1867" t="s">
        <v>327</v>
      </c>
      <c r="G1867">
        <v>64347</v>
      </c>
      <c r="J1867" t="s">
        <v>327</v>
      </c>
      <c r="K1867">
        <v>184556</v>
      </c>
    </row>
    <row r="1868" spans="2:11">
      <c r="B1868" t="s">
        <v>323</v>
      </c>
      <c r="C1868">
        <v>6.2220000000000004</v>
      </c>
      <c r="F1868" t="s">
        <v>323</v>
      </c>
      <c r="G1868">
        <v>3.052</v>
      </c>
      <c r="J1868" t="s">
        <v>323</v>
      </c>
      <c r="K1868">
        <v>46.604999999999997</v>
      </c>
    </row>
    <row r="1869" spans="2:11">
      <c r="B1869" t="s">
        <v>372</v>
      </c>
      <c r="C1869">
        <v>2.77</v>
      </c>
      <c r="F1869" t="s">
        <v>372</v>
      </c>
      <c r="G1869">
        <v>3.0350000000000001</v>
      </c>
      <c r="J1869" t="s">
        <v>372</v>
      </c>
      <c r="K1869">
        <v>2.601</v>
      </c>
    </row>
    <row r="1870" spans="2:11">
      <c r="B1870" t="s">
        <v>108</v>
      </c>
      <c r="F1870" t="s">
        <v>108</v>
      </c>
      <c r="J1870" t="s">
        <v>108</v>
      </c>
    </row>
    <row r="1871" spans="2:11">
      <c r="B1871" t="s">
        <v>327</v>
      </c>
      <c r="C1871">
        <v>27867</v>
      </c>
      <c r="F1871" t="s">
        <v>327</v>
      </c>
      <c r="G1871">
        <v>56148</v>
      </c>
      <c r="J1871" t="s">
        <v>327</v>
      </c>
      <c r="K1871">
        <v>150309</v>
      </c>
    </row>
    <row r="1872" spans="2:11">
      <c r="B1872" t="s">
        <v>323</v>
      </c>
      <c r="C1872">
        <v>6.31</v>
      </c>
      <c r="F1872" t="s">
        <v>323</v>
      </c>
      <c r="G1872">
        <v>2.9409999999999998</v>
      </c>
      <c r="J1872" t="s">
        <v>323</v>
      </c>
      <c r="K1872">
        <v>40.667999999999999</v>
      </c>
    </row>
    <row r="1873" spans="2:11">
      <c r="B1873" t="s">
        <v>372</v>
      </c>
      <c r="C1873">
        <v>2.7770000000000001</v>
      </c>
      <c r="F1873" t="s">
        <v>372</v>
      </c>
      <c r="G1873">
        <v>3.0819999999999999</v>
      </c>
      <c r="J1873" t="s">
        <v>372</v>
      </c>
      <c r="K1873">
        <v>2.5569999999999999</v>
      </c>
    </row>
    <row r="1874" spans="2:11">
      <c r="B1874" t="s">
        <v>109</v>
      </c>
      <c r="F1874" t="s">
        <v>109</v>
      </c>
      <c r="J1874" t="s">
        <v>109</v>
      </c>
    </row>
    <row r="1875" spans="2:11">
      <c r="B1875" t="s">
        <v>327</v>
      </c>
      <c r="C1875">
        <v>31446</v>
      </c>
      <c r="F1875" t="s">
        <v>327</v>
      </c>
      <c r="G1875">
        <v>61242</v>
      </c>
      <c r="J1875" t="s">
        <v>327</v>
      </c>
      <c r="K1875">
        <v>180390</v>
      </c>
    </row>
    <row r="1876" spans="2:11">
      <c r="B1876" t="s">
        <v>323</v>
      </c>
      <c r="C1876">
        <v>6.359</v>
      </c>
      <c r="F1876" t="s">
        <v>323</v>
      </c>
      <c r="G1876">
        <v>3.0139999999999998</v>
      </c>
      <c r="J1876" t="s">
        <v>323</v>
      </c>
      <c r="K1876">
        <v>44.084000000000003</v>
      </c>
    </row>
    <row r="1877" spans="2:11">
      <c r="B1877" t="s">
        <v>372</v>
      </c>
      <c r="C1877">
        <v>2.774</v>
      </c>
      <c r="F1877" t="s">
        <v>372</v>
      </c>
      <c r="G1877">
        <v>3.0470000000000002</v>
      </c>
      <c r="J1877" t="s">
        <v>372</v>
      </c>
      <c r="K1877">
        <v>2.5609999999999999</v>
      </c>
    </row>
    <row r="1878" spans="2:11">
      <c r="B1878" t="s">
        <v>110</v>
      </c>
      <c r="F1878" t="s">
        <v>110</v>
      </c>
      <c r="J1878" t="s">
        <v>110</v>
      </c>
    </row>
    <row r="1879" spans="2:11">
      <c r="B1879" t="s">
        <v>327</v>
      </c>
      <c r="C1879">
        <v>29832</v>
      </c>
      <c r="F1879" t="s">
        <v>327</v>
      </c>
      <c r="G1879">
        <v>65179</v>
      </c>
      <c r="J1879" t="s">
        <v>327</v>
      </c>
      <c r="K1879">
        <v>184136</v>
      </c>
    </row>
    <row r="1880" spans="2:11">
      <c r="B1880" t="s">
        <v>323</v>
      </c>
      <c r="C1880">
        <v>6.3920000000000003</v>
      </c>
      <c r="F1880" t="s">
        <v>323</v>
      </c>
      <c r="G1880">
        <v>3.07</v>
      </c>
      <c r="J1880" t="s">
        <v>323</v>
      </c>
      <c r="K1880">
        <v>48.101999999999997</v>
      </c>
    </row>
    <row r="1881" spans="2:11">
      <c r="B1881" t="s">
        <v>372</v>
      </c>
      <c r="C1881">
        <v>2.7679999999999998</v>
      </c>
      <c r="F1881" t="s">
        <v>372</v>
      </c>
      <c r="G1881">
        <v>3.0209999999999999</v>
      </c>
      <c r="J1881" t="s">
        <v>372</v>
      </c>
      <c r="K1881">
        <v>2.6280000000000001</v>
      </c>
    </row>
    <row r="1882" spans="2:11">
      <c r="B1882" t="s">
        <v>111</v>
      </c>
      <c r="F1882" t="s">
        <v>111</v>
      </c>
      <c r="J1882" t="s">
        <v>111</v>
      </c>
    </row>
    <row r="1883" spans="2:11">
      <c r="B1883" t="s">
        <v>327</v>
      </c>
      <c r="C1883">
        <v>29404</v>
      </c>
      <c r="F1883" t="s">
        <v>327</v>
      </c>
      <c r="G1883">
        <v>56699</v>
      </c>
      <c r="J1883" t="s">
        <v>327</v>
      </c>
      <c r="K1883">
        <v>159617</v>
      </c>
    </row>
    <row r="1884" spans="2:11">
      <c r="B1884" t="s">
        <v>323</v>
      </c>
      <c r="C1884">
        <v>6.2480000000000002</v>
      </c>
      <c r="F1884" t="s">
        <v>323</v>
      </c>
      <c r="G1884">
        <v>2.94</v>
      </c>
      <c r="J1884" t="s">
        <v>323</v>
      </c>
      <c r="K1884">
        <v>40.307000000000002</v>
      </c>
    </row>
    <row r="1885" spans="2:11">
      <c r="B1885" t="s">
        <v>372</v>
      </c>
      <c r="C1885">
        <v>2.778</v>
      </c>
      <c r="F1885" t="s">
        <v>372</v>
      </c>
      <c r="G1885">
        <v>3.0880000000000001</v>
      </c>
      <c r="J1885" t="s">
        <v>372</v>
      </c>
      <c r="K1885">
        <v>2.5249999999999999</v>
      </c>
    </row>
    <row r="1886" spans="2:11">
      <c r="B1886" t="s">
        <v>112</v>
      </c>
      <c r="F1886" t="s">
        <v>112</v>
      </c>
      <c r="J1886" t="s">
        <v>112</v>
      </c>
    </row>
    <row r="1887" spans="2:11">
      <c r="B1887" t="s">
        <v>327</v>
      </c>
      <c r="C1887">
        <v>35749</v>
      </c>
      <c r="F1887" t="s">
        <v>327</v>
      </c>
      <c r="G1887">
        <v>91353</v>
      </c>
      <c r="J1887" t="s">
        <v>327</v>
      </c>
      <c r="K1887">
        <v>233949</v>
      </c>
    </row>
    <row r="1888" spans="2:11">
      <c r="B1888" t="s">
        <v>323</v>
      </c>
      <c r="C1888">
        <v>6.51</v>
      </c>
      <c r="F1888" t="s">
        <v>323</v>
      </c>
      <c r="G1888">
        <v>3.5230000000000001</v>
      </c>
      <c r="J1888" t="s">
        <v>323</v>
      </c>
      <c r="K1888">
        <v>53.707000000000001</v>
      </c>
    </row>
    <row r="1889" spans="2:12">
      <c r="B1889" t="s">
        <v>372</v>
      </c>
      <c r="C1889">
        <v>2.7549999999999999</v>
      </c>
      <c r="F1889" t="s">
        <v>372</v>
      </c>
      <c r="G1889">
        <v>3.1339999999999999</v>
      </c>
      <c r="J1889" t="s">
        <v>372</v>
      </c>
      <c r="K1889">
        <v>2.6360000000000001</v>
      </c>
    </row>
    <row r="1890" spans="2:12">
      <c r="B1890" t="s">
        <v>113</v>
      </c>
      <c r="F1890" t="s">
        <v>113</v>
      </c>
      <c r="J1890" t="s">
        <v>113</v>
      </c>
    </row>
    <row r="1891" spans="2:12">
      <c r="B1891" t="s">
        <v>327</v>
      </c>
      <c r="C1891">
        <v>21821</v>
      </c>
      <c r="D1891">
        <f>(C1891+C1895+C1899+C1903+C1907+C1911+C1915+C1919+C1923+C1927)/10</f>
        <v>27595.599999999999</v>
      </c>
      <c r="F1891" t="s">
        <v>327</v>
      </c>
      <c r="G1891">
        <v>56643</v>
      </c>
      <c r="H1891">
        <f>(G1891+G1895+G1899+G1903+G1907+G1911+G1915+G1919+G1923+G1927)/10</f>
        <v>71186.899999999994</v>
      </c>
      <c r="J1891" t="s">
        <v>327</v>
      </c>
      <c r="K1891">
        <v>129754</v>
      </c>
      <c r="L1891">
        <f>(K1891+K1895+K1899+K1903+K1907+K1911+K1915+K1919+K1923+K1927)/10</f>
        <v>192803.3</v>
      </c>
    </row>
    <row r="1892" spans="2:12">
      <c r="B1892" t="s">
        <v>323</v>
      </c>
      <c r="C1892">
        <v>6.03</v>
      </c>
      <c r="F1892" t="s">
        <v>323</v>
      </c>
      <c r="G1892">
        <v>2.7679999999999998</v>
      </c>
      <c r="J1892" t="s">
        <v>323</v>
      </c>
      <c r="K1892">
        <v>36.042999999999999</v>
      </c>
    </row>
    <row r="1893" spans="2:12">
      <c r="B1893" t="s">
        <v>372</v>
      </c>
      <c r="C1893">
        <v>2.8159999999999998</v>
      </c>
      <c r="F1893" t="s">
        <v>372</v>
      </c>
      <c r="G1893">
        <v>3.1629999999999998</v>
      </c>
      <c r="J1893" t="s">
        <v>372</v>
      </c>
      <c r="K1893">
        <v>2.5139999999999998</v>
      </c>
    </row>
    <row r="1894" spans="2:12">
      <c r="B1894" t="s">
        <v>114</v>
      </c>
      <c r="F1894" t="s">
        <v>114</v>
      </c>
      <c r="J1894" t="s">
        <v>114</v>
      </c>
    </row>
    <row r="1895" spans="2:12">
      <c r="B1895" t="s">
        <v>327</v>
      </c>
      <c r="C1895">
        <v>23705</v>
      </c>
      <c r="F1895" t="s">
        <v>327</v>
      </c>
      <c r="G1895">
        <v>58126</v>
      </c>
      <c r="J1895" t="s">
        <v>327</v>
      </c>
      <c r="K1895">
        <v>144808</v>
      </c>
    </row>
    <row r="1896" spans="2:12">
      <c r="B1896" t="s">
        <v>323</v>
      </c>
      <c r="C1896">
        <v>6.0149999999999997</v>
      </c>
      <c r="F1896" t="s">
        <v>323</v>
      </c>
      <c r="G1896">
        <v>2.7930000000000001</v>
      </c>
      <c r="J1896" t="s">
        <v>323</v>
      </c>
      <c r="K1896">
        <v>37.244999999999997</v>
      </c>
    </row>
    <row r="1897" spans="2:12">
      <c r="B1897" t="s">
        <v>372</v>
      </c>
      <c r="C1897">
        <v>2.8029999999999999</v>
      </c>
      <c r="F1897" t="s">
        <v>372</v>
      </c>
      <c r="G1897">
        <v>3.1459999999999999</v>
      </c>
      <c r="J1897" t="s">
        <v>372</v>
      </c>
      <c r="K1897">
        <v>2.504</v>
      </c>
    </row>
    <row r="1898" spans="2:12">
      <c r="B1898" t="s">
        <v>115</v>
      </c>
      <c r="F1898" t="s">
        <v>115</v>
      </c>
      <c r="J1898" t="s">
        <v>115</v>
      </c>
    </row>
    <row r="1899" spans="2:12">
      <c r="B1899" t="s">
        <v>327</v>
      </c>
      <c r="C1899">
        <v>19458</v>
      </c>
      <c r="F1899" t="s">
        <v>327</v>
      </c>
      <c r="G1899">
        <v>57151</v>
      </c>
      <c r="J1899" t="s">
        <v>327</v>
      </c>
      <c r="K1899">
        <v>121608</v>
      </c>
    </row>
    <row r="1900" spans="2:12">
      <c r="B1900" t="s">
        <v>323</v>
      </c>
      <c r="C1900">
        <v>5.8449999999999998</v>
      </c>
      <c r="F1900" t="s">
        <v>323</v>
      </c>
      <c r="G1900">
        <v>2.7719999999999998</v>
      </c>
      <c r="J1900" t="s">
        <v>323</v>
      </c>
      <c r="K1900">
        <v>36.716999999999999</v>
      </c>
    </row>
    <row r="1901" spans="2:12">
      <c r="B1901" t="s">
        <v>372</v>
      </c>
      <c r="C1901">
        <v>2.7839999999999998</v>
      </c>
      <c r="F1901" t="s">
        <v>372</v>
      </c>
      <c r="G1901">
        <v>3.1669999999999998</v>
      </c>
      <c r="J1901" t="s">
        <v>372</v>
      </c>
      <c r="K1901">
        <v>2.5539999999999998</v>
      </c>
    </row>
    <row r="1902" spans="2:12">
      <c r="B1902" t="s">
        <v>116</v>
      </c>
      <c r="F1902" t="s">
        <v>116</v>
      </c>
      <c r="J1902" t="s">
        <v>116</v>
      </c>
    </row>
    <row r="1903" spans="2:12">
      <c r="B1903" t="s">
        <v>327</v>
      </c>
      <c r="C1903">
        <v>29210</v>
      </c>
      <c r="F1903" t="s">
        <v>327</v>
      </c>
      <c r="G1903">
        <v>73216</v>
      </c>
      <c r="J1903" t="s">
        <v>327</v>
      </c>
      <c r="K1903">
        <v>209288</v>
      </c>
    </row>
    <row r="1904" spans="2:12">
      <c r="B1904" t="s">
        <v>323</v>
      </c>
      <c r="C1904">
        <v>6.2910000000000004</v>
      </c>
      <c r="F1904" t="s">
        <v>323</v>
      </c>
      <c r="G1904">
        <v>3.0070000000000001</v>
      </c>
      <c r="J1904" t="s">
        <v>323</v>
      </c>
      <c r="K1904">
        <v>50.116999999999997</v>
      </c>
    </row>
    <row r="1905" spans="2:11">
      <c r="B1905" t="s">
        <v>372</v>
      </c>
      <c r="C1905">
        <v>2.7490000000000001</v>
      </c>
      <c r="F1905" t="s">
        <v>372</v>
      </c>
      <c r="G1905">
        <v>3.036</v>
      </c>
      <c r="J1905" t="s">
        <v>372</v>
      </c>
      <c r="K1905">
        <v>2.6309999999999998</v>
      </c>
    </row>
    <row r="1906" spans="2:11">
      <c r="B1906" t="s">
        <v>117</v>
      </c>
      <c r="F1906" t="s">
        <v>117</v>
      </c>
      <c r="J1906" t="s">
        <v>117</v>
      </c>
    </row>
    <row r="1907" spans="2:11">
      <c r="B1907" t="s">
        <v>327</v>
      </c>
      <c r="C1907">
        <v>29028</v>
      </c>
      <c r="F1907" t="s">
        <v>327</v>
      </c>
      <c r="G1907">
        <v>74680</v>
      </c>
      <c r="J1907" t="s">
        <v>327</v>
      </c>
      <c r="K1907">
        <v>218284</v>
      </c>
    </row>
    <row r="1908" spans="2:11">
      <c r="B1908" t="s">
        <v>323</v>
      </c>
      <c r="C1908">
        <v>6.1680000000000001</v>
      </c>
      <c r="F1908" t="s">
        <v>323</v>
      </c>
      <c r="G1908">
        <v>3.0190000000000001</v>
      </c>
      <c r="J1908" t="s">
        <v>323</v>
      </c>
      <c r="K1908">
        <v>50.529000000000003</v>
      </c>
    </row>
    <row r="1909" spans="2:11">
      <c r="B1909" t="s">
        <v>372</v>
      </c>
      <c r="C1909">
        <v>2.7589999999999999</v>
      </c>
      <c r="F1909" t="s">
        <v>372</v>
      </c>
      <c r="G1909">
        <v>3.0350000000000001</v>
      </c>
      <c r="J1909" t="s">
        <v>372</v>
      </c>
      <c r="K1909">
        <v>2.6240000000000001</v>
      </c>
    </row>
    <row r="1910" spans="2:11">
      <c r="B1910" t="s">
        <v>118</v>
      </c>
      <c r="F1910" t="s">
        <v>118</v>
      </c>
      <c r="J1910" t="s">
        <v>118</v>
      </c>
    </row>
    <row r="1911" spans="2:11">
      <c r="B1911" t="s">
        <v>327</v>
      </c>
      <c r="C1911">
        <v>27462</v>
      </c>
      <c r="F1911" t="s">
        <v>327</v>
      </c>
      <c r="G1911">
        <v>69847</v>
      </c>
      <c r="J1911" t="s">
        <v>327</v>
      </c>
      <c r="K1911">
        <v>192683</v>
      </c>
    </row>
    <row r="1912" spans="2:11">
      <c r="B1912" t="s">
        <v>323</v>
      </c>
      <c r="C1912">
        <v>6.2190000000000003</v>
      </c>
      <c r="F1912" t="s">
        <v>323</v>
      </c>
      <c r="G1912">
        <v>2.9670000000000001</v>
      </c>
      <c r="J1912" t="s">
        <v>323</v>
      </c>
      <c r="K1912">
        <v>47.787999999999997</v>
      </c>
    </row>
    <row r="1913" spans="2:11">
      <c r="B1913" t="s">
        <v>372</v>
      </c>
      <c r="C1913">
        <v>2.7589999999999999</v>
      </c>
      <c r="F1913" t="s">
        <v>372</v>
      </c>
      <c r="G1913">
        <v>3.0539999999999998</v>
      </c>
      <c r="J1913" t="s">
        <v>372</v>
      </c>
      <c r="K1913">
        <v>2.621</v>
      </c>
    </row>
    <row r="1914" spans="2:11">
      <c r="B1914" t="s">
        <v>119</v>
      </c>
      <c r="F1914" t="s">
        <v>119</v>
      </c>
      <c r="J1914" t="s">
        <v>119</v>
      </c>
    </row>
    <row r="1915" spans="2:11">
      <c r="B1915" t="s">
        <v>327</v>
      </c>
      <c r="C1915">
        <v>31116</v>
      </c>
      <c r="F1915" t="s">
        <v>327</v>
      </c>
      <c r="G1915">
        <v>73645</v>
      </c>
      <c r="J1915" t="s">
        <v>327</v>
      </c>
      <c r="K1915">
        <v>221656</v>
      </c>
    </row>
    <row r="1916" spans="2:11">
      <c r="B1916" t="s">
        <v>323</v>
      </c>
      <c r="C1916">
        <v>6.2919999999999998</v>
      </c>
      <c r="F1916" t="s">
        <v>323</v>
      </c>
      <c r="G1916">
        <v>3.0129999999999999</v>
      </c>
      <c r="J1916" t="s">
        <v>323</v>
      </c>
      <c r="K1916">
        <v>49.654000000000003</v>
      </c>
    </row>
    <row r="1917" spans="2:11">
      <c r="B1917" t="s">
        <v>372</v>
      </c>
      <c r="C1917">
        <v>2.7610000000000001</v>
      </c>
      <c r="F1917" t="s">
        <v>372</v>
      </c>
      <c r="G1917">
        <v>3.032</v>
      </c>
      <c r="J1917" t="s">
        <v>372</v>
      </c>
      <c r="K1917">
        <v>2.605</v>
      </c>
    </row>
    <row r="1918" spans="2:11">
      <c r="B1918" t="s">
        <v>120</v>
      </c>
      <c r="F1918" t="s">
        <v>120</v>
      </c>
      <c r="J1918" t="s">
        <v>120</v>
      </c>
    </row>
    <row r="1919" spans="2:11">
      <c r="B1919" t="s">
        <v>327</v>
      </c>
      <c r="C1919">
        <v>29447</v>
      </c>
      <c r="F1919" t="s">
        <v>327</v>
      </c>
      <c r="G1919">
        <v>78751</v>
      </c>
      <c r="J1919" t="s">
        <v>327</v>
      </c>
      <c r="K1919">
        <v>229601</v>
      </c>
    </row>
    <row r="1920" spans="2:11">
      <c r="B1920" t="s">
        <v>323</v>
      </c>
      <c r="C1920">
        <v>6.31</v>
      </c>
      <c r="F1920" t="s">
        <v>323</v>
      </c>
      <c r="G1920">
        <v>3.0720000000000001</v>
      </c>
      <c r="J1920" t="s">
        <v>323</v>
      </c>
      <c r="K1920">
        <v>54.981000000000002</v>
      </c>
    </row>
    <row r="1921" spans="2:12">
      <c r="B1921" t="s">
        <v>372</v>
      </c>
      <c r="C1921">
        <v>2.7509999999999999</v>
      </c>
      <c r="F1921" t="s">
        <v>372</v>
      </c>
      <c r="G1921">
        <v>3.0059999999999998</v>
      </c>
      <c r="J1921" t="s">
        <v>372</v>
      </c>
      <c r="K1921">
        <v>2.6709999999999998</v>
      </c>
    </row>
    <row r="1922" spans="2:12">
      <c r="B1922" t="s">
        <v>121</v>
      </c>
      <c r="F1922" t="s">
        <v>121</v>
      </c>
      <c r="J1922" t="s">
        <v>121</v>
      </c>
    </row>
    <row r="1923" spans="2:12">
      <c r="B1923" t="s">
        <v>327</v>
      </c>
      <c r="C1923">
        <v>29165</v>
      </c>
      <c r="F1923" t="s">
        <v>327</v>
      </c>
      <c r="G1923">
        <v>66628</v>
      </c>
      <c r="J1923" t="s">
        <v>327</v>
      </c>
      <c r="K1923">
        <v>189559</v>
      </c>
    </row>
    <row r="1924" spans="2:12">
      <c r="B1924" t="s">
        <v>323</v>
      </c>
      <c r="C1924">
        <v>6.1970000000000001</v>
      </c>
      <c r="F1924" t="s">
        <v>323</v>
      </c>
      <c r="G1924">
        <v>2.9169999999999998</v>
      </c>
      <c r="J1924" t="s">
        <v>323</v>
      </c>
      <c r="K1924">
        <v>43.878999999999998</v>
      </c>
    </row>
    <row r="1925" spans="2:12">
      <c r="B1925" t="s">
        <v>372</v>
      </c>
      <c r="C1925">
        <v>2.7679999999999998</v>
      </c>
      <c r="F1925" t="s">
        <v>372</v>
      </c>
      <c r="G1925">
        <v>3.0830000000000002</v>
      </c>
      <c r="J1925" t="s">
        <v>372</v>
      </c>
      <c r="K1925">
        <v>2.5550000000000002</v>
      </c>
    </row>
    <row r="1926" spans="2:12">
      <c r="B1926" t="s">
        <v>122</v>
      </c>
      <c r="F1926" t="s">
        <v>122</v>
      </c>
      <c r="J1926" t="s">
        <v>122</v>
      </c>
    </row>
    <row r="1927" spans="2:12">
      <c r="B1927" t="s">
        <v>327</v>
      </c>
      <c r="C1927">
        <v>35544</v>
      </c>
      <c r="F1927" t="s">
        <v>327</v>
      </c>
      <c r="G1927">
        <v>103182</v>
      </c>
      <c r="J1927" t="s">
        <v>327</v>
      </c>
      <c r="K1927">
        <v>270792</v>
      </c>
    </row>
    <row r="1928" spans="2:12">
      <c r="B1928" t="s">
        <v>323</v>
      </c>
      <c r="C1928">
        <v>6.4729999999999999</v>
      </c>
      <c r="F1928" t="s">
        <v>323</v>
      </c>
      <c r="G1928">
        <v>3.4470000000000001</v>
      </c>
      <c r="J1928" t="s">
        <v>323</v>
      </c>
      <c r="K1928">
        <v>56.984999999999999</v>
      </c>
    </row>
    <row r="1929" spans="2:12">
      <c r="B1929" t="s">
        <v>372</v>
      </c>
      <c r="C1929">
        <v>2.7480000000000002</v>
      </c>
      <c r="F1929" t="s">
        <v>372</v>
      </c>
      <c r="G1929">
        <v>3.1379999999999999</v>
      </c>
      <c r="J1929" t="s">
        <v>372</v>
      </c>
      <c r="K1929">
        <v>2.6480000000000001</v>
      </c>
    </row>
    <row r="1930" spans="2:12">
      <c r="B1930" t="s">
        <v>123</v>
      </c>
      <c r="F1930" t="s">
        <v>123</v>
      </c>
      <c r="J1930" t="s">
        <v>123</v>
      </c>
    </row>
    <row r="1931" spans="2:12">
      <c r="B1931" t="s">
        <v>327</v>
      </c>
      <c r="C1931">
        <v>21850</v>
      </c>
      <c r="D1931">
        <f>(C1931+C1935+C1939+C1943+C1947+C1951+C1955+C1959+C1963+C1967)/10</f>
        <v>27495</v>
      </c>
      <c r="F1931" t="s">
        <v>327</v>
      </c>
      <c r="G1931">
        <v>62240</v>
      </c>
      <c r="H1931">
        <f>(G1931+G1935+G1939+G1943+G1947+G1951+G1955+G1959+G1963+G1967)/10</f>
        <v>79329.7</v>
      </c>
      <c r="J1931" t="s">
        <v>327</v>
      </c>
      <c r="K1931">
        <v>139676</v>
      </c>
      <c r="L1931">
        <f>(K1931+K1935+K1939+K1943+K1947+K1951+K1955+K1959+K1963+K1967)/10</f>
        <v>216713.2</v>
      </c>
    </row>
    <row r="1932" spans="2:12">
      <c r="B1932" t="s">
        <v>323</v>
      </c>
      <c r="C1932">
        <v>6.0380000000000003</v>
      </c>
      <c r="F1932" t="s">
        <v>323</v>
      </c>
      <c r="G1932">
        <v>2.6970000000000001</v>
      </c>
      <c r="J1932" t="s">
        <v>323</v>
      </c>
      <c r="K1932">
        <v>35.814</v>
      </c>
    </row>
    <row r="1933" spans="2:12">
      <c r="B1933" t="s">
        <v>372</v>
      </c>
      <c r="C1933">
        <v>2.8170000000000002</v>
      </c>
      <c r="F1933" t="s">
        <v>372</v>
      </c>
      <c r="G1933">
        <v>3.18</v>
      </c>
      <c r="J1933" t="s">
        <v>372</v>
      </c>
      <c r="K1933">
        <v>2.4929999999999999</v>
      </c>
    </row>
    <row r="1934" spans="2:12">
      <c r="B1934" t="s">
        <v>124</v>
      </c>
      <c r="F1934" t="s">
        <v>124</v>
      </c>
      <c r="J1934" t="s">
        <v>124</v>
      </c>
    </row>
    <row r="1935" spans="2:12">
      <c r="B1935" t="s">
        <v>327</v>
      </c>
      <c r="C1935">
        <v>23423</v>
      </c>
      <c r="F1935" t="s">
        <v>327</v>
      </c>
      <c r="G1935">
        <v>69415</v>
      </c>
      <c r="J1935" t="s">
        <v>327</v>
      </c>
      <c r="K1935">
        <v>176411</v>
      </c>
    </row>
    <row r="1936" spans="2:12">
      <c r="B1936" t="s">
        <v>323</v>
      </c>
      <c r="C1936">
        <v>5.9429999999999996</v>
      </c>
      <c r="F1936" t="s">
        <v>323</v>
      </c>
      <c r="G1936">
        <v>2.7989999999999999</v>
      </c>
      <c r="J1936" t="s">
        <v>323</v>
      </c>
      <c r="K1936">
        <v>41.883000000000003</v>
      </c>
    </row>
    <row r="1937" spans="2:11">
      <c r="B1937" t="s">
        <v>372</v>
      </c>
      <c r="C1937">
        <v>2.7879999999999998</v>
      </c>
      <c r="F1937" t="s">
        <v>372</v>
      </c>
      <c r="G1937">
        <v>3.1280000000000001</v>
      </c>
      <c r="J1937" t="s">
        <v>372</v>
      </c>
      <c r="K1937">
        <v>2.552</v>
      </c>
    </row>
    <row r="1938" spans="2:11">
      <c r="B1938" t="s">
        <v>125</v>
      </c>
      <c r="F1938" t="s">
        <v>125</v>
      </c>
      <c r="J1938" t="s">
        <v>125</v>
      </c>
    </row>
    <row r="1939" spans="2:11">
      <c r="B1939" t="s">
        <v>327</v>
      </c>
      <c r="C1939">
        <v>19333</v>
      </c>
      <c r="F1939" t="s">
        <v>327</v>
      </c>
      <c r="G1939">
        <v>65651</v>
      </c>
      <c r="J1939" t="s">
        <v>327</v>
      </c>
      <c r="K1939">
        <v>141063</v>
      </c>
    </row>
    <row r="1940" spans="2:11">
      <c r="B1940" t="s">
        <v>323</v>
      </c>
      <c r="C1940">
        <v>5.8070000000000004</v>
      </c>
      <c r="F1940" t="s">
        <v>323</v>
      </c>
      <c r="G1940">
        <v>2.7440000000000002</v>
      </c>
      <c r="J1940" t="s">
        <v>323</v>
      </c>
      <c r="K1940">
        <v>39.314999999999998</v>
      </c>
    </row>
    <row r="1941" spans="2:11">
      <c r="B1941" t="s">
        <v>372</v>
      </c>
      <c r="C1941">
        <v>2.7759999999999998</v>
      </c>
      <c r="F1941" t="s">
        <v>372</v>
      </c>
      <c r="G1941">
        <v>3.1629999999999998</v>
      </c>
      <c r="J1941" t="s">
        <v>372</v>
      </c>
      <c r="K1941">
        <v>2.5720000000000001</v>
      </c>
    </row>
    <row r="1942" spans="2:11">
      <c r="B1942" t="s">
        <v>126</v>
      </c>
      <c r="F1942" t="s">
        <v>126</v>
      </c>
      <c r="J1942" t="s">
        <v>126</v>
      </c>
    </row>
    <row r="1943" spans="2:11">
      <c r="B1943" t="s">
        <v>327</v>
      </c>
      <c r="C1943">
        <v>29052</v>
      </c>
      <c r="F1943" t="s">
        <v>327</v>
      </c>
      <c r="G1943">
        <v>82347</v>
      </c>
      <c r="J1943" t="s">
        <v>327</v>
      </c>
      <c r="K1943">
        <v>238962</v>
      </c>
    </row>
    <row r="1944" spans="2:11">
      <c r="B1944" t="s">
        <v>323</v>
      </c>
      <c r="C1944">
        <v>6.2569999999999997</v>
      </c>
      <c r="F1944" t="s">
        <v>323</v>
      </c>
      <c r="G1944">
        <v>2.9609999999999999</v>
      </c>
      <c r="J1944" t="s">
        <v>323</v>
      </c>
      <c r="K1944">
        <v>52.820999999999998</v>
      </c>
    </row>
    <row r="1945" spans="2:11">
      <c r="B1945" t="s">
        <v>372</v>
      </c>
      <c r="C1945">
        <v>2.742</v>
      </c>
      <c r="F1945" t="s">
        <v>372</v>
      </c>
      <c r="G1945">
        <v>3.0430000000000001</v>
      </c>
      <c r="J1945" t="s">
        <v>372</v>
      </c>
      <c r="K1945">
        <v>2.64</v>
      </c>
    </row>
    <row r="1946" spans="2:11">
      <c r="B1946" t="s">
        <v>127</v>
      </c>
      <c r="F1946" t="s">
        <v>127</v>
      </c>
      <c r="J1946" t="s">
        <v>127</v>
      </c>
    </row>
    <row r="1947" spans="2:11">
      <c r="B1947" t="s">
        <v>327</v>
      </c>
      <c r="C1947">
        <v>29008</v>
      </c>
      <c r="F1947" t="s">
        <v>327</v>
      </c>
      <c r="G1947">
        <v>80816</v>
      </c>
      <c r="J1947" t="s">
        <v>327</v>
      </c>
      <c r="K1947">
        <v>237405</v>
      </c>
    </row>
    <row r="1948" spans="2:11">
      <c r="B1948" t="s">
        <v>323</v>
      </c>
      <c r="C1948">
        <v>6.1639999999999997</v>
      </c>
      <c r="F1948" t="s">
        <v>323</v>
      </c>
      <c r="G1948">
        <v>2.94</v>
      </c>
      <c r="J1948" t="s">
        <v>323</v>
      </c>
      <c r="K1948">
        <v>50.728000000000002</v>
      </c>
    </row>
    <row r="1949" spans="2:11">
      <c r="B1949" t="s">
        <v>372</v>
      </c>
      <c r="C1949">
        <v>2.758</v>
      </c>
      <c r="F1949" t="s">
        <v>372</v>
      </c>
      <c r="G1949">
        <v>3.056</v>
      </c>
      <c r="J1949" t="s">
        <v>372</v>
      </c>
      <c r="K1949">
        <v>2.6120000000000001</v>
      </c>
    </row>
    <row r="1950" spans="2:11">
      <c r="B1950" t="s">
        <v>128</v>
      </c>
      <c r="F1950" t="s">
        <v>128</v>
      </c>
      <c r="J1950" t="s">
        <v>128</v>
      </c>
    </row>
    <row r="1951" spans="2:11">
      <c r="B1951" t="s">
        <v>327</v>
      </c>
      <c r="C1951">
        <v>27335</v>
      </c>
      <c r="F1951" t="s">
        <v>327</v>
      </c>
      <c r="G1951">
        <v>78314</v>
      </c>
      <c r="J1951" t="s">
        <v>327</v>
      </c>
      <c r="K1951">
        <v>218357</v>
      </c>
    </row>
    <row r="1952" spans="2:11">
      <c r="B1952" t="s">
        <v>323</v>
      </c>
      <c r="C1952">
        <v>6.19</v>
      </c>
      <c r="F1952" t="s">
        <v>323</v>
      </c>
      <c r="G1952">
        <v>2.9169999999999998</v>
      </c>
      <c r="J1952" t="s">
        <v>323</v>
      </c>
      <c r="K1952">
        <v>49.99</v>
      </c>
    </row>
    <row r="1953" spans="2:11">
      <c r="B1953" t="s">
        <v>372</v>
      </c>
      <c r="C1953">
        <v>2.754</v>
      </c>
      <c r="F1953" t="s">
        <v>372</v>
      </c>
      <c r="G1953">
        <v>3.0630000000000002</v>
      </c>
      <c r="J1953" t="s">
        <v>372</v>
      </c>
      <c r="K1953">
        <v>2.6259999999999999</v>
      </c>
    </row>
    <row r="1954" spans="2:11">
      <c r="B1954" t="s">
        <v>129</v>
      </c>
      <c r="F1954" t="s">
        <v>129</v>
      </c>
      <c r="J1954" t="s">
        <v>129</v>
      </c>
    </row>
    <row r="1955" spans="2:11">
      <c r="B1955" t="s">
        <v>327</v>
      </c>
      <c r="C1955">
        <v>30954</v>
      </c>
      <c r="F1955" t="s">
        <v>327</v>
      </c>
      <c r="G1955">
        <v>83096</v>
      </c>
      <c r="J1955" t="s">
        <v>327</v>
      </c>
      <c r="K1955">
        <v>254130</v>
      </c>
    </row>
    <row r="1956" spans="2:11">
      <c r="B1956" t="s">
        <v>323</v>
      </c>
      <c r="C1956">
        <v>6.26</v>
      </c>
      <c r="F1956" t="s">
        <v>323</v>
      </c>
      <c r="G1956">
        <v>2.9710000000000001</v>
      </c>
      <c r="J1956" t="s">
        <v>323</v>
      </c>
      <c r="K1956">
        <v>52.55</v>
      </c>
    </row>
    <row r="1957" spans="2:11">
      <c r="B1957" t="s">
        <v>372</v>
      </c>
      <c r="C1957">
        <v>2.7549999999999999</v>
      </c>
      <c r="F1957" t="s">
        <v>372</v>
      </c>
      <c r="G1957">
        <v>3.036</v>
      </c>
      <c r="J1957" t="s">
        <v>372</v>
      </c>
      <c r="K1957">
        <v>2.6179999999999999</v>
      </c>
    </row>
    <row r="1958" spans="2:11">
      <c r="B1958" t="s">
        <v>130</v>
      </c>
      <c r="F1958" t="s">
        <v>130</v>
      </c>
      <c r="J1958" t="s">
        <v>130</v>
      </c>
    </row>
    <row r="1959" spans="2:11">
      <c r="B1959" t="s">
        <v>327</v>
      </c>
      <c r="C1959">
        <v>29404</v>
      </c>
      <c r="F1959" t="s">
        <v>327</v>
      </c>
      <c r="G1959">
        <v>85662</v>
      </c>
      <c r="J1959" t="s">
        <v>327</v>
      </c>
      <c r="K1959">
        <v>252878</v>
      </c>
    </row>
    <row r="1960" spans="2:11">
      <c r="B1960" t="s">
        <v>323</v>
      </c>
      <c r="C1960">
        <v>6.3</v>
      </c>
      <c r="F1960" t="s">
        <v>323</v>
      </c>
      <c r="G1960">
        <v>2.9990000000000001</v>
      </c>
      <c r="J1960" t="s">
        <v>323</v>
      </c>
      <c r="K1960">
        <v>55.896999999999998</v>
      </c>
    </row>
    <row r="1961" spans="2:11">
      <c r="B1961" t="s">
        <v>372</v>
      </c>
      <c r="C1961">
        <v>2.75</v>
      </c>
      <c r="F1961" t="s">
        <v>372</v>
      </c>
      <c r="G1961">
        <v>3.0230000000000001</v>
      </c>
      <c r="J1961" t="s">
        <v>372</v>
      </c>
      <c r="K1961">
        <v>2.6640000000000001</v>
      </c>
    </row>
    <row r="1962" spans="2:11">
      <c r="B1962" t="s">
        <v>131</v>
      </c>
      <c r="F1962" t="s">
        <v>131</v>
      </c>
      <c r="J1962" t="s">
        <v>131</v>
      </c>
    </row>
    <row r="1963" spans="2:11">
      <c r="B1963" t="s">
        <v>327</v>
      </c>
      <c r="C1963">
        <v>29157</v>
      </c>
      <c r="F1963" t="s">
        <v>327</v>
      </c>
      <c r="G1963">
        <v>72642</v>
      </c>
      <c r="J1963" t="s">
        <v>327</v>
      </c>
      <c r="K1963">
        <v>206044</v>
      </c>
    </row>
    <row r="1964" spans="2:11">
      <c r="B1964" t="s">
        <v>323</v>
      </c>
      <c r="C1964">
        <v>6.1959999999999997</v>
      </c>
      <c r="F1964" t="s">
        <v>323</v>
      </c>
      <c r="G1964">
        <v>2.8420000000000001</v>
      </c>
      <c r="J1964" t="s">
        <v>323</v>
      </c>
      <c r="K1964">
        <v>44.026000000000003</v>
      </c>
    </row>
    <row r="1965" spans="2:11">
      <c r="B1965" t="s">
        <v>372</v>
      </c>
      <c r="C1965">
        <v>2.7669999999999999</v>
      </c>
      <c r="F1965" t="s">
        <v>372</v>
      </c>
      <c r="G1965">
        <v>3.1030000000000002</v>
      </c>
      <c r="J1965" t="s">
        <v>372</v>
      </c>
      <c r="K1965">
        <v>2.5409999999999999</v>
      </c>
    </row>
    <row r="1966" spans="2:11">
      <c r="B1966" t="s">
        <v>132</v>
      </c>
      <c r="F1966" t="s">
        <v>132</v>
      </c>
      <c r="J1966" t="s">
        <v>132</v>
      </c>
    </row>
    <row r="1967" spans="2:11">
      <c r="B1967" t="s">
        <v>327</v>
      </c>
      <c r="C1967">
        <v>35434</v>
      </c>
      <c r="F1967" t="s">
        <v>327</v>
      </c>
      <c r="G1967">
        <v>113114</v>
      </c>
      <c r="J1967" t="s">
        <v>327</v>
      </c>
      <c r="K1967">
        <v>302206</v>
      </c>
    </row>
    <row r="1968" spans="2:11">
      <c r="B1968" t="s">
        <v>323</v>
      </c>
      <c r="C1968">
        <v>6.4530000000000003</v>
      </c>
      <c r="F1968" t="s">
        <v>323</v>
      </c>
      <c r="G1968">
        <v>3.355</v>
      </c>
      <c r="J1968" t="s">
        <v>323</v>
      </c>
      <c r="K1968">
        <v>58.704000000000001</v>
      </c>
    </row>
    <row r="1969" spans="2:12">
      <c r="B1969" t="s">
        <v>372</v>
      </c>
      <c r="C1969">
        <v>2.7440000000000002</v>
      </c>
      <c r="F1969" t="s">
        <v>372</v>
      </c>
      <c r="G1969">
        <v>3.153</v>
      </c>
      <c r="J1969" t="s">
        <v>372</v>
      </c>
      <c r="K1969">
        <v>2.6480000000000001</v>
      </c>
    </row>
    <row r="1970" spans="2:12">
      <c r="B1970" t="s">
        <v>133</v>
      </c>
      <c r="F1970" t="s">
        <v>133</v>
      </c>
      <c r="J1970" t="s">
        <v>133</v>
      </c>
    </row>
    <row r="1971" spans="2:12">
      <c r="B1971" t="s">
        <v>327</v>
      </c>
      <c r="C1971">
        <v>21854</v>
      </c>
      <c r="D1971">
        <f>(C1971+C1975+C1979+C1983+C1987+C1991+C1995+C1999+C2003+C2007)/10</f>
        <v>27289</v>
      </c>
      <c r="F1971" t="s">
        <v>327</v>
      </c>
      <c r="G1971">
        <v>68588</v>
      </c>
      <c r="H1971">
        <f>(G1971+G1975+G1979+G1983+G1987+G1991+G1995+G1999+G2003+G2007)/10</f>
        <v>90191.9</v>
      </c>
      <c r="J1971" t="s">
        <v>327</v>
      </c>
      <c r="K1971">
        <v>150039</v>
      </c>
      <c r="L1971">
        <f>(K1971+K1975+K1979+K1983+K1987+K1991+K1995+K1999+K2003+K2007)/10</f>
        <v>250461.4</v>
      </c>
    </row>
    <row r="1972" spans="2:12">
      <c r="B1972" t="s">
        <v>323</v>
      </c>
      <c r="C1972">
        <v>6.0389999999999997</v>
      </c>
      <c r="F1972" t="s">
        <v>323</v>
      </c>
      <c r="G1972">
        <v>2.64</v>
      </c>
      <c r="J1972" t="s">
        <v>323</v>
      </c>
      <c r="K1972">
        <v>35.723999999999997</v>
      </c>
    </row>
    <row r="1973" spans="2:12">
      <c r="B1973" t="s">
        <v>372</v>
      </c>
      <c r="C1973">
        <v>2.8170000000000002</v>
      </c>
      <c r="F1973" t="s">
        <v>372</v>
      </c>
      <c r="G1973">
        <v>3.1930000000000001</v>
      </c>
      <c r="J1973" t="s">
        <v>372</v>
      </c>
      <c r="K1973">
        <v>2.4740000000000002</v>
      </c>
    </row>
    <row r="1974" spans="2:12">
      <c r="B1974" t="s">
        <v>134</v>
      </c>
      <c r="F1974" t="s">
        <v>134</v>
      </c>
      <c r="J1974" t="s">
        <v>134</v>
      </c>
    </row>
    <row r="1975" spans="2:12">
      <c r="B1975" t="s">
        <v>327</v>
      </c>
      <c r="C1975">
        <v>23388</v>
      </c>
      <c r="F1975" t="s">
        <v>327</v>
      </c>
      <c r="G1975">
        <v>76543</v>
      </c>
      <c r="J1975" t="s">
        <v>327</v>
      </c>
      <c r="K1975">
        <v>192913</v>
      </c>
    </row>
    <row r="1976" spans="2:12">
      <c r="B1976" t="s">
        <v>323</v>
      </c>
      <c r="C1976">
        <v>5.9349999999999996</v>
      </c>
      <c r="F1976" t="s">
        <v>323</v>
      </c>
      <c r="G1976">
        <v>2.7440000000000002</v>
      </c>
      <c r="J1976" t="s">
        <v>323</v>
      </c>
      <c r="K1976">
        <v>42.529000000000003</v>
      </c>
    </row>
    <row r="1977" spans="2:12">
      <c r="B1977" t="s">
        <v>372</v>
      </c>
      <c r="C1977">
        <v>2.7869999999999999</v>
      </c>
      <c r="F1977" t="s">
        <v>372</v>
      </c>
      <c r="G1977">
        <v>3.14</v>
      </c>
      <c r="J1977" t="s">
        <v>372</v>
      </c>
      <c r="K1977">
        <v>2.544</v>
      </c>
    </row>
    <row r="1978" spans="2:12">
      <c r="B1978" t="s">
        <v>135</v>
      </c>
      <c r="F1978" t="s">
        <v>135</v>
      </c>
      <c r="J1978" t="s">
        <v>135</v>
      </c>
    </row>
    <row r="1979" spans="2:12">
      <c r="B1979" t="s">
        <v>327</v>
      </c>
      <c r="C1979">
        <v>19165</v>
      </c>
      <c r="F1979" t="s">
        <v>327</v>
      </c>
      <c r="G1979">
        <v>75260</v>
      </c>
      <c r="J1979" t="s">
        <v>327</v>
      </c>
      <c r="K1979">
        <v>163925</v>
      </c>
    </row>
    <row r="1980" spans="2:12">
      <c r="B1980" t="s">
        <v>323</v>
      </c>
      <c r="C1980">
        <v>5.7569999999999997</v>
      </c>
      <c r="F1980" t="s">
        <v>323</v>
      </c>
      <c r="G1980">
        <v>2.7240000000000002</v>
      </c>
      <c r="J1980" t="s">
        <v>323</v>
      </c>
      <c r="K1980">
        <v>42.423999999999999</v>
      </c>
    </row>
    <row r="1981" spans="2:12">
      <c r="B1981" t="s">
        <v>372</v>
      </c>
      <c r="C1981">
        <v>2.7650000000000001</v>
      </c>
      <c r="F1981" t="s">
        <v>372</v>
      </c>
      <c r="G1981">
        <v>3.1579999999999999</v>
      </c>
      <c r="J1981" t="s">
        <v>372</v>
      </c>
      <c r="K1981">
        <v>2.593</v>
      </c>
    </row>
    <row r="1982" spans="2:12">
      <c r="B1982" t="s">
        <v>136</v>
      </c>
      <c r="F1982" t="s">
        <v>136</v>
      </c>
      <c r="J1982" t="s">
        <v>136</v>
      </c>
    </row>
    <row r="1983" spans="2:12">
      <c r="B1983" t="s">
        <v>327</v>
      </c>
      <c r="C1983">
        <v>28745</v>
      </c>
      <c r="F1983" t="s">
        <v>327</v>
      </c>
      <c r="G1983">
        <v>95063</v>
      </c>
      <c r="J1983" t="s">
        <v>327</v>
      </c>
      <c r="K1983">
        <v>282905</v>
      </c>
    </row>
    <row r="1984" spans="2:12">
      <c r="B1984" t="s">
        <v>323</v>
      </c>
      <c r="C1984">
        <v>6.1909999999999998</v>
      </c>
      <c r="F1984" t="s">
        <v>323</v>
      </c>
      <c r="G1984">
        <v>2.9489999999999998</v>
      </c>
      <c r="J1984" t="s">
        <v>323</v>
      </c>
      <c r="K1984">
        <v>58.067999999999998</v>
      </c>
    </row>
    <row r="1985" spans="2:11">
      <c r="B1985" t="s">
        <v>372</v>
      </c>
      <c r="C1985">
        <v>2.7290000000000001</v>
      </c>
      <c r="F1985" t="s">
        <v>372</v>
      </c>
      <c r="G1985">
        <v>3.0369999999999999</v>
      </c>
      <c r="J1985" t="s">
        <v>372</v>
      </c>
      <c r="K1985">
        <v>2.6669999999999998</v>
      </c>
    </row>
    <row r="1986" spans="2:11">
      <c r="B1986" t="s">
        <v>137</v>
      </c>
      <c r="F1986" t="s">
        <v>137</v>
      </c>
      <c r="J1986" t="s">
        <v>137</v>
      </c>
    </row>
    <row r="1987" spans="2:11">
      <c r="B1987" t="s">
        <v>327</v>
      </c>
      <c r="C1987">
        <v>28857</v>
      </c>
      <c r="F1987" t="s">
        <v>327</v>
      </c>
      <c r="G1987">
        <v>90184</v>
      </c>
      <c r="J1987" t="s">
        <v>327</v>
      </c>
      <c r="K1987">
        <v>267689</v>
      </c>
    </row>
    <row r="1988" spans="2:11">
      <c r="B1988" t="s">
        <v>323</v>
      </c>
      <c r="C1988">
        <v>6.1319999999999997</v>
      </c>
      <c r="F1988" t="s">
        <v>323</v>
      </c>
      <c r="G1988">
        <v>2.8980000000000001</v>
      </c>
      <c r="J1988" t="s">
        <v>323</v>
      </c>
      <c r="K1988">
        <v>53.113</v>
      </c>
    </row>
    <row r="1989" spans="2:11">
      <c r="B1989" t="s">
        <v>372</v>
      </c>
      <c r="C1989">
        <v>2.7509999999999999</v>
      </c>
      <c r="F1989" t="s">
        <v>372</v>
      </c>
      <c r="G1989">
        <v>3.0630000000000002</v>
      </c>
      <c r="J1989" t="s">
        <v>372</v>
      </c>
      <c r="K1989">
        <v>2.6190000000000002</v>
      </c>
    </row>
    <row r="1990" spans="2:11">
      <c r="B1990" t="s">
        <v>138</v>
      </c>
      <c r="F1990" t="s">
        <v>138</v>
      </c>
      <c r="J1990" t="s">
        <v>138</v>
      </c>
    </row>
    <row r="1991" spans="2:11">
      <c r="B1991" t="s">
        <v>327</v>
      </c>
      <c r="C1991">
        <v>26901</v>
      </c>
      <c r="F1991" t="s">
        <v>327</v>
      </c>
      <c r="G1991">
        <v>94039</v>
      </c>
      <c r="J1991" t="s">
        <v>327</v>
      </c>
      <c r="K1991">
        <v>273317</v>
      </c>
    </row>
    <row r="1992" spans="2:11">
      <c r="B1992" t="s">
        <v>323</v>
      </c>
      <c r="C1992">
        <v>6.0919999999999996</v>
      </c>
      <c r="F1992" t="s">
        <v>323</v>
      </c>
      <c r="G1992">
        <v>2.9409999999999998</v>
      </c>
      <c r="J1992" t="s">
        <v>323</v>
      </c>
      <c r="K1992">
        <v>58.103000000000002</v>
      </c>
    </row>
    <row r="1993" spans="2:11">
      <c r="B1993" t="s">
        <v>372</v>
      </c>
      <c r="C1993">
        <v>2.734</v>
      </c>
      <c r="F1993" t="s">
        <v>372</v>
      </c>
      <c r="G1993">
        <v>3.04</v>
      </c>
      <c r="J1993" t="s">
        <v>372</v>
      </c>
      <c r="K1993">
        <v>2.677</v>
      </c>
    </row>
    <row r="1994" spans="2:11">
      <c r="B1994" t="s">
        <v>139</v>
      </c>
      <c r="F1994" t="s">
        <v>139</v>
      </c>
      <c r="J1994" t="s">
        <v>139</v>
      </c>
    </row>
    <row r="1995" spans="2:11">
      <c r="B1995" t="s">
        <v>327</v>
      </c>
      <c r="C1995">
        <v>30680</v>
      </c>
      <c r="F1995" t="s">
        <v>327</v>
      </c>
      <c r="G1995">
        <v>95050</v>
      </c>
      <c r="J1995" t="s">
        <v>327</v>
      </c>
      <c r="K1995">
        <v>296292</v>
      </c>
    </row>
    <row r="1996" spans="2:11">
      <c r="B1996" t="s">
        <v>323</v>
      </c>
      <c r="C1996">
        <v>6.2039999999999997</v>
      </c>
      <c r="F1996" t="s">
        <v>323</v>
      </c>
      <c r="G1996">
        <v>2.95</v>
      </c>
      <c r="J1996" t="s">
        <v>323</v>
      </c>
      <c r="K1996">
        <v>56.892000000000003</v>
      </c>
    </row>
    <row r="1997" spans="2:11">
      <c r="B1997" t="s">
        <v>372</v>
      </c>
      <c r="C1997">
        <v>2.7429999999999999</v>
      </c>
      <c r="F1997" t="s">
        <v>372</v>
      </c>
      <c r="G1997">
        <v>3.0339999999999998</v>
      </c>
      <c r="J1997" t="s">
        <v>372</v>
      </c>
      <c r="K1997">
        <v>2.64</v>
      </c>
    </row>
    <row r="1998" spans="2:11">
      <c r="B1998" t="s">
        <v>140</v>
      </c>
      <c r="F1998" t="s">
        <v>140</v>
      </c>
      <c r="J1998" t="s">
        <v>140</v>
      </c>
    </row>
    <row r="1999" spans="2:11">
      <c r="B1999" t="s">
        <v>327</v>
      </c>
      <c r="C1999">
        <v>29151</v>
      </c>
      <c r="F1999" t="s">
        <v>327</v>
      </c>
      <c r="G1999">
        <v>97124</v>
      </c>
      <c r="J1999" t="s">
        <v>327</v>
      </c>
      <c r="K1999">
        <v>292621</v>
      </c>
    </row>
    <row r="2000" spans="2:11">
      <c r="B2000" t="s">
        <v>323</v>
      </c>
      <c r="C2000">
        <v>6.2460000000000004</v>
      </c>
      <c r="F2000" t="s">
        <v>323</v>
      </c>
      <c r="G2000">
        <v>2.9710000000000001</v>
      </c>
      <c r="J2000" t="s">
        <v>323</v>
      </c>
      <c r="K2000">
        <v>60.061999999999998</v>
      </c>
    </row>
    <row r="2001" spans="2:12">
      <c r="B2001" t="s">
        <v>372</v>
      </c>
      <c r="C2001">
        <v>2.7389999999999999</v>
      </c>
      <c r="F2001" t="s">
        <v>372</v>
      </c>
      <c r="G2001">
        <v>3.0249999999999999</v>
      </c>
      <c r="J2001" t="s">
        <v>372</v>
      </c>
      <c r="K2001">
        <v>2.681</v>
      </c>
    </row>
    <row r="2002" spans="2:12">
      <c r="B2002" t="s">
        <v>141</v>
      </c>
      <c r="F2002" t="s">
        <v>141</v>
      </c>
      <c r="J2002" t="s">
        <v>141</v>
      </c>
    </row>
    <row r="2003" spans="2:12">
      <c r="B2003" t="s">
        <v>327</v>
      </c>
      <c r="C2003">
        <v>28940</v>
      </c>
      <c r="F2003" t="s">
        <v>327</v>
      </c>
      <c r="G2003">
        <v>83261</v>
      </c>
      <c r="J2003" t="s">
        <v>327</v>
      </c>
      <c r="K2003">
        <v>238798</v>
      </c>
    </row>
    <row r="2004" spans="2:12">
      <c r="B2004" t="s">
        <v>323</v>
      </c>
      <c r="C2004">
        <v>6.15</v>
      </c>
      <c r="F2004" t="s">
        <v>323</v>
      </c>
      <c r="G2004">
        <v>2.823</v>
      </c>
      <c r="J2004" t="s">
        <v>323</v>
      </c>
      <c r="K2004">
        <v>47.381</v>
      </c>
    </row>
    <row r="2005" spans="2:12">
      <c r="B2005" t="s">
        <v>372</v>
      </c>
      <c r="C2005">
        <v>2.758</v>
      </c>
      <c r="F2005" t="s">
        <v>372</v>
      </c>
      <c r="G2005">
        <v>3.0990000000000002</v>
      </c>
      <c r="J2005" t="s">
        <v>372</v>
      </c>
      <c r="K2005">
        <v>2.5649999999999999</v>
      </c>
    </row>
    <row r="2006" spans="2:12">
      <c r="B2006" t="s">
        <v>142</v>
      </c>
      <c r="F2006" t="s">
        <v>142</v>
      </c>
      <c r="J2006" t="s">
        <v>142</v>
      </c>
    </row>
    <row r="2007" spans="2:12">
      <c r="B2007" t="s">
        <v>327</v>
      </c>
      <c r="C2007">
        <v>35209</v>
      </c>
      <c r="F2007" t="s">
        <v>327</v>
      </c>
      <c r="G2007">
        <v>126807</v>
      </c>
      <c r="J2007" t="s">
        <v>327</v>
      </c>
      <c r="K2007">
        <v>346115</v>
      </c>
    </row>
    <row r="2008" spans="2:12">
      <c r="B2008" t="s">
        <v>323</v>
      </c>
      <c r="C2008">
        <v>6.4119999999999999</v>
      </c>
      <c r="F2008" t="s">
        <v>323</v>
      </c>
      <c r="G2008">
        <v>3.302</v>
      </c>
      <c r="J2008" t="s">
        <v>323</v>
      </c>
      <c r="K2008">
        <v>62.430999999999997</v>
      </c>
    </row>
    <row r="2009" spans="2:12">
      <c r="B2009" t="s">
        <v>372</v>
      </c>
      <c r="C2009">
        <v>2.7360000000000002</v>
      </c>
      <c r="F2009" t="s">
        <v>372</v>
      </c>
      <c r="G2009">
        <v>3.1520000000000001</v>
      </c>
      <c r="J2009" t="s">
        <v>372</v>
      </c>
      <c r="K2009">
        <v>2.661</v>
      </c>
    </row>
    <row r="2010" spans="2:12">
      <c r="B2010" t="s">
        <v>143</v>
      </c>
      <c r="F2010" t="s">
        <v>143</v>
      </c>
      <c r="J2010" t="s">
        <v>143</v>
      </c>
    </row>
    <row r="2011" spans="2:12">
      <c r="B2011" t="s">
        <v>327</v>
      </c>
      <c r="C2011">
        <v>21594</v>
      </c>
      <c r="D2011">
        <f>(C2011+C2015+C2019+C2023+C2027+C2031+C2035+C2039+C2043+C2047)/10</f>
        <v>27159</v>
      </c>
      <c r="F2011" t="s">
        <v>327</v>
      </c>
      <c r="G2011">
        <v>80616</v>
      </c>
      <c r="H2011">
        <f>(G2011+G2015+G2019+G2023+G2027+G2031+G2035+G2039+G2043+G2047)/10</f>
        <v>99941.5</v>
      </c>
      <c r="J2011" t="s">
        <v>327</v>
      </c>
      <c r="K2011">
        <v>182163</v>
      </c>
      <c r="L2011">
        <f>(K2011+K2015+K2019+K2023+K2027+K2031+K2035+K2039+K2043+K2047)/10</f>
        <v>279632.40000000002</v>
      </c>
    </row>
    <row r="2012" spans="2:12">
      <c r="B2012" t="s">
        <v>323</v>
      </c>
      <c r="C2012">
        <v>5.9669999999999996</v>
      </c>
      <c r="F2012" t="s">
        <v>323</v>
      </c>
      <c r="G2012">
        <v>2.6549999999999998</v>
      </c>
      <c r="J2012" t="s">
        <v>323</v>
      </c>
      <c r="K2012">
        <v>40.481000000000002</v>
      </c>
    </row>
    <row r="2013" spans="2:12">
      <c r="B2013" t="s">
        <v>372</v>
      </c>
      <c r="C2013">
        <v>2.8029999999999999</v>
      </c>
      <c r="F2013" t="s">
        <v>372</v>
      </c>
      <c r="G2013">
        <v>3.1720000000000002</v>
      </c>
      <c r="J2013" t="s">
        <v>372</v>
      </c>
      <c r="K2013">
        <v>2.528</v>
      </c>
    </row>
    <row r="2014" spans="2:12">
      <c r="B2014" t="s">
        <v>144</v>
      </c>
      <c r="F2014" t="s">
        <v>144</v>
      </c>
      <c r="J2014" t="s">
        <v>144</v>
      </c>
    </row>
    <row r="2015" spans="2:12">
      <c r="B2015" t="s">
        <v>327</v>
      </c>
      <c r="C2015">
        <v>23233</v>
      </c>
      <c r="F2015" t="s">
        <v>327</v>
      </c>
      <c r="G2015">
        <v>86502</v>
      </c>
      <c r="J2015" t="s">
        <v>327</v>
      </c>
      <c r="K2015">
        <v>219596</v>
      </c>
    </row>
    <row r="2016" spans="2:12">
      <c r="B2016" t="s">
        <v>323</v>
      </c>
      <c r="C2016">
        <v>5.8949999999999996</v>
      </c>
      <c r="F2016" t="s">
        <v>323</v>
      </c>
      <c r="G2016">
        <v>2.722</v>
      </c>
      <c r="J2016" t="s">
        <v>323</v>
      </c>
      <c r="K2016">
        <v>45.183999999999997</v>
      </c>
    </row>
    <row r="2017" spans="2:11">
      <c r="B2017" t="s">
        <v>372</v>
      </c>
      <c r="C2017">
        <v>2.7789999999999999</v>
      </c>
      <c r="F2017" t="s">
        <v>372</v>
      </c>
      <c r="G2017">
        <v>3.1379999999999999</v>
      </c>
      <c r="J2017" t="s">
        <v>372</v>
      </c>
      <c r="K2017">
        <v>2.5609999999999999</v>
      </c>
    </row>
    <row r="2018" spans="2:11">
      <c r="B2018" t="s">
        <v>145</v>
      </c>
      <c r="F2018" t="s">
        <v>145</v>
      </c>
      <c r="J2018" t="s">
        <v>145</v>
      </c>
    </row>
    <row r="2019" spans="2:11">
      <c r="B2019" t="s">
        <v>327</v>
      </c>
      <c r="C2019">
        <v>19144</v>
      </c>
      <c r="F2019" t="s">
        <v>327</v>
      </c>
      <c r="G2019">
        <v>82708</v>
      </c>
      <c r="J2019" t="s">
        <v>327</v>
      </c>
      <c r="K2019">
        <v>177638</v>
      </c>
    </row>
    <row r="2020" spans="2:11">
      <c r="B2020" t="s">
        <v>323</v>
      </c>
      <c r="C2020">
        <v>5.7510000000000003</v>
      </c>
      <c r="F2020" t="s">
        <v>323</v>
      </c>
      <c r="G2020">
        <v>2.6760000000000002</v>
      </c>
      <c r="J2020" t="s">
        <v>323</v>
      </c>
      <c r="K2020">
        <v>42.908000000000001</v>
      </c>
    </row>
    <row r="2021" spans="2:11">
      <c r="B2021" t="s">
        <v>372</v>
      </c>
      <c r="C2021">
        <v>2.7639999999999998</v>
      </c>
      <c r="F2021" t="s">
        <v>372</v>
      </c>
      <c r="G2021">
        <v>3.1669999999999998</v>
      </c>
      <c r="J2021" t="s">
        <v>372</v>
      </c>
      <c r="K2021">
        <v>2.5830000000000002</v>
      </c>
    </row>
    <row r="2022" spans="2:11">
      <c r="B2022" t="s">
        <v>146</v>
      </c>
      <c r="F2022" t="s">
        <v>146</v>
      </c>
      <c r="J2022" t="s">
        <v>146</v>
      </c>
    </row>
    <row r="2023" spans="2:11">
      <c r="B2023" t="s">
        <v>327</v>
      </c>
      <c r="C2023">
        <v>28643</v>
      </c>
      <c r="F2023" t="s">
        <v>327</v>
      </c>
      <c r="G2023">
        <v>104000</v>
      </c>
      <c r="J2023" t="s">
        <v>327</v>
      </c>
      <c r="K2023">
        <v>311945</v>
      </c>
    </row>
    <row r="2024" spans="2:11">
      <c r="B2024" t="s">
        <v>323</v>
      </c>
      <c r="C2024">
        <v>6.1689999999999996</v>
      </c>
      <c r="F2024" t="s">
        <v>323</v>
      </c>
      <c r="G2024">
        <v>2.899</v>
      </c>
      <c r="J2024" t="s">
        <v>323</v>
      </c>
      <c r="K2024">
        <v>59.76</v>
      </c>
    </row>
    <row r="2025" spans="2:11">
      <c r="B2025" t="s">
        <v>372</v>
      </c>
      <c r="C2025">
        <v>2.7240000000000002</v>
      </c>
      <c r="F2025" t="s">
        <v>372</v>
      </c>
      <c r="G2025">
        <v>3.0489999999999999</v>
      </c>
      <c r="J2025" t="s">
        <v>372</v>
      </c>
      <c r="K2025">
        <v>2.6669999999999998</v>
      </c>
    </row>
    <row r="2026" spans="2:11">
      <c r="B2026" t="s">
        <v>147</v>
      </c>
      <c r="F2026" t="s">
        <v>147</v>
      </c>
      <c r="J2026" t="s">
        <v>147</v>
      </c>
    </row>
    <row r="2027" spans="2:11">
      <c r="B2027" t="s">
        <v>327</v>
      </c>
      <c r="C2027">
        <v>28731</v>
      </c>
      <c r="F2027" t="s">
        <v>327</v>
      </c>
      <c r="G2027">
        <v>99818</v>
      </c>
      <c r="J2027" t="s">
        <v>327</v>
      </c>
      <c r="K2027">
        <v>299128</v>
      </c>
    </row>
    <row r="2028" spans="2:11">
      <c r="B2028" t="s">
        <v>323</v>
      </c>
      <c r="C2028">
        <v>6.1050000000000004</v>
      </c>
      <c r="F2028" t="s">
        <v>323</v>
      </c>
      <c r="G2028">
        <v>2.859</v>
      </c>
      <c r="J2028" t="s">
        <v>323</v>
      </c>
      <c r="K2028">
        <v>55.393999999999998</v>
      </c>
    </row>
    <row r="2029" spans="2:11">
      <c r="B2029" t="s">
        <v>372</v>
      </c>
      <c r="C2029">
        <v>2.746</v>
      </c>
      <c r="F2029" t="s">
        <v>372</v>
      </c>
      <c r="G2029">
        <v>3.0680000000000001</v>
      </c>
      <c r="J2029" t="s">
        <v>372</v>
      </c>
      <c r="K2029">
        <v>2.625</v>
      </c>
    </row>
    <row r="2030" spans="2:11">
      <c r="B2030" t="s">
        <v>148</v>
      </c>
      <c r="F2030" t="s">
        <v>148</v>
      </c>
      <c r="J2030" t="s">
        <v>148</v>
      </c>
    </row>
    <row r="2031" spans="2:11">
      <c r="B2031" t="s">
        <v>327</v>
      </c>
      <c r="C2031">
        <v>26856</v>
      </c>
      <c r="F2031" t="s">
        <v>327</v>
      </c>
      <c r="G2031">
        <v>101786</v>
      </c>
      <c r="J2031" t="s">
        <v>327</v>
      </c>
      <c r="K2031">
        <v>296402</v>
      </c>
    </row>
    <row r="2032" spans="2:11">
      <c r="B2032" t="s">
        <v>323</v>
      </c>
      <c r="C2032">
        <v>6.0819999999999999</v>
      </c>
      <c r="F2032" t="s">
        <v>323</v>
      </c>
      <c r="G2032">
        <v>2.8809999999999998</v>
      </c>
      <c r="J2032" t="s">
        <v>323</v>
      </c>
      <c r="K2032">
        <v>58.81</v>
      </c>
    </row>
    <row r="2033" spans="2:11">
      <c r="B2033" t="s">
        <v>372</v>
      </c>
      <c r="C2033">
        <v>2.7309999999999999</v>
      </c>
      <c r="F2033" t="s">
        <v>372</v>
      </c>
      <c r="G2033">
        <v>3.056</v>
      </c>
      <c r="J2033" t="s">
        <v>372</v>
      </c>
      <c r="K2033">
        <v>2.669</v>
      </c>
    </row>
    <row r="2034" spans="2:11">
      <c r="B2034" t="s">
        <v>149</v>
      </c>
      <c r="F2034" t="s">
        <v>149</v>
      </c>
      <c r="J2034" t="s">
        <v>149</v>
      </c>
    </row>
    <row r="2035" spans="2:11">
      <c r="B2035" t="s">
        <v>327</v>
      </c>
      <c r="C2035">
        <v>30564</v>
      </c>
      <c r="F2035" t="s">
        <v>327</v>
      </c>
      <c r="G2035">
        <v>103922</v>
      </c>
      <c r="J2035" t="s">
        <v>327</v>
      </c>
      <c r="K2035">
        <v>325672</v>
      </c>
    </row>
    <row r="2036" spans="2:11">
      <c r="B2036" t="s">
        <v>323</v>
      </c>
      <c r="C2036">
        <v>6.181</v>
      </c>
      <c r="F2036" t="s">
        <v>323</v>
      </c>
      <c r="G2036">
        <v>2.899</v>
      </c>
      <c r="J2036" t="s">
        <v>323</v>
      </c>
      <c r="K2036">
        <v>58.363999999999997</v>
      </c>
    </row>
    <row r="2037" spans="2:11">
      <c r="B2037" t="s">
        <v>372</v>
      </c>
      <c r="C2037">
        <v>2.7389999999999999</v>
      </c>
      <c r="F2037" t="s">
        <v>372</v>
      </c>
      <c r="G2037">
        <v>3.0470000000000002</v>
      </c>
      <c r="J2037" t="s">
        <v>372</v>
      </c>
      <c r="K2037">
        <v>2.6389999999999998</v>
      </c>
    </row>
    <row r="2038" spans="2:11">
      <c r="B2038" t="s">
        <v>150</v>
      </c>
      <c r="F2038" t="s">
        <v>150</v>
      </c>
      <c r="J2038" t="s">
        <v>150</v>
      </c>
    </row>
    <row r="2039" spans="2:11">
      <c r="B2039" t="s">
        <v>327</v>
      </c>
      <c r="C2039">
        <v>28972</v>
      </c>
      <c r="F2039" t="s">
        <v>327</v>
      </c>
      <c r="G2039">
        <v>107893</v>
      </c>
      <c r="J2039" t="s">
        <v>327</v>
      </c>
      <c r="K2039">
        <v>330648</v>
      </c>
    </row>
    <row r="2040" spans="2:11">
      <c r="B2040" t="s">
        <v>323</v>
      </c>
      <c r="C2040">
        <v>6.2080000000000002</v>
      </c>
      <c r="F2040" t="s">
        <v>323</v>
      </c>
      <c r="G2040">
        <v>2.9350000000000001</v>
      </c>
      <c r="J2040" t="s">
        <v>323</v>
      </c>
      <c r="K2040">
        <v>63.343000000000004</v>
      </c>
    </row>
    <row r="2041" spans="2:11">
      <c r="B2041" t="s">
        <v>372</v>
      </c>
      <c r="C2041">
        <v>2.7309999999999999</v>
      </c>
      <c r="F2041" t="s">
        <v>372</v>
      </c>
      <c r="G2041">
        <v>3.03</v>
      </c>
      <c r="J2041" t="s">
        <v>372</v>
      </c>
      <c r="K2041">
        <v>2.6890000000000001</v>
      </c>
    </row>
    <row r="2042" spans="2:11">
      <c r="B2042" t="s">
        <v>151</v>
      </c>
      <c r="F2042" t="s">
        <v>151</v>
      </c>
      <c r="J2042" t="s">
        <v>151</v>
      </c>
    </row>
    <row r="2043" spans="2:11">
      <c r="B2043" t="s">
        <v>327</v>
      </c>
      <c r="C2043">
        <v>28842</v>
      </c>
      <c r="F2043" t="s">
        <v>327</v>
      </c>
      <c r="G2043">
        <v>92077</v>
      </c>
      <c r="J2043" t="s">
        <v>327</v>
      </c>
      <c r="K2043">
        <v>264267</v>
      </c>
    </row>
    <row r="2044" spans="2:11">
      <c r="B2044" t="s">
        <v>323</v>
      </c>
      <c r="C2044">
        <v>6.1289999999999996</v>
      </c>
      <c r="F2044" t="s">
        <v>323</v>
      </c>
      <c r="G2044">
        <v>2.782</v>
      </c>
      <c r="J2044" t="s">
        <v>323</v>
      </c>
      <c r="K2044">
        <v>48.938000000000002</v>
      </c>
    </row>
    <row r="2045" spans="2:11">
      <c r="B2045" t="s">
        <v>372</v>
      </c>
      <c r="C2045">
        <v>2.754</v>
      </c>
      <c r="F2045" t="s">
        <v>372</v>
      </c>
      <c r="G2045">
        <v>3.1059999999999999</v>
      </c>
      <c r="J2045" t="s">
        <v>372</v>
      </c>
      <c r="K2045">
        <v>2.5670000000000002</v>
      </c>
    </row>
    <row r="2046" spans="2:11">
      <c r="B2046" t="s">
        <v>152</v>
      </c>
      <c r="F2046" t="s">
        <v>152</v>
      </c>
      <c r="J2046" t="s">
        <v>152</v>
      </c>
    </row>
    <row r="2047" spans="2:11">
      <c r="B2047" t="s">
        <v>327</v>
      </c>
      <c r="C2047">
        <v>35011</v>
      </c>
      <c r="F2047" t="s">
        <v>327</v>
      </c>
      <c r="G2047">
        <v>140093</v>
      </c>
      <c r="J2047" t="s">
        <v>327</v>
      </c>
      <c r="K2047">
        <v>388865</v>
      </c>
    </row>
    <row r="2048" spans="2:11">
      <c r="B2048" t="s">
        <v>323</v>
      </c>
      <c r="C2048">
        <v>6.3760000000000003</v>
      </c>
      <c r="F2048" t="s">
        <v>323</v>
      </c>
      <c r="G2048">
        <v>3.2450000000000001</v>
      </c>
      <c r="J2048" t="s">
        <v>323</v>
      </c>
      <c r="K2048">
        <v>65.465000000000003</v>
      </c>
    </row>
    <row r="2049" spans="2:12">
      <c r="B2049" t="s">
        <v>372</v>
      </c>
      <c r="C2049">
        <v>2.7280000000000002</v>
      </c>
      <c r="F2049" t="s">
        <v>372</v>
      </c>
      <c r="G2049">
        <v>3.1560000000000001</v>
      </c>
      <c r="J2049" t="s">
        <v>372</v>
      </c>
      <c r="K2049">
        <v>2.669</v>
      </c>
    </row>
    <row r="2050" spans="2:12">
      <c r="B2050" t="s">
        <v>153</v>
      </c>
      <c r="F2050" t="s">
        <v>153</v>
      </c>
      <c r="J2050" t="s">
        <v>153</v>
      </c>
    </row>
    <row r="2051" spans="2:12">
      <c r="B2051" t="s">
        <v>327</v>
      </c>
      <c r="C2051">
        <v>29367</v>
      </c>
      <c r="D2051">
        <f>(C2051+C2055+C2059+C2063+C2067+C2071+C2075+C2079+C2083+C2087)/10</f>
        <v>36527.1</v>
      </c>
      <c r="F2051" t="s">
        <v>327</v>
      </c>
      <c r="G2051">
        <v>89731</v>
      </c>
      <c r="H2051">
        <f>(G2051+G2055+G2059+G2063+G2067+G2071+G2075+G2079+G2083+G2087)/10</f>
        <v>109781.6</v>
      </c>
      <c r="J2051" t="s">
        <v>327</v>
      </c>
      <c r="K2051">
        <v>201562</v>
      </c>
      <c r="L2051">
        <f>(K2051+K2055+K2059+K2063+K2067+K2071+K2075+K2079+K2083+K2087)/10</f>
        <v>308484.7</v>
      </c>
    </row>
    <row r="2052" spans="2:12">
      <c r="B2052" t="s">
        <v>323</v>
      </c>
      <c r="C2052">
        <v>7.4710000000000001</v>
      </c>
      <c r="F2052" t="s">
        <v>323</v>
      </c>
      <c r="G2052">
        <v>2.6269999999999998</v>
      </c>
      <c r="J2052" t="s">
        <v>323</v>
      </c>
      <c r="K2052">
        <v>41.991999999999997</v>
      </c>
    </row>
    <row r="2053" spans="2:12">
      <c r="B2053" t="s">
        <v>372</v>
      </c>
      <c r="C2053">
        <v>3.2320000000000002</v>
      </c>
      <c r="F2053" t="s">
        <v>372</v>
      </c>
      <c r="G2053">
        <v>3.1749999999999998</v>
      </c>
      <c r="J2053" t="s">
        <v>372</v>
      </c>
      <c r="K2053">
        <v>2.5329999999999999</v>
      </c>
    </row>
    <row r="2054" spans="2:12">
      <c r="B2054" t="s">
        <v>154</v>
      </c>
      <c r="F2054" t="s">
        <v>154</v>
      </c>
      <c r="J2054" t="s">
        <v>154</v>
      </c>
    </row>
    <row r="2055" spans="2:12">
      <c r="B2055" t="s">
        <v>327</v>
      </c>
      <c r="C2055">
        <v>31827</v>
      </c>
      <c r="F2055" t="s">
        <v>327</v>
      </c>
      <c r="G2055">
        <v>93203</v>
      </c>
      <c r="J2055" t="s">
        <v>327</v>
      </c>
      <c r="K2055">
        <v>230975</v>
      </c>
    </row>
    <row r="2056" spans="2:12">
      <c r="B2056" t="s">
        <v>323</v>
      </c>
      <c r="C2056">
        <v>7.4409999999999998</v>
      </c>
      <c r="F2056" t="s">
        <v>323</v>
      </c>
      <c r="G2056">
        <v>2.6640000000000001</v>
      </c>
      <c r="J2056" t="s">
        <v>323</v>
      </c>
      <c r="K2056">
        <v>44.555</v>
      </c>
    </row>
    <row r="2057" spans="2:12">
      <c r="B2057" t="s">
        <v>372</v>
      </c>
      <c r="C2057">
        <v>3.214</v>
      </c>
      <c r="F2057" t="s">
        <v>372</v>
      </c>
      <c r="G2057">
        <v>3.1549999999999998</v>
      </c>
      <c r="J2057" t="s">
        <v>372</v>
      </c>
      <c r="K2057">
        <v>2.54</v>
      </c>
    </row>
    <row r="2058" spans="2:12">
      <c r="B2058" t="s">
        <v>155</v>
      </c>
      <c r="F2058" t="s">
        <v>155</v>
      </c>
      <c r="J2058" t="s">
        <v>155</v>
      </c>
    </row>
    <row r="2059" spans="2:12">
      <c r="B2059" t="s">
        <v>327</v>
      </c>
      <c r="C2059">
        <v>26149</v>
      </c>
      <c r="F2059" t="s">
        <v>327</v>
      </c>
      <c r="G2059">
        <v>94867</v>
      </c>
      <c r="J2059" t="s">
        <v>327</v>
      </c>
      <c r="K2059">
        <v>209941</v>
      </c>
    </row>
    <row r="2060" spans="2:12">
      <c r="B2060" t="s">
        <v>323</v>
      </c>
      <c r="C2060">
        <v>7.2290000000000001</v>
      </c>
      <c r="F2060" t="s">
        <v>323</v>
      </c>
      <c r="G2060">
        <v>2.677</v>
      </c>
      <c r="J2060" t="s">
        <v>323</v>
      </c>
      <c r="K2060">
        <v>47.540999999999997</v>
      </c>
    </row>
    <row r="2061" spans="2:12">
      <c r="B2061" t="s">
        <v>372</v>
      </c>
      <c r="C2061">
        <v>3.1930000000000001</v>
      </c>
      <c r="F2061" t="s">
        <v>372</v>
      </c>
      <c r="G2061">
        <v>3.1560000000000001</v>
      </c>
      <c r="J2061" t="s">
        <v>372</v>
      </c>
      <c r="K2061">
        <v>2.617</v>
      </c>
    </row>
    <row r="2062" spans="2:12">
      <c r="B2062" t="s">
        <v>156</v>
      </c>
      <c r="F2062" t="s">
        <v>156</v>
      </c>
      <c r="J2062" t="s">
        <v>156</v>
      </c>
    </row>
    <row r="2063" spans="2:12">
      <c r="B2063" t="s">
        <v>327</v>
      </c>
      <c r="C2063">
        <v>38429</v>
      </c>
      <c r="F2063" t="s">
        <v>327</v>
      </c>
      <c r="G2063">
        <v>113132</v>
      </c>
      <c r="J2063" t="s">
        <v>327</v>
      </c>
      <c r="K2063">
        <v>340781</v>
      </c>
    </row>
    <row r="2064" spans="2:12">
      <c r="B2064" t="s">
        <v>323</v>
      </c>
      <c r="C2064">
        <v>7.681</v>
      </c>
      <c r="F2064" t="s">
        <v>323</v>
      </c>
      <c r="G2064">
        <v>2.8519999999999999</v>
      </c>
      <c r="J2064" t="s">
        <v>323</v>
      </c>
      <c r="K2064">
        <v>61.203000000000003</v>
      </c>
    </row>
    <row r="2065" spans="2:11">
      <c r="B2065" t="s">
        <v>372</v>
      </c>
      <c r="C2065">
        <v>3.0979999999999999</v>
      </c>
      <c r="F2065" t="s">
        <v>372</v>
      </c>
      <c r="G2065">
        <v>3.06</v>
      </c>
      <c r="J2065" t="s">
        <v>372</v>
      </c>
      <c r="K2065">
        <v>2.665</v>
      </c>
    </row>
    <row r="2066" spans="2:11">
      <c r="B2066" t="s">
        <v>157</v>
      </c>
      <c r="F2066" t="s">
        <v>157</v>
      </c>
      <c r="J2066" t="s">
        <v>157</v>
      </c>
    </row>
    <row r="2067" spans="2:11">
      <c r="B2067" t="s">
        <v>327</v>
      </c>
      <c r="C2067">
        <v>38489</v>
      </c>
      <c r="F2067" t="s">
        <v>327</v>
      </c>
      <c r="G2067">
        <v>111944</v>
      </c>
      <c r="J2067" t="s">
        <v>327</v>
      </c>
      <c r="K2067">
        <v>340587</v>
      </c>
    </row>
    <row r="2068" spans="2:11">
      <c r="B2068" t="s">
        <v>323</v>
      </c>
      <c r="C2068">
        <v>7.58</v>
      </c>
      <c r="F2068" t="s">
        <v>323</v>
      </c>
      <c r="G2068">
        <v>2.839</v>
      </c>
      <c r="J2068" t="s">
        <v>323</v>
      </c>
      <c r="K2068">
        <v>59.13</v>
      </c>
    </row>
    <row r="2069" spans="2:11">
      <c r="B2069" t="s">
        <v>372</v>
      </c>
      <c r="C2069">
        <v>3.1240000000000001</v>
      </c>
      <c r="F2069" t="s">
        <v>372</v>
      </c>
      <c r="G2069">
        <v>3.0680000000000001</v>
      </c>
      <c r="J2069" t="s">
        <v>372</v>
      </c>
      <c r="K2069">
        <v>2.6419999999999999</v>
      </c>
    </row>
    <row r="2070" spans="2:11">
      <c r="B2070" t="s">
        <v>158</v>
      </c>
      <c r="F2070" t="s">
        <v>158</v>
      </c>
      <c r="J2070" t="s">
        <v>158</v>
      </c>
    </row>
    <row r="2071" spans="2:11">
      <c r="B2071" t="s">
        <v>327</v>
      </c>
      <c r="C2071">
        <v>36430</v>
      </c>
      <c r="F2071" t="s">
        <v>327</v>
      </c>
      <c r="G2071">
        <v>105267</v>
      </c>
      <c r="J2071" t="s">
        <v>327</v>
      </c>
      <c r="K2071">
        <v>297929</v>
      </c>
    </row>
    <row r="2072" spans="2:11">
      <c r="B2072" t="s">
        <v>323</v>
      </c>
      <c r="C2072">
        <v>7.6470000000000002</v>
      </c>
      <c r="F2072" t="s">
        <v>323</v>
      </c>
      <c r="G2072">
        <v>2.7869999999999999</v>
      </c>
      <c r="J2072" t="s">
        <v>323</v>
      </c>
      <c r="K2072">
        <v>55.417999999999999</v>
      </c>
    </row>
    <row r="2073" spans="2:11">
      <c r="B2073" t="s">
        <v>372</v>
      </c>
      <c r="C2073">
        <v>3.129</v>
      </c>
      <c r="F2073" t="s">
        <v>372</v>
      </c>
      <c r="G2073">
        <v>3.0880000000000001</v>
      </c>
      <c r="J2073" t="s">
        <v>372</v>
      </c>
      <c r="K2073">
        <v>2.633</v>
      </c>
    </row>
    <row r="2074" spans="2:11">
      <c r="B2074" t="s">
        <v>159</v>
      </c>
      <c r="F2074" t="s">
        <v>159</v>
      </c>
      <c r="J2074" t="s">
        <v>159</v>
      </c>
    </row>
    <row r="2075" spans="2:11">
      <c r="B2075" t="s">
        <v>327</v>
      </c>
      <c r="C2075">
        <v>40851</v>
      </c>
      <c r="F2075" t="s">
        <v>327</v>
      </c>
      <c r="G2075">
        <v>115357</v>
      </c>
      <c r="J2075" t="s">
        <v>327</v>
      </c>
      <c r="K2075">
        <v>366441</v>
      </c>
    </row>
    <row r="2076" spans="2:11">
      <c r="B2076" t="s">
        <v>323</v>
      </c>
      <c r="C2076">
        <v>7.6660000000000004</v>
      </c>
      <c r="F2076" t="s">
        <v>323</v>
      </c>
      <c r="G2076">
        <v>2.87</v>
      </c>
      <c r="J2076" t="s">
        <v>323</v>
      </c>
      <c r="K2076">
        <v>61.566000000000003</v>
      </c>
    </row>
    <row r="2077" spans="2:11">
      <c r="B2077" t="s">
        <v>372</v>
      </c>
      <c r="C2077">
        <v>3.109</v>
      </c>
      <c r="F2077" t="s">
        <v>372</v>
      </c>
      <c r="G2077">
        <v>3.05</v>
      </c>
      <c r="J2077" t="s">
        <v>372</v>
      </c>
      <c r="K2077">
        <v>2.65</v>
      </c>
    </row>
    <row r="2078" spans="2:11">
      <c r="B2078" t="s">
        <v>160</v>
      </c>
      <c r="F2078" t="s">
        <v>160</v>
      </c>
      <c r="J2078" t="s">
        <v>160</v>
      </c>
    </row>
    <row r="2079" spans="2:11">
      <c r="B2079" t="s">
        <v>327</v>
      </c>
      <c r="C2079">
        <v>38663</v>
      </c>
      <c r="F2079" t="s">
        <v>327</v>
      </c>
      <c r="G2079">
        <v>119200</v>
      </c>
      <c r="J2079" t="s">
        <v>327</v>
      </c>
      <c r="K2079">
        <v>371089</v>
      </c>
    </row>
    <row r="2080" spans="2:11">
      <c r="B2080" t="s">
        <v>323</v>
      </c>
      <c r="C2080">
        <v>7.6909999999999998</v>
      </c>
      <c r="F2080" t="s">
        <v>323</v>
      </c>
      <c r="G2080">
        <v>2.903</v>
      </c>
      <c r="J2080" t="s">
        <v>323</v>
      </c>
      <c r="K2080">
        <v>66.647000000000006</v>
      </c>
    </row>
    <row r="2081" spans="2:12">
      <c r="B2081" t="s">
        <v>372</v>
      </c>
      <c r="C2081">
        <v>3.0910000000000002</v>
      </c>
      <c r="F2081" t="s">
        <v>372</v>
      </c>
      <c r="G2081">
        <v>3.0350000000000001</v>
      </c>
      <c r="J2081" t="s">
        <v>372</v>
      </c>
      <c r="K2081">
        <v>2.6970000000000001</v>
      </c>
    </row>
    <row r="2082" spans="2:12">
      <c r="B2082" t="s">
        <v>161</v>
      </c>
      <c r="F2082" t="s">
        <v>161</v>
      </c>
      <c r="J2082" t="s">
        <v>161</v>
      </c>
    </row>
    <row r="2083" spans="2:12">
      <c r="B2083" t="s">
        <v>327</v>
      </c>
      <c r="C2083">
        <v>38602</v>
      </c>
      <c r="F2083" t="s">
        <v>327</v>
      </c>
      <c r="G2083">
        <v>104111</v>
      </c>
      <c r="J2083" t="s">
        <v>327</v>
      </c>
      <c r="K2083">
        <v>302910</v>
      </c>
    </row>
    <row r="2084" spans="2:12">
      <c r="B2084" t="s">
        <v>323</v>
      </c>
      <c r="C2084">
        <v>7.6020000000000003</v>
      </c>
      <c r="F2084" t="s">
        <v>323</v>
      </c>
      <c r="G2084">
        <v>2.7690000000000001</v>
      </c>
      <c r="J2084" t="s">
        <v>323</v>
      </c>
      <c r="K2084">
        <v>52.588999999999999</v>
      </c>
    </row>
    <row r="2085" spans="2:12">
      <c r="B2085" t="s">
        <v>372</v>
      </c>
      <c r="C2085">
        <v>3.1379999999999999</v>
      </c>
      <c r="F2085" t="s">
        <v>372</v>
      </c>
      <c r="G2085">
        <v>3.1019999999999999</v>
      </c>
      <c r="J2085" t="s">
        <v>372</v>
      </c>
      <c r="K2085">
        <v>2.59</v>
      </c>
    </row>
    <row r="2086" spans="2:12">
      <c r="B2086" t="s">
        <v>162</v>
      </c>
      <c r="F2086" t="s">
        <v>162</v>
      </c>
      <c r="J2086" t="s">
        <v>162</v>
      </c>
    </row>
    <row r="2087" spans="2:12">
      <c r="B2087" t="s">
        <v>327</v>
      </c>
      <c r="C2087">
        <v>46464</v>
      </c>
      <c r="F2087" t="s">
        <v>327</v>
      </c>
      <c r="G2087">
        <v>151004</v>
      </c>
      <c r="J2087" t="s">
        <v>327</v>
      </c>
      <c r="K2087">
        <v>422632</v>
      </c>
    </row>
    <row r="2088" spans="2:12">
      <c r="B2088" t="s">
        <v>323</v>
      </c>
      <c r="C2088">
        <v>7.8769999999999998</v>
      </c>
      <c r="F2088" t="s">
        <v>323</v>
      </c>
      <c r="G2088">
        <v>3.1709999999999998</v>
      </c>
      <c r="J2088" t="s">
        <v>323</v>
      </c>
      <c r="K2088">
        <v>66.703000000000003</v>
      </c>
    </row>
    <row r="2089" spans="2:12">
      <c r="B2089" t="s">
        <v>372</v>
      </c>
      <c r="C2089">
        <v>3.0779999999999998</v>
      </c>
      <c r="F2089" t="s">
        <v>372</v>
      </c>
      <c r="G2089">
        <v>3.169</v>
      </c>
      <c r="J2089" t="s">
        <v>372</v>
      </c>
      <c r="K2089">
        <v>2.6659999999999999</v>
      </c>
    </row>
    <row r="2090" spans="2:12">
      <c r="B2090" t="s">
        <v>163</v>
      </c>
      <c r="F2090" t="s">
        <v>163</v>
      </c>
      <c r="J2090" t="s">
        <v>163</v>
      </c>
    </row>
    <row r="2091" spans="2:12">
      <c r="B2091" t="s">
        <v>327</v>
      </c>
      <c r="C2091">
        <v>29189</v>
      </c>
      <c r="D2091">
        <f>(C2091+C2095+C2099+C2103+C2107+C2111+C2115+C2119+C2123+C2127)/10</f>
        <v>36344.5</v>
      </c>
      <c r="F2091" t="s">
        <v>327</v>
      </c>
      <c r="G2091">
        <v>101049</v>
      </c>
      <c r="H2091">
        <f>(G2091+G2095+G2099+G2103+G2107+G2111+G2115+G2119+G2123+G2127)/10</f>
        <v>121552.7</v>
      </c>
      <c r="J2091" t="s">
        <v>327</v>
      </c>
      <c r="K2091">
        <v>229942</v>
      </c>
      <c r="L2091">
        <f>(K2091+K2095+K2099+K2103+K2107+K2111+K2115+K2119+K2123+K2127)/10</f>
        <v>345424.4</v>
      </c>
    </row>
    <row r="2092" spans="2:12">
      <c r="B2092" t="s">
        <v>323</v>
      </c>
      <c r="C2092">
        <v>7.4249999999999998</v>
      </c>
      <c r="F2092" t="s">
        <v>323</v>
      </c>
      <c r="G2092">
        <v>2.6179999999999999</v>
      </c>
      <c r="J2092" t="s">
        <v>323</v>
      </c>
      <c r="K2092">
        <v>45.087000000000003</v>
      </c>
    </row>
    <row r="2093" spans="2:12">
      <c r="B2093" t="s">
        <v>372</v>
      </c>
      <c r="C2093">
        <v>3.2210000000000001</v>
      </c>
      <c r="F2093" t="s">
        <v>372</v>
      </c>
      <c r="G2093">
        <v>3.169</v>
      </c>
      <c r="J2093" t="s">
        <v>372</v>
      </c>
      <c r="K2093">
        <v>2.556</v>
      </c>
    </row>
    <row r="2094" spans="2:12">
      <c r="B2094" t="s">
        <v>164</v>
      </c>
      <c r="F2094" t="s">
        <v>164</v>
      </c>
      <c r="J2094" t="s">
        <v>164</v>
      </c>
    </row>
    <row r="2095" spans="2:12">
      <c r="B2095" t="s">
        <v>327</v>
      </c>
      <c r="C2095">
        <v>31515</v>
      </c>
      <c r="F2095" t="s">
        <v>327</v>
      </c>
      <c r="G2095">
        <v>107091</v>
      </c>
      <c r="J2095" t="s">
        <v>327</v>
      </c>
      <c r="K2095">
        <v>273624</v>
      </c>
    </row>
    <row r="2096" spans="2:12">
      <c r="B2096" t="s">
        <v>323</v>
      </c>
      <c r="C2096">
        <v>7.3680000000000003</v>
      </c>
      <c r="F2096" t="s">
        <v>323</v>
      </c>
      <c r="G2096">
        <v>2.6739999999999999</v>
      </c>
      <c r="J2096" t="s">
        <v>323</v>
      </c>
      <c r="K2096">
        <v>49.677999999999997</v>
      </c>
    </row>
    <row r="2097" spans="2:11">
      <c r="B2097" t="s">
        <v>372</v>
      </c>
      <c r="C2097">
        <v>3.1970000000000001</v>
      </c>
      <c r="F2097" t="s">
        <v>372</v>
      </c>
      <c r="G2097">
        <v>3.141</v>
      </c>
      <c r="J2097" t="s">
        <v>372</v>
      </c>
      <c r="K2097">
        <v>2.581</v>
      </c>
    </row>
    <row r="2098" spans="2:11">
      <c r="B2098" t="s">
        <v>165</v>
      </c>
      <c r="F2098" t="s">
        <v>165</v>
      </c>
      <c r="J2098" t="s">
        <v>165</v>
      </c>
    </row>
    <row r="2099" spans="2:11">
      <c r="B2099" t="s">
        <v>327</v>
      </c>
      <c r="C2099">
        <v>26083</v>
      </c>
      <c r="F2099" t="s">
        <v>327</v>
      </c>
      <c r="G2099">
        <v>104047</v>
      </c>
      <c r="J2099" t="s">
        <v>327</v>
      </c>
      <c r="K2099">
        <v>228449</v>
      </c>
    </row>
    <row r="2100" spans="2:11">
      <c r="B2100" t="s">
        <v>323</v>
      </c>
      <c r="C2100">
        <v>7.2110000000000003</v>
      </c>
      <c r="F2100" t="s">
        <v>323</v>
      </c>
      <c r="G2100">
        <v>2.6440000000000001</v>
      </c>
      <c r="J2100" t="s">
        <v>323</v>
      </c>
      <c r="K2100">
        <v>48.689</v>
      </c>
    </row>
    <row r="2101" spans="2:11">
      <c r="B2101" t="s">
        <v>372</v>
      </c>
      <c r="C2101">
        <v>3.1890000000000001</v>
      </c>
      <c r="F2101" t="s">
        <v>372</v>
      </c>
      <c r="G2101">
        <v>3.1619999999999999</v>
      </c>
      <c r="J2101" t="s">
        <v>372</v>
      </c>
      <c r="K2101">
        <v>2.6139999999999999</v>
      </c>
    </row>
    <row r="2102" spans="2:11">
      <c r="B2102" t="s">
        <v>166</v>
      </c>
      <c r="F2102" t="s">
        <v>166</v>
      </c>
      <c r="J2102" t="s">
        <v>166</v>
      </c>
    </row>
    <row r="2103" spans="2:11">
      <c r="B2103" t="s">
        <v>327</v>
      </c>
      <c r="C2103">
        <v>38222</v>
      </c>
      <c r="F2103" t="s">
        <v>327</v>
      </c>
      <c r="G2103">
        <v>125316</v>
      </c>
      <c r="J2103" t="s">
        <v>327</v>
      </c>
      <c r="K2103">
        <v>383130</v>
      </c>
    </row>
    <row r="2104" spans="2:11">
      <c r="B2104" t="s">
        <v>323</v>
      </c>
      <c r="C2104">
        <v>7.64</v>
      </c>
      <c r="F2104" t="s">
        <v>323</v>
      </c>
      <c r="G2104">
        <v>2.8290000000000002</v>
      </c>
      <c r="J2104" t="s">
        <v>323</v>
      </c>
      <c r="K2104">
        <v>64.762</v>
      </c>
    </row>
    <row r="2105" spans="2:11">
      <c r="B2105" t="s">
        <v>372</v>
      </c>
      <c r="C2105">
        <v>3.0870000000000002</v>
      </c>
      <c r="F2105" t="s">
        <v>372</v>
      </c>
      <c r="G2105">
        <v>3.0609999999999999</v>
      </c>
      <c r="J2105" t="s">
        <v>372</v>
      </c>
      <c r="K2105">
        <v>2.6760000000000002</v>
      </c>
    </row>
    <row r="2106" spans="2:11">
      <c r="B2106" t="s">
        <v>167</v>
      </c>
      <c r="F2106" t="s">
        <v>167</v>
      </c>
      <c r="J2106" t="s">
        <v>167</v>
      </c>
    </row>
    <row r="2107" spans="2:11">
      <c r="B2107" t="s">
        <v>327</v>
      </c>
      <c r="C2107">
        <v>38254</v>
      </c>
      <c r="F2107" t="s">
        <v>327</v>
      </c>
      <c r="G2107">
        <v>124689</v>
      </c>
      <c r="J2107" t="s">
        <v>327</v>
      </c>
      <c r="K2107">
        <v>385773</v>
      </c>
    </row>
    <row r="2108" spans="2:11">
      <c r="B2108" t="s">
        <v>323</v>
      </c>
      <c r="C2108">
        <v>7.5330000000000004</v>
      </c>
      <c r="F2108" t="s">
        <v>323</v>
      </c>
      <c r="G2108">
        <v>2.8220000000000001</v>
      </c>
      <c r="J2108" t="s">
        <v>323</v>
      </c>
      <c r="K2108">
        <v>63.034999999999997</v>
      </c>
    </row>
    <row r="2109" spans="2:11">
      <c r="B2109" t="s">
        <v>372</v>
      </c>
      <c r="C2109">
        <v>3.113</v>
      </c>
      <c r="F2109" t="s">
        <v>372</v>
      </c>
      <c r="G2109">
        <v>3.0670000000000002</v>
      </c>
      <c r="J2109" t="s">
        <v>372</v>
      </c>
      <c r="K2109">
        <v>2.657</v>
      </c>
    </row>
    <row r="2110" spans="2:11">
      <c r="B2110" t="s">
        <v>168</v>
      </c>
      <c r="F2110" t="s">
        <v>168</v>
      </c>
      <c r="J2110" t="s">
        <v>168</v>
      </c>
    </row>
    <row r="2111" spans="2:11">
      <c r="B2111" t="s">
        <v>327</v>
      </c>
      <c r="C2111">
        <v>36164</v>
      </c>
      <c r="F2111" t="s">
        <v>327</v>
      </c>
      <c r="G2111">
        <v>118692</v>
      </c>
      <c r="J2111" t="s">
        <v>327</v>
      </c>
      <c r="K2111">
        <v>343565</v>
      </c>
    </row>
    <row r="2112" spans="2:11">
      <c r="B2112" t="s">
        <v>323</v>
      </c>
      <c r="C2112">
        <v>7.5910000000000002</v>
      </c>
      <c r="F2112" t="s">
        <v>323</v>
      </c>
      <c r="G2112">
        <v>2.78</v>
      </c>
      <c r="J2112" t="s">
        <v>323</v>
      </c>
      <c r="K2112">
        <v>60.148000000000003</v>
      </c>
    </row>
    <row r="2113" spans="2:11">
      <c r="B2113" t="s">
        <v>372</v>
      </c>
      <c r="C2113">
        <v>3.1150000000000002</v>
      </c>
      <c r="F2113" t="s">
        <v>372</v>
      </c>
      <c r="G2113">
        <v>3.0819999999999999</v>
      </c>
      <c r="J2113" t="s">
        <v>372</v>
      </c>
      <c r="K2113">
        <v>2.6549999999999998</v>
      </c>
    </row>
    <row r="2114" spans="2:11">
      <c r="B2114" t="s">
        <v>169</v>
      </c>
      <c r="F2114" t="s">
        <v>169</v>
      </c>
      <c r="J2114" t="s">
        <v>169</v>
      </c>
    </row>
    <row r="2115" spans="2:11">
      <c r="B2115" t="s">
        <v>327</v>
      </c>
      <c r="C2115">
        <v>40782</v>
      </c>
      <c r="F2115" t="s">
        <v>327</v>
      </c>
      <c r="G2115">
        <v>124484</v>
      </c>
      <c r="J2115" t="s">
        <v>327</v>
      </c>
      <c r="K2115">
        <v>395390</v>
      </c>
    </row>
    <row r="2116" spans="2:11">
      <c r="B2116" t="s">
        <v>323</v>
      </c>
      <c r="C2116">
        <v>7.6529999999999996</v>
      </c>
      <c r="F2116" t="s">
        <v>323</v>
      </c>
      <c r="G2116">
        <v>2.823</v>
      </c>
      <c r="J2116" t="s">
        <v>323</v>
      </c>
      <c r="K2116">
        <v>62.521999999999998</v>
      </c>
    </row>
    <row r="2117" spans="2:11">
      <c r="B2117" t="s">
        <v>372</v>
      </c>
      <c r="C2117">
        <v>3.1059999999999999</v>
      </c>
      <c r="F2117" t="s">
        <v>372</v>
      </c>
      <c r="G2117">
        <v>3.0619999999999998</v>
      </c>
      <c r="J2117" t="s">
        <v>372</v>
      </c>
      <c r="K2117">
        <v>2.645</v>
      </c>
    </row>
    <row r="2118" spans="2:11">
      <c r="B2118" t="s">
        <v>170</v>
      </c>
      <c r="F2118" t="s">
        <v>170</v>
      </c>
      <c r="J2118" t="s">
        <v>170</v>
      </c>
    </row>
    <row r="2119" spans="2:11">
      <c r="B2119" t="s">
        <v>327</v>
      </c>
      <c r="C2119">
        <v>38451</v>
      </c>
      <c r="F2119" t="s">
        <v>327</v>
      </c>
      <c r="G2119">
        <v>131364</v>
      </c>
      <c r="J2119" t="s">
        <v>327</v>
      </c>
      <c r="K2119">
        <v>414983</v>
      </c>
    </row>
    <row r="2120" spans="2:11">
      <c r="B2120" t="s">
        <v>323</v>
      </c>
      <c r="C2120">
        <v>7.649</v>
      </c>
      <c r="F2120" t="s">
        <v>323</v>
      </c>
      <c r="G2120">
        <v>2.875</v>
      </c>
      <c r="J2120" t="s">
        <v>323</v>
      </c>
      <c r="K2120">
        <v>70.146000000000001</v>
      </c>
    </row>
    <row r="2121" spans="2:11">
      <c r="B2121" t="s">
        <v>372</v>
      </c>
      <c r="C2121">
        <v>3.081</v>
      </c>
      <c r="F2121" t="s">
        <v>372</v>
      </c>
      <c r="G2121">
        <v>3.0390000000000001</v>
      </c>
      <c r="J2121" t="s">
        <v>372</v>
      </c>
      <c r="K2121">
        <v>2.7050000000000001</v>
      </c>
    </row>
    <row r="2122" spans="2:11">
      <c r="B2122" t="s">
        <v>171</v>
      </c>
      <c r="F2122" t="s">
        <v>171</v>
      </c>
      <c r="J2122" t="s">
        <v>171</v>
      </c>
    </row>
    <row r="2123" spans="2:11">
      <c r="B2123" t="s">
        <v>327</v>
      </c>
      <c r="C2123">
        <v>38442</v>
      </c>
      <c r="F2123" t="s">
        <v>327</v>
      </c>
      <c r="G2123">
        <v>115336</v>
      </c>
      <c r="J2123" t="s">
        <v>327</v>
      </c>
      <c r="K2123">
        <v>338411</v>
      </c>
    </row>
    <row r="2124" spans="2:11">
      <c r="B2124" t="s">
        <v>323</v>
      </c>
      <c r="C2124">
        <v>7.57</v>
      </c>
      <c r="F2124" t="s">
        <v>323</v>
      </c>
      <c r="G2124">
        <v>2.7469999999999999</v>
      </c>
      <c r="J2124" t="s">
        <v>323</v>
      </c>
      <c r="K2124">
        <v>55.295999999999999</v>
      </c>
    </row>
    <row r="2125" spans="2:11">
      <c r="B2125" t="s">
        <v>372</v>
      </c>
      <c r="C2125">
        <v>3.13</v>
      </c>
      <c r="F2125" t="s">
        <v>372</v>
      </c>
      <c r="G2125">
        <v>3.1030000000000002</v>
      </c>
      <c r="J2125" t="s">
        <v>372</v>
      </c>
      <c r="K2125">
        <v>2.601</v>
      </c>
    </row>
    <row r="2126" spans="2:11">
      <c r="B2126" t="s">
        <v>172</v>
      </c>
      <c r="F2126" t="s">
        <v>172</v>
      </c>
      <c r="J2126" t="s">
        <v>172</v>
      </c>
    </row>
    <row r="2127" spans="2:11">
      <c r="B2127" t="s">
        <v>327</v>
      </c>
      <c r="C2127">
        <v>46343</v>
      </c>
      <c r="F2127" t="s">
        <v>327</v>
      </c>
      <c r="G2127">
        <v>163459</v>
      </c>
      <c r="J2127" t="s">
        <v>327</v>
      </c>
      <c r="K2127">
        <v>460977</v>
      </c>
    </row>
    <row r="2128" spans="2:11">
      <c r="B2128" t="s">
        <v>323</v>
      </c>
      <c r="C2128">
        <v>7.8559999999999999</v>
      </c>
      <c r="F2128" t="s">
        <v>323</v>
      </c>
      <c r="G2128">
        <v>3.1120000000000001</v>
      </c>
      <c r="J2128" t="s">
        <v>323</v>
      </c>
      <c r="K2128">
        <v>68.474999999999994</v>
      </c>
    </row>
    <row r="2129" spans="2:12">
      <c r="B2129" t="s">
        <v>372</v>
      </c>
      <c r="C2129">
        <v>3.073</v>
      </c>
      <c r="F2129" t="s">
        <v>372</v>
      </c>
      <c r="G2129">
        <v>3.1789999999999998</v>
      </c>
      <c r="J2129" t="s">
        <v>372</v>
      </c>
      <c r="K2129">
        <v>2.6659999999999999</v>
      </c>
    </row>
    <row r="2130" spans="2:12">
      <c r="B2130" t="s">
        <v>173</v>
      </c>
      <c r="F2130" t="s">
        <v>173</v>
      </c>
      <c r="J2130" t="s">
        <v>173</v>
      </c>
    </row>
    <row r="2131" spans="2:12">
      <c r="B2131" t="s">
        <v>327</v>
      </c>
      <c r="C2131">
        <v>28910</v>
      </c>
      <c r="D2131">
        <f>(C2131+C2135+C2139+C2143+C2147+C2151+C2155+C2159+C2163+C2167)/10</f>
        <v>36168.199999999997</v>
      </c>
      <c r="F2131" t="s">
        <v>327</v>
      </c>
      <c r="G2131">
        <v>114699</v>
      </c>
      <c r="H2131">
        <f>(G2131+G2135+G2139+G2143+G2147+G2151+G2155+G2159+G2163+G2167)/10</f>
        <v>133863</v>
      </c>
      <c r="J2131" t="s">
        <v>327</v>
      </c>
      <c r="K2131">
        <v>269056</v>
      </c>
      <c r="L2131">
        <f>(K2131+K2135+K2139+K2143+K2147+K2151+K2155+K2159+K2163+K2167)/10</f>
        <v>384316.9</v>
      </c>
    </row>
    <row r="2132" spans="2:12">
      <c r="B2132" t="s">
        <v>323</v>
      </c>
      <c r="C2132">
        <v>7.3540000000000001</v>
      </c>
      <c r="F2132" t="s">
        <v>323</v>
      </c>
      <c r="G2132">
        <v>2.625</v>
      </c>
      <c r="J2132" t="s">
        <v>323</v>
      </c>
      <c r="K2132">
        <v>49.825000000000003</v>
      </c>
    </row>
    <row r="2133" spans="2:12">
      <c r="B2133" t="s">
        <v>372</v>
      </c>
      <c r="C2133">
        <v>3.2040000000000002</v>
      </c>
      <c r="F2133" t="s">
        <v>372</v>
      </c>
      <c r="G2133">
        <v>3.1579999999999999</v>
      </c>
      <c r="J2133" t="s">
        <v>372</v>
      </c>
      <c r="K2133">
        <v>2.5910000000000002</v>
      </c>
    </row>
    <row r="2134" spans="2:12">
      <c r="B2134" t="s">
        <v>174</v>
      </c>
      <c r="F2134" t="s">
        <v>174</v>
      </c>
      <c r="J2134" t="s">
        <v>174</v>
      </c>
    </row>
    <row r="2135" spans="2:12">
      <c r="B2135" t="s">
        <v>327</v>
      </c>
      <c r="C2135">
        <v>31314</v>
      </c>
      <c r="F2135" t="s">
        <v>327</v>
      </c>
      <c r="G2135">
        <v>119509</v>
      </c>
      <c r="J2135" t="s">
        <v>327</v>
      </c>
      <c r="K2135">
        <v>310027</v>
      </c>
    </row>
    <row r="2136" spans="2:12">
      <c r="B2136" t="s">
        <v>323</v>
      </c>
      <c r="C2136">
        <v>7.3209999999999997</v>
      </c>
      <c r="F2136" t="s">
        <v>323</v>
      </c>
      <c r="G2136">
        <v>2.665</v>
      </c>
      <c r="J2136" t="s">
        <v>323</v>
      </c>
      <c r="K2136">
        <v>53.16</v>
      </c>
    </row>
    <row r="2137" spans="2:12">
      <c r="B2137" t="s">
        <v>372</v>
      </c>
      <c r="C2137">
        <v>3.1850000000000001</v>
      </c>
      <c r="F2137" t="s">
        <v>372</v>
      </c>
      <c r="G2137">
        <v>3.1360000000000001</v>
      </c>
      <c r="J2137" t="s">
        <v>372</v>
      </c>
      <c r="K2137">
        <v>2.6</v>
      </c>
    </row>
    <row r="2138" spans="2:12">
      <c r="B2138" t="s">
        <v>175</v>
      </c>
      <c r="F2138" t="s">
        <v>175</v>
      </c>
      <c r="J2138" t="s">
        <v>175</v>
      </c>
    </row>
    <row r="2139" spans="2:12">
      <c r="B2139" t="s">
        <v>327</v>
      </c>
      <c r="C2139">
        <v>26027</v>
      </c>
      <c r="F2139" t="s">
        <v>327</v>
      </c>
      <c r="G2139">
        <v>113933</v>
      </c>
      <c r="J2139" t="s">
        <v>327</v>
      </c>
      <c r="K2139">
        <v>249459</v>
      </c>
    </row>
    <row r="2140" spans="2:12">
      <c r="B2140" t="s">
        <v>323</v>
      </c>
      <c r="C2140">
        <v>7.1959999999999997</v>
      </c>
      <c r="F2140" t="s">
        <v>323</v>
      </c>
      <c r="G2140">
        <v>2.617</v>
      </c>
      <c r="J2140" t="s">
        <v>323</v>
      </c>
      <c r="K2140">
        <v>50.213000000000001</v>
      </c>
    </row>
    <row r="2141" spans="2:12">
      <c r="B2141" t="s">
        <v>372</v>
      </c>
      <c r="C2141">
        <v>3.1850000000000001</v>
      </c>
      <c r="F2141" t="s">
        <v>372</v>
      </c>
      <c r="G2141">
        <v>3.1640000000000001</v>
      </c>
      <c r="J2141" t="s">
        <v>372</v>
      </c>
      <c r="K2141">
        <v>2.6160000000000001</v>
      </c>
    </row>
    <row r="2142" spans="2:12">
      <c r="B2142" t="s">
        <v>176</v>
      </c>
      <c r="F2142" t="s">
        <v>176</v>
      </c>
      <c r="J2142" t="s">
        <v>176</v>
      </c>
    </row>
    <row r="2143" spans="2:12">
      <c r="B2143" t="s">
        <v>327</v>
      </c>
      <c r="C2143">
        <v>37955</v>
      </c>
      <c r="F2143" t="s">
        <v>327</v>
      </c>
      <c r="G2143">
        <v>139231</v>
      </c>
      <c r="J2143" t="s">
        <v>327</v>
      </c>
      <c r="K2143">
        <v>434239</v>
      </c>
    </row>
    <row r="2144" spans="2:12">
      <c r="B2144" t="s">
        <v>323</v>
      </c>
      <c r="C2144">
        <v>7.5860000000000003</v>
      </c>
      <c r="F2144" t="s">
        <v>323</v>
      </c>
      <c r="G2144">
        <v>2.8159999999999998</v>
      </c>
      <c r="J2144" t="s">
        <v>323</v>
      </c>
      <c r="K2144">
        <v>69.322999999999993</v>
      </c>
    </row>
    <row r="2145" spans="2:11">
      <c r="B2145" t="s">
        <v>372</v>
      </c>
      <c r="C2145">
        <v>3.0739999999999998</v>
      </c>
      <c r="F2145" t="s">
        <v>372</v>
      </c>
      <c r="G2145">
        <v>3.06</v>
      </c>
      <c r="J2145" t="s">
        <v>372</v>
      </c>
      <c r="K2145">
        <v>2.6920000000000002</v>
      </c>
    </row>
    <row r="2146" spans="2:11">
      <c r="B2146" t="s">
        <v>177</v>
      </c>
      <c r="F2146" t="s">
        <v>177</v>
      </c>
      <c r="J2146" t="s">
        <v>177</v>
      </c>
    </row>
    <row r="2147" spans="2:11">
      <c r="B2147" t="s">
        <v>327</v>
      </c>
      <c r="C2147">
        <v>38131</v>
      </c>
      <c r="F2147" t="s">
        <v>327</v>
      </c>
      <c r="G2147">
        <v>135423</v>
      </c>
      <c r="J2147" t="s">
        <v>327</v>
      </c>
      <c r="K2147">
        <v>420367</v>
      </c>
    </row>
    <row r="2148" spans="2:11">
      <c r="B2148" t="s">
        <v>323</v>
      </c>
      <c r="C2148">
        <v>7.5090000000000003</v>
      </c>
      <c r="F2148" t="s">
        <v>323</v>
      </c>
      <c r="G2148">
        <v>2.7869999999999999</v>
      </c>
      <c r="J2148" t="s">
        <v>323</v>
      </c>
      <c r="K2148">
        <v>64.870999999999995</v>
      </c>
    </row>
    <row r="2149" spans="2:11">
      <c r="B2149" t="s">
        <v>372</v>
      </c>
      <c r="C2149">
        <v>3.1070000000000002</v>
      </c>
      <c r="F2149" t="s">
        <v>372</v>
      </c>
      <c r="G2149">
        <v>3.0750000000000002</v>
      </c>
      <c r="J2149" t="s">
        <v>372</v>
      </c>
      <c r="K2149">
        <v>2.6579999999999999</v>
      </c>
    </row>
    <row r="2150" spans="2:11">
      <c r="B2150" t="s">
        <v>178</v>
      </c>
      <c r="F2150" t="s">
        <v>178</v>
      </c>
      <c r="J2150" t="s">
        <v>178</v>
      </c>
    </row>
    <row r="2151" spans="2:11">
      <c r="B2151" t="s">
        <v>327</v>
      </c>
      <c r="C2151">
        <v>35966</v>
      </c>
      <c r="F2151" t="s">
        <v>327</v>
      </c>
      <c r="G2151">
        <v>131195</v>
      </c>
      <c r="J2151" t="s">
        <v>327</v>
      </c>
      <c r="K2151">
        <v>384954</v>
      </c>
    </row>
    <row r="2152" spans="2:11">
      <c r="B2152" t="s">
        <v>323</v>
      </c>
      <c r="C2152">
        <v>7.55</v>
      </c>
      <c r="F2152" t="s">
        <v>323</v>
      </c>
      <c r="G2152">
        <v>2.7610000000000001</v>
      </c>
      <c r="J2152" t="s">
        <v>323</v>
      </c>
      <c r="K2152">
        <v>63.65</v>
      </c>
    </row>
    <row r="2153" spans="2:11">
      <c r="B2153" t="s">
        <v>372</v>
      </c>
      <c r="C2153">
        <v>3.1040000000000001</v>
      </c>
      <c r="F2153" t="s">
        <v>372</v>
      </c>
      <c r="G2153">
        <v>3.0830000000000002</v>
      </c>
      <c r="J2153" t="s">
        <v>372</v>
      </c>
      <c r="K2153">
        <v>2.6669999999999998</v>
      </c>
    </row>
    <row r="2154" spans="2:11">
      <c r="B2154" t="s">
        <v>179</v>
      </c>
      <c r="F2154" t="s">
        <v>179</v>
      </c>
      <c r="J2154" t="s">
        <v>179</v>
      </c>
    </row>
    <row r="2155" spans="2:11">
      <c r="B2155" t="s">
        <v>327</v>
      </c>
      <c r="C2155">
        <v>40646</v>
      </c>
      <c r="F2155" t="s">
        <v>327</v>
      </c>
      <c r="G2155">
        <v>135469</v>
      </c>
      <c r="J2155" t="s">
        <v>327</v>
      </c>
      <c r="K2155">
        <v>431970</v>
      </c>
    </row>
    <row r="2156" spans="2:11">
      <c r="B2156" t="s">
        <v>323</v>
      </c>
      <c r="C2156">
        <v>7.6269999999999998</v>
      </c>
      <c r="F2156" t="s">
        <v>323</v>
      </c>
      <c r="G2156">
        <v>2.79</v>
      </c>
      <c r="J2156" t="s">
        <v>323</v>
      </c>
      <c r="K2156">
        <v>64.512</v>
      </c>
    </row>
    <row r="2157" spans="2:11">
      <c r="B2157" t="s">
        <v>372</v>
      </c>
      <c r="C2157">
        <v>3.1</v>
      </c>
      <c r="F2157" t="s">
        <v>372</v>
      </c>
      <c r="G2157">
        <v>3.07</v>
      </c>
      <c r="J2157" t="s">
        <v>372</v>
      </c>
      <c r="K2157">
        <v>2.6480000000000001</v>
      </c>
    </row>
    <row r="2158" spans="2:11">
      <c r="B2158" t="s">
        <v>180</v>
      </c>
      <c r="F2158" t="s">
        <v>180</v>
      </c>
      <c r="J2158" t="s">
        <v>180</v>
      </c>
    </row>
    <row r="2159" spans="2:11">
      <c r="B2159" t="s">
        <v>327</v>
      </c>
      <c r="C2159">
        <v>38353</v>
      </c>
      <c r="F2159" t="s">
        <v>327</v>
      </c>
      <c r="G2159">
        <v>141925</v>
      </c>
      <c r="J2159" t="s">
        <v>327</v>
      </c>
      <c r="K2159">
        <v>450935</v>
      </c>
    </row>
    <row r="2160" spans="2:11">
      <c r="B2160" t="s">
        <v>323</v>
      </c>
      <c r="C2160">
        <v>7.6289999999999996</v>
      </c>
      <c r="F2160" t="s">
        <v>323</v>
      </c>
      <c r="G2160">
        <v>2.8370000000000002</v>
      </c>
      <c r="J2160" t="s">
        <v>323</v>
      </c>
      <c r="K2160">
        <v>71.988</v>
      </c>
    </row>
    <row r="2161" spans="2:11">
      <c r="B2161" t="s">
        <v>372</v>
      </c>
      <c r="C2161">
        <v>3.0760000000000001</v>
      </c>
      <c r="F2161" t="s">
        <v>372</v>
      </c>
      <c r="G2161">
        <v>3.048</v>
      </c>
      <c r="J2161" t="s">
        <v>372</v>
      </c>
      <c r="K2161">
        <v>2.7050000000000001</v>
      </c>
    </row>
    <row r="2162" spans="2:11">
      <c r="B2162" t="s">
        <v>181</v>
      </c>
      <c r="F2162" t="s">
        <v>181</v>
      </c>
      <c r="J2162" t="s">
        <v>181</v>
      </c>
    </row>
    <row r="2163" spans="2:11">
      <c r="B2163" t="s">
        <v>327</v>
      </c>
      <c r="C2163">
        <v>38323</v>
      </c>
      <c r="F2163" t="s">
        <v>327</v>
      </c>
      <c r="G2163">
        <v>125901</v>
      </c>
      <c r="J2163" t="s">
        <v>327</v>
      </c>
      <c r="K2163">
        <v>369195</v>
      </c>
    </row>
    <row r="2164" spans="2:11">
      <c r="B2164" t="s">
        <v>323</v>
      </c>
      <c r="C2164">
        <v>7.5469999999999997</v>
      </c>
      <c r="F2164" t="s">
        <v>323</v>
      </c>
      <c r="G2164">
        <v>2.7160000000000002</v>
      </c>
      <c r="J2164" t="s">
        <v>323</v>
      </c>
      <c r="K2164">
        <v>56.975000000000001</v>
      </c>
    </row>
    <row r="2165" spans="2:11">
      <c r="B2165" t="s">
        <v>372</v>
      </c>
      <c r="C2165">
        <v>3.1240000000000001</v>
      </c>
      <c r="F2165" t="s">
        <v>372</v>
      </c>
      <c r="G2165">
        <v>3.109</v>
      </c>
      <c r="J2165" t="s">
        <v>372</v>
      </c>
      <c r="K2165">
        <v>2.6030000000000002</v>
      </c>
    </row>
    <row r="2166" spans="2:11">
      <c r="B2166" t="s">
        <v>182</v>
      </c>
      <c r="F2166" t="s">
        <v>182</v>
      </c>
      <c r="J2166" t="s">
        <v>182</v>
      </c>
    </row>
    <row r="2167" spans="2:11">
      <c r="B2167" t="s">
        <v>327</v>
      </c>
      <c r="C2167">
        <v>46057</v>
      </c>
      <c r="F2167" t="s">
        <v>327</v>
      </c>
      <c r="G2167">
        <v>181345</v>
      </c>
      <c r="J2167" t="s">
        <v>327</v>
      </c>
      <c r="K2167">
        <v>522967</v>
      </c>
    </row>
    <row r="2168" spans="2:11">
      <c r="B2168" t="s">
        <v>323</v>
      </c>
      <c r="C2168">
        <v>7.8079999999999998</v>
      </c>
      <c r="F2168" t="s">
        <v>323</v>
      </c>
      <c r="G2168">
        <v>3.0910000000000002</v>
      </c>
      <c r="J2168" t="s">
        <v>323</v>
      </c>
      <c r="K2168">
        <v>73.367999999999995</v>
      </c>
    </row>
    <row r="2169" spans="2:11">
      <c r="B2169" t="s">
        <v>372</v>
      </c>
      <c r="C2169">
        <v>3.0609999999999999</v>
      </c>
      <c r="F2169" t="s">
        <v>372</v>
      </c>
      <c r="G2169">
        <v>3.1709999999999998</v>
      </c>
      <c r="J2169" t="s">
        <v>372</v>
      </c>
      <c r="K2169">
        <v>2.6829999999999998</v>
      </c>
    </row>
  </sheetData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B3:BE8650"/>
  <sheetViews>
    <sheetView topLeftCell="A10" workbookViewId="0">
      <selection activeCell="AT14" sqref="AT14"/>
    </sheetView>
  </sheetViews>
  <sheetFormatPr defaultRowHeight="14.4"/>
  <cols>
    <col min="2" max="2" width="27.21875" customWidth="1"/>
    <col min="5" max="5" width="12.33203125" customWidth="1"/>
    <col min="6" max="6" width="27" customWidth="1"/>
    <col min="10" max="10" width="25.6640625" customWidth="1"/>
    <col min="14" max="14" width="26.5546875" customWidth="1"/>
  </cols>
  <sheetData>
    <row r="3" spans="2:57">
      <c r="B3" t="s">
        <v>377</v>
      </c>
    </row>
    <row r="4" spans="2:57">
      <c r="B4" t="s">
        <v>328</v>
      </c>
      <c r="F4" t="s">
        <v>329</v>
      </c>
      <c r="J4" t="s">
        <v>371</v>
      </c>
      <c r="N4" t="s">
        <v>371</v>
      </c>
      <c r="U4" t="s">
        <v>328</v>
      </c>
      <c r="AH4" t="s">
        <v>329</v>
      </c>
      <c r="AU4" t="s">
        <v>371</v>
      </c>
    </row>
    <row r="5" spans="2:57">
      <c r="B5" t="s">
        <v>0</v>
      </c>
      <c r="C5">
        <v>12</v>
      </c>
      <c r="F5" t="s">
        <v>0</v>
      </c>
      <c r="G5">
        <v>12</v>
      </c>
      <c r="J5" t="s">
        <v>0</v>
      </c>
      <c r="K5">
        <v>12</v>
      </c>
      <c r="N5" t="s">
        <v>0</v>
      </c>
      <c r="O5">
        <v>12</v>
      </c>
    </row>
    <row r="6" spans="2:57">
      <c r="B6" t="s">
        <v>1</v>
      </c>
      <c r="C6">
        <v>72</v>
      </c>
      <c r="F6" t="s">
        <v>1</v>
      </c>
      <c r="G6">
        <v>72</v>
      </c>
      <c r="J6" t="s">
        <v>1</v>
      </c>
      <c r="K6">
        <v>72</v>
      </c>
      <c r="N6" t="s">
        <v>1</v>
      </c>
      <c r="O6">
        <v>72</v>
      </c>
    </row>
    <row r="7" spans="2:57">
      <c r="B7" t="s">
        <v>2</v>
      </c>
      <c r="F7" t="s">
        <v>2</v>
      </c>
      <c r="J7" t="s">
        <v>73</v>
      </c>
      <c r="N7" t="s">
        <v>2</v>
      </c>
      <c r="U7" t="s">
        <v>332</v>
      </c>
      <c r="V7" t="s">
        <v>334</v>
      </c>
      <c r="W7" t="s">
        <v>335</v>
      </c>
      <c r="X7" t="s">
        <v>333</v>
      </c>
      <c r="Y7" t="s">
        <v>373</v>
      </c>
      <c r="Z7" t="s">
        <v>374</v>
      </c>
      <c r="AA7" t="s">
        <v>332</v>
      </c>
      <c r="AB7" t="s">
        <v>334</v>
      </c>
      <c r="AC7" t="s">
        <v>335</v>
      </c>
      <c r="AD7" t="s">
        <v>333</v>
      </c>
      <c r="AE7" t="s">
        <v>373</v>
      </c>
      <c r="AH7" t="s">
        <v>332</v>
      </c>
      <c r="AI7" t="s">
        <v>334</v>
      </c>
      <c r="AJ7" t="s">
        <v>335</v>
      </c>
      <c r="AK7" t="s">
        <v>333</v>
      </c>
      <c r="AL7" t="s">
        <v>373</v>
      </c>
      <c r="AM7" t="s">
        <v>375</v>
      </c>
      <c r="AN7" t="s">
        <v>332</v>
      </c>
      <c r="AO7" t="s">
        <v>334</v>
      </c>
      <c r="AP7" t="s">
        <v>335</v>
      </c>
      <c r="AQ7" t="s">
        <v>333</v>
      </c>
      <c r="AR7" t="s">
        <v>373</v>
      </c>
      <c r="AU7" t="s">
        <v>332</v>
      </c>
      <c r="AV7" t="s">
        <v>334</v>
      </c>
      <c r="AW7" t="s">
        <v>335</v>
      </c>
      <c r="AX7" t="s">
        <v>333</v>
      </c>
      <c r="AY7" t="s">
        <v>373</v>
      </c>
      <c r="AZ7" t="s">
        <v>375</v>
      </c>
      <c r="BA7" t="s">
        <v>332</v>
      </c>
      <c r="BB7" t="s">
        <v>334</v>
      </c>
      <c r="BC7" t="s">
        <v>335</v>
      </c>
      <c r="BD7" t="s">
        <v>333</v>
      </c>
      <c r="BE7" t="s">
        <v>373</v>
      </c>
    </row>
    <row r="8" spans="2:57">
      <c r="B8" t="s">
        <v>3</v>
      </c>
      <c r="C8">
        <v>329924</v>
      </c>
      <c r="D8">
        <f>(C8+C11+C14+C17+C20+C23+C26+C29+C32+C35)/10</f>
        <v>306499</v>
      </c>
      <c r="F8" t="s">
        <v>3</v>
      </c>
      <c r="G8">
        <v>133047</v>
      </c>
      <c r="H8">
        <f>(G8+G11+G14+G17+G20+G23+G26+G29+G32+G35)/10</f>
        <v>93746.6</v>
      </c>
      <c r="J8" t="s">
        <v>3</v>
      </c>
      <c r="K8">
        <v>4228126</v>
      </c>
      <c r="L8">
        <f>(K8+K11+K14+K17+K20+K23+K26+K29+K32+K35)/10</f>
        <v>3839951.7</v>
      </c>
      <c r="N8" t="s">
        <v>3</v>
      </c>
      <c r="O8">
        <v>383659</v>
      </c>
      <c r="P8">
        <f>(O8+O11+O14+O17+O20+O23+O26+O29+O32+O35)/10</f>
        <v>348384.1</v>
      </c>
      <c r="U8">
        <v>1</v>
      </c>
      <c r="V8">
        <v>29798.7</v>
      </c>
      <c r="W8">
        <v>116302.8</v>
      </c>
      <c r="X8">
        <v>306499</v>
      </c>
      <c r="Y8">
        <f t="shared" ref="Y8:Z39" si="0">W8/V8</f>
        <v>3.9029487863564518</v>
      </c>
      <c r="Z8">
        <f t="shared" si="0"/>
        <v>2.6353535770419971</v>
      </c>
      <c r="AA8">
        <v>1</v>
      </c>
      <c r="AH8">
        <v>1</v>
      </c>
      <c r="AI8">
        <v>4973.8999999999996</v>
      </c>
      <c r="AJ8">
        <v>30928.799999999999</v>
      </c>
      <c r="AK8">
        <v>93746.6</v>
      </c>
      <c r="AL8">
        <f t="shared" ref="AL8:AL71" si="1">AJ8/AI8</f>
        <v>6.2182191037214265</v>
      </c>
      <c r="AM8">
        <f t="shared" ref="AM8:AM71" si="2">AK8/AJ8</f>
        <v>3.0310454980471278</v>
      </c>
      <c r="AN8">
        <v>1</v>
      </c>
      <c r="AU8">
        <v>1</v>
      </c>
      <c r="AV8">
        <v>2767.2</v>
      </c>
      <c r="AW8">
        <v>168027.8</v>
      </c>
      <c r="AX8">
        <v>348384.1</v>
      </c>
      <c r="AY8">
        <f t="shared" ref="AY8:AY9" si="3">AW8/AV8</f>
        <v>60.721234460826828</v>
      </c>
      <c r="AZ8">
        <f t="shared" ref="AZ8:AZ9" si="4">AX8/AW8</f>
        <v>2.0733717872875799</v>
      </c>
      <c r="BA8">
        <v>1</v>
      </c>
    </row>
    <row r="9" spans="2:57">
      <c r="B9" t="s">
        <v>372</v>
      </c>
      <c r="C9">
        <v>2.6539999999999999</v>
      </c>
      <c r="F9" t="s">
        <v>372</v>
      </c>
      <c r="G9">
        <v>2.879</v>
      </c>
      <c r="J9" t="s">
        <v>372</v>
      </c>
      <c r="K9">
        <v>2.2530000000000001</v>
      </c>
      <c r="N9" t="s">
        <v>372</v>
      </c>
      <c r="O9">
        <v>2.1059999999999999</v>
      </c>
      <c r="U9">
        <f t="shared" ref="U9:U39" si="5">U8+1</f>
        <v>2</v>
      </c>
      <c r="V9">
        <v>32589.9</v>
      </c>
      <c r="W9">
        <v>157475.29999999999</v>
      </c>
      <c r="X9">
        <v>411123.9</v>
      </c>
      <c r="Y9">
        <f t="shared" si="0"/>
        <v>4.8320277141077446</v>
      </c>
      <c r="Z9">
        <f t="shared" si="0"/>
        <v>2.6107199033753234</v>
      </c>
      <c r="AA9">
        <v>4</v>
      </c>
      <c r="AH9">
        <f t="shared" ref="AH9:AH39" si="6">AH8+1</f>
        <v>2</v>
      </c>
      <c r="AI9">
        <v>9761.9</v>
      </c>
      <c r="AJ9">
        <v>58333.5</v>
      </c>
      <c r="AK9">
        <v>179278.5</v>
      </c>
      <c r="AL9">
        <f t="shared" si="1"/>
        <v>5.9756297442096313</v>
      </c>
      <c r="AM9">
        <f t="shared" si="2"/>
        <v>3.0733369333230476</v>
      </c>
      <c r="AN9">
        <v>4</v>
      </c>
      <c r="AU9">
        <v>4</v>
      </c>
      <c r="AV9">
        <v>11068.8</v>
      </c>
      <c r="AW9">
        <v>750290.7</v>
      </c>
      <c r="AX9">
        <v>1609475.7</v>
      </c>
      <c r="AY9">
        <f t="shared" si="3"/>
        <v>67.784285559410236</v>
      </c>
      <c r="AZ9">
        <f t="shared" si="4"/>
        <v>2.1451361452301088</v>
      </c>
      <c r="BA9">
        <v>4</v>
      </c>
    </row>
    <row r="10" spans="2:57">
      <c r="B10" t="s">
        <v>4</v>
      </c>
      <c r="F10" t="s">
        <v>4</v>
      </c>
      <c r="J10" t="s">
        <v>74</v>
      </c>
      <c r="N10" t="s">
        <v>4</v>
      </c>
      <c r="U10">
        <f t="shared" si="5"/>
        <v>3</v>
      </c>
      <c r="V10">
        <v>32589.9</v>
      </c>
      <c r="W10">
        <v>156426.1</v>
      </c>
      <c r="X10">
        <v>409025.5</v>
      </c>
      <c r="Y10">
        <f t="shared" si="0"/>
        <v>4.7998336908060475</v>
      </c>
      <c r="Z10">
        <f t="shared" si="0"/>
        <v>2.61481619755271</v>
      </c>
      <c r="AA10">
        <v>8</v>
      </c>
      <c r="AH10">
        <f t="shared" si="6"/>
        <v>3</v>
      </c>
      <c r="AI10">
        <v>16006.5</v>
      </c>
      <c r="AJ10">
        <v>91845</v>
      </c>
      <c r="AK10">
        <v>281544.3</v>
      </c>
      <c r="AL10">
        <f t="shared" si="1"/>
        <v>5.7379814450379536</v>
      </c>
      <c r="AM10">
        <f t="shared" si="2"/>
        <v>3.0654287114159726</v>
      </c>
      <c r="AN10">
        <v>8</v>
      </c>
      <c r="AU10">
        <v>8</v>
      </c>
      <c r="AV10">
        <v>22137.599999999999</v>
      </c>
      <c r="AW10">
        <v>1722059.3</v>
      </c>
      <c r="AX10">
        <v>3839951.7</v>
      </c>
      <c r="AY10">
        <f t="shared" ref="AY10:AY17" si="7">AW10/AV10</f>
        <v>77.788888587742136</v>
      </c>
      <c r="AZ10">
        <f t="shared" ref="AZ10:AZ17" si="8">AX10/AW10</f>
        <v>2.2298603189797239</v>
      </c>
      <c r="BA10">
        <v>8</v>
      </c>
    </row>
    <row r="11" spans="2:57">
      <c r="B11" t="s">
        <v>3</v>
      </c>
      <c r="C11">
        <v>287455</v>
      </c>
      <c r="F11" t="s">
        <v>3</v>
      </c>
      <c r="G11">
        <v>83085</v>
      </c>
      <c r="J11" t="s">
        <v>3</v>
      </c>
      <c r="K11">
        <v>3809353</v>
      </c>
      <c r="N11" t="s">
        <v>3</v>
      </c>
      <c r="O11">
        <v>342475</v>
      </c>
      <c r="U11">
        <f t="shared" si="5"/>
        <v>4</v>
      </c>
      <c r="V11">
        <v>35381.1</v>
      </c>
      <c r="W11">
        <v>203123.9</v>
      </c>
      <c r="X11">
        <v>538445.30000000005</v>
      </c>
      <c r="Y11">
        <f t="shared" si="0"/>
        <v>5.7410284021695199</v>
      </c>
      <c r="Z11">
        <f t="shared" si="0"/>
        <v>2.6508219859898321</v>
      </c>
      <c r="AA11">
        <v>12</v>
      </c>
      <c r="AH11">
        <f t="shared" si="6"/>
        <v>4</v>
      </c>
      <c r="AI11">
        <v>22190</v>
      </c>
      <c r="AJ11">
        <v>122571.6</v>
      </c>
      <c r="AK11">
        <v>377489.8</v>
      </c>
      <c r="AL11">
        <f t="shared" si="1"/>
        <v>5.5237314105452908</v>
      </c>
      <c r="AM11">
        <f t="shared" si="2"/>
        <v>3.0797493057119265</v>
      </c>
      <c r="AN11">
        <v>12</v>
      </c>
      <c r="AU11">
        <f t="shared" ref="AU11:AU17" si="9">AU10+8</f>
        <v>16</v>
      </c>
      <c r="AV11">
        <v>44275.199999999997</v>
      </c>
      <c r="AW11">
        <v>4310137.7</v>
      </c>
      <c r="AX11">
        <v>10100471.800000001</v>
      </c>
      <c r="AY11">
        <f t="shared" si="7"/>
        <v>97.348802489881479</v>
      </c>
      <c r="AZ11">
        <f t="shared" si="8"/>
        <v>2.3434220674666615</v>
      </c>
      <c r="BA11">
        <v>12</v>
      </c>
    </row>
    <row r="12" spans="2:57">
      <c r="B12" t="s">
        <v>372</v>
      </c>
      <c r="C12">
        <v>2.61</v>
      </c>
      <c r="F12" t="s">
        <v>372</v>
      </c>
      <c r="G12">
        <v>3.1080000000000001</v>
      </c>
      <c r="J12" t="s">
        <v>372</v>
      </c>
      <c r="K12">
        <v>2.2280000000000002</v>
      </c>
      <c r="N12" t="s">
        <v>372</v>
      </c>
      <c r="O12">
        <v>2.0619999999999998</v>
      </c>
      <c r="U12">
        <f t="shared" si="5"/>
        <v>5</v>
      </c>
      <c r="V12">
        <v>35381.1</v>
      </c>
      <c r="W12">
        <v>201667.7</v>
      </c>
      <c r="X12">
        <v>535599.19999999995</v>
      </c>
      <c r="Y12">
        <f t="shared" si="0"/>
        <v>5.699870834993825</v>
      </c>
      <c r="Z12">
        <f t="shared" si="0"/>
        <v>2.6558501931642993</v>
      </c>
      <c r="AA12">
        <v>16</v>
      </c>
      <c r="AH12">
        <f t="shared" si="6"/>
        <v>5</v>
      </c>
      <c r="AI12">
        <v>29176.3</v>
      </c>
      <c r="AJ12">
        <v>174462.1</v>
      </c>
      <c r="AK12">
        <v>480252.6</v>
      </c>
      <c r="AL12">
        <f t="shared" si="1"/>
        <v>5.9795827435281383</v>
      </c>
      <c r="AM12">
        <f t="shared" si="2"/>
        <v>2.7527617746203901</v>
      </c>
      <c r="AN12">
        <v>16</v>
      </c>
      <c r="AU12">
        <f t="shared" si="9"/>
        <v>24</v>
      </c>
      <c r="AV12">
        <v>66412.800000000003</v>
      </c>
      <c r="AW12">
        <v>7790721.7999999998</v>
      </c>
      <c r="AX12">
        <v>18862512.800000001</v>
      </c>
      <c r="AY12">
        <f t="shared" si="7"/>
        <v>117.307534089814</v>
      </c>
      <c r="AZ12">
        <f t="shared" si="8"/>
        <v>2.4211508617853612</v>
      </c>
      <c r="BA12">
        <v>16</v>
      </c>
    </row>
    <row r="13" spans="2:57">
      <c r="B13" t="s">
        <v>5</v>
      </c>
      <c r="F13" t="s">
        <v>5</v>
      </c>
      <c r="J13" t="s">
        <v>75</v>
      </c>
      <c r="N13" t="s">
        <v>5</v>
      </c>
      <c r="U13">
        <f t="shared" si="5"/>
        <v>6</v>
      </c>
      <c r="V13">
        <v>35381.1</v>
      </c>
      <c r="W13">
        <v>200515.1</v>
      </c>
      <c r="X13">
        <v>532789.1</v>
      </c>
      <c r="Y13">
        <f t="shared" si="0"/>
        <v>5.6672941203071696</v>
      </c>
      <c r="Z13">
        <f t="shared" si="0"/>
        <v>2.6571021334552856</v>
      </c>
      <c r="AA13">
        <v>20</v>
      </c>
      <c r="AH13">
        <f t="shared" si="6"/>
        <v>6</v>
      </c>
      <c r="AI13">
        <v>36805.1</v>
      </c>
      <c r="AJ13">
        <v>216328.2</v>
      </c>
      <c r="AK13">
        <v>587376.9</v>
      </c>
      <c r="AL13">
        <f t="shared" si="1"/>
        <v>5.8776691273763699</v>
      </c>
      <c r="AM13">
        <f t="shared" si="2"/>
        <v>2.7152118863837447</v>
      </c>
      <c r="AN13">
        <v>20</v>
      </c>
      <c r="AU13">
        <f t="shared" si="9"/>
        <v>32</v>
      </c>
      <c r="AV13">
        <v>88550.399999999994</v>
      </c>
      <c r="AW13">
        <v>12121528.6</v>
      </c>
      <c r="AX13">
        <v>29997070.300000001</v>
      </c>
      <c r="AY13">
        <f t="shared" si="7"/>
        <v>136.88846803628218</v>
      </c>
      <c r="AZ13">
        <f t="shared" si="8"/>
        <v>2.4746936867351863</v>
      </c>
      <c r="BA13">
        <v>20</v>
      </c>
    </row>
    <row r="14" spans="2:57">
      <c r="B14" t="s">
        <v>3</v>
      </c>
      <c r="C14">
        <v>282415</v>
      </c>
      <c r="F14" t="s">
        <v>3</v>
      </c>
      <c r="G14">
        <v>96099</v>
      </c>
      <c r="J14" t="s">
        <v>3</v>
      </c>
      <c r="K14">
        <v>3686963</v>
      </c>
      <c r="N14" t="s">
        <v>3</v>
      </c>
      <c r="O14">
        <v>320175</v>
      </c>
      <c r="U14">
        <f t="shared" si="5"/>
        <v>7</v>
      </c>
      <c r="V14">
        <v>35381.1</v>
      </c>
      <c r="W14">
        <v>234858</v>
      </c>
      <c r="X14">
        <v>529806.5</v>
      </c>
      <c r="Y14">
        <f t="shared" si="0"/>
        <v>6.6379507703265306</v>
      </c>
      <c r="Z14">
        <f t="shared" si="0"/>
        <v>2.2558588593958904</v>
      </c>
      <c r="AA14">
        <v>24</v>
      </c>
      <c r="AH14">
        <f t="shared" si="6"/>
        <v>7</v>
      </c>
      <c r="AI14">
        <v>45451.7</v>
      </c>
      <c r="AJ14">
        <v>256419.7</v>
      </c>
      <c r="AK14">
        <v>704561.7</v>
      </c>
      <c r="AL14">
        <f t="shared" si="1"/>
        <v>5.6415865633188647</v>
      </c>
      <c r="AM14">
        <f t="shared" si="2"/>
        <v>2.7476894325981971</v>
      </c>
      <c r="AN14">
        <v>24</v>
      </c>
      <c r="AU14">
        <f t="shared" si="9"/>
        <v>40</v>
      </c>
      <c r="AV14">
        <v>110688</v>
      </c>
      <c r="AW14">
        <v>17173095.899999999</v>
      </c>
      <c r="AX14">
        <v>43113184</v>
      </c>
      <c r="AY14">
        <f t="shared" si="7"/>
        <v>155.1486692324371</v>
      </c>
      <c r="AZ14">
        <f t="shared" si="8"/>
        <v>2.510507380326223</v>
      </c>
      <c r="BA14">
        <v>24</v>
      </c>
    </row>
    <row r="15" spans="2:57">
      <c r="B15" t="s">
        <v>372</v>
      </c>
      <c r="C15">
        <v>2.6339999999999999</v>
      </c>
      <c r="F15" t="s">
        <v>372</v>
      </c>
      <c r="G15">
        <v>3.0219999999999998</v>
      </c>
      <c r="J15" t="s">
        <v>372</v>
      </c>
      <c r="K15">
        <v>2.262</v>
      </c>
      <c r="N15" t="s">
        <v>372</v>
      </c>
      <c r="O15">
        <v>2.0830000000000002</v>
      </c>
      <c r="U15">
        <f t="shared" si="5"/>
        <v>8</v>
      </c>
      <c r="V15">
        <v>38172.300000000003</v>
      </c>
      <c r="W15">
        <v>257739.9</v>
      </c>
      <c r="X15">
        <v>719856.7</v>
      </c>
      <c r="Y15">
        <f t="shared" si="0"/>
        <v>6.7520138948923689</v>
      </c>
      <c r="Z15">
        <f t="shared" si="0"/>
        <v>2.7929579393799715</v>
      </c>
      <c r="AA15">
        <v>28</v>
      </c>
      <c r="AH15">
        <f t="shared" si="6"/>
        <v>8</v>
      </c>
      <c r="AI15">
        <v>55602.1</v>
      </c>
      <c r="AJ15">
        <v>271730.3</v>
      </c>
      <c r="AK15">
        <v>839225.7</v>
      </c>
      <c r="AL15">
        <f t="shared" si="1"/>
        <v>4.8870510286481981</v>
      </c>
      <c r="AM15">
        <f t="shared" si="2"/>
        <v>3.0884509383016909</v>
      </c>
      <c r="AN15">
        <v>28</v>
      </c>
      <c r="AU15">
        <f t="shared" si="9"/>
        <v>48</v>
      </c>
      <c r="AV15">
        <v>132825.60000000001</v>
      </c>
      <c r="AW15">
        <v>23375978.399999999</v>
      </c>
      <c r="AX15">
        <v>59513239.399999999</v>
      </c>
      <c r="AY15">
        <f t="shared" si="7"/>
        <v>175.99000795027462</v>
      </c>
      <c r="AZ15">
        <f t="shared" si="8"/>
        <v>2.5459143733637264</v>
      </c>
      <c r="BA15">
        <v>28</v>
      </c>
    </row>
    <row r="16" spans="2:57">
      <c r="B16" t="s">
        <v>6</v>
      </c>
      <c r="F16" t="s">
        <v>6</v>
      </c>
      <c r="J16" t="s">
        <v>76</v>
      </c>
      <c r="N16" t="s">
        <v>6</v>
      </c>
      <c r="U16">
        <f t="shared" si="5"/>
        <v>9</v>
      </c>
      <c r="V16">
        <v>38172.300000000003</v>
      </c>
      <c r="W16">
        <v>257108.6</v>
      </c>
      <c r="X16">
        <v>717331.5</v>
      </c>
      <c r="Y16">
        <f t="shared" si="0"/>
        <v>6.7354757245437131</v>
      </c>
      <c r="Z16">
        <f t="shared" si="0"/>
        <v>2.7899941892258755</v>
      </c>
      <c r="AA16">
        <v>32</v>
      </c>
      <c r="AH16">
        <f t="shared" si="6"/>
        <v>9</v>
      </c>
      <c r="AI16">
        <v>63639.199999999997</v>
      </c>
      <c r="AJ16">
        <v>301120.7</v>
      </c>
      <c r="AK16">
        <v>936377.1</v>
      </c>
      <c r="AL16">
        <f t="shared" si="1"/>
        <v>4.7316858162893318</v>
      </c>
      <c r="AM16">
        <f t="shared" si="2"/>
        <v>3.1096404199379184</v>
      </c>
      <c r="AN16">
        <v>32</v>
      </c>
      <c r="AU16">
        <f t="shared" si="9"/>
        <v>56</v>
      </c>
      <c r="AV16">
        <v>154963.20000000001</v>
      </c>
      <c r="AW16">
        <v>30302372.300000001</v>
      </c>
      <c r="AX16">
        <v>77903195.099999994</v>
      </c>
      <c r="AY16">
        <f t="shared" si="7"/>
        <v>195.54560243980507</v>
      </c>
      <c r="AZ16">
        <f t="shared" si="8"/>
        <v>2.5708612622385343</v>
      </c>
      <c r="BA16">
        <v>32</v>
      </c>
    </row>
    <row r="17" spans="2:52">
      <c r="B17" t="s">
        <v>3</v>
      </c>
      <c r="C17">
        <v>312468</v>
      </c>
      <c r="F17" t="s">
        <v>3</v>
      </c>
      <c r="G17">
        <v>70982</v>
      </c>
      <c r="J17" t="s">
        <v>3</v>
      </c>
      <c r="K17">
        <v>3755204</v>
      </c>
      <c r="N17" t="s">
        <v>3</v>
      </c>
      <c r="O17">
        <v>343902</v>
      </c>
      <c r="U17">
        <f t="shared" si="5"/>
        <v>10</v>
      </c>
      <c r="V17">
        <v>38172.300000000003</v>
      </c>
      <c r="W17">
        <v>255949.3</v>
      </c>
      <c r="X17">
        <v>712694.3</v>
      </c>
      <c r="Y17">
        <f t="shared" si="0"/>
        <v>6.7051055346416106</v>
      </c>
      <c r="Z17">
        <f t="shared" si="0"/>
        <v>2.7845135735866444</v>
      </c>
      <c r="AH17">
        <f t="shared" si="6"/>
        <v>10</v>
      </c>
      <c r="AI17">
        <v>74999.399999999994</v>
      </c>
      <c r="AJ17">
        <v>347408.8</v>
      </c>
      <c r="AK17">
        <v>1078639</v>
      </c>
      <c r="AL17">
        <f t="shared" si="1"/>
        <v>4.6321543905684583</v>
      </c>
      <c r="AM17">
        <f t="shared" si="2"/>
        <v>3.1048119679179114</v>
      </c>
      <c r="AU17">
        <f t="shared" si="9"/>
        <v>64</v>
      </c>
      <c r="AV17">
        <v>177100.79999999999</v>
      </c>
      <c r="AW17">
        <v>38361723.700000003</v>
      </c>
      <c r="AX17">
        <v>99519084.299999997</v>
      </c>
      <c r="AY17">
        <f t="shared" si="7"/>
        <v>216.6095449597066</v>
      </c>
      <c r="AZ17">
        <f t="shared" si="8"/>
        <v>2.5942286920751685</v>
      </c>
    </row>
    <row r="18" spans="2:52">
      <c r="B18" t="s">
        <v>372</v>
      </c>
      <c r="C18">
        <v>2.6309999999999998</v>
      </c>
      <c r="F18" t="s">
        <v>372</v>
      </c>
      <c r="G18">
        <v>3.1989999999999998</v>
      </c>
      <c r="J18" t="s">
        <v>372</v>
      </c>
      <c r="K18">
        <v>2.2080000000000002</v>
      </c>
      <c r="N18" t="s">
        <v>372</v>
      </c>
      <c r="O18">
        <v>2.0499999999999998</v>
      </c>
      <c r="U18">
        <f t="shared" si="5"/>
        <v>11</v>
      </c>
      <c r="V18">
        <v>38172.300000000003</v>
      </c>
      <c r="W18">
        <v>254782.7</v>
      </c>
      <c r="X18">
        <v>708027.9</v>
      </c>
      <c r="Y18">
        <f t="shared" si="0"/>
        <v>6.674544106590381</v>
      </c>
      <c r="Z18">
        <f t="shared" si="0"/>
        <v>2.7789480996943672</v>
      </c>
      <c r="AH18">
        <f t="shared" si="6"/>
        <v>11</v>
      </c>
      <c r="AI18">
        <v>86993.600000000006</v>
      </c>
      <c r="AJ18">
        <v>394895.1</v>
      </c>
      <c r="AK18">
        <v>1225154.2</v>
      </c>
      <c r="AL18">
        <f t="shared" si="1"/>
        <v>4.5393580677199239</v>
      </c>
      <c r="AM18">
        <f t="shared" si="2"/>
        <v>3.1024801270008164</v>
      </c>
    </row>
    <row r="19" spans="2:52">
      <c r="B19" t="s">
        <v>7</v>
      </c>
      <c r="F19" t="s">
        <v>7</v>
      </c>
      <c r="J19" t="s">
        <v>77</v>
      </c>
      <c r="N19" t="s">
        <v>7</v>
      </c>
      <c r="U19">
        <f t="shared" si="5"/>
        <v>12</v>
      </c>
      <c r="V19">
        <v>38172.300000000003</v>
      </c>
      <c r="W19">
        <v>253744.1</v>
      </c>
      <c r="X19">
        <v>703873.5</v>
      </c>
      <c r="Y19">
        <f t="shared" si="0"/>
        <v>6.647335895400591</v>
      </c>
      <c r="Z19">
        <f t="shared" si="0"/>
        <v>2.7739502120443391</v>
      </c>
      <c r="AH19">
        <f t="shared" si="6"/>
        <v>12</v>
      </c>
      <c r="AI19">
        <v>99201.5</v>
      </c>
      <c r="AJ19">
        <v>441449.3</v>
      </c>
      <c r="AK19">
        <v>1369482.9</v>
      </c>
      <c r="AL19">
        <f t="shared" si="1"/>
        <v>4.4500264612934277</v>
      </c>
      <c r="AM19">
        <f t="shared" si="2"/>
        <v>3.1022427717067393</v>
      </c>
    </row>
    <row r="20" spans="2:52">
      <c r="B20" t="s">
        <v>3</v>
      </c>
      <c r="C20">
        <v>317221</v>
      </c>
      <c r="F20" t="s">
        <v>3</v>
      </c>
      <c r="G20">
        <v>89007</v>
      </c>
      <c r="J20" t="s">
        <v>3</v>
      </c>
      <c r="K20">
        <v>3795380</v>
      </c>
      <c r="N20" t="s">
        <v>3</v>
      </c>
      <c r="O20">
        <v>345068</v>
      </c>
      <c r="U20">
        <f t="shared" si="5"/>
        <v>13</v>
      </c>
      <c r="V20">
        <v>38172.300000000003</v>
      </c>
      <c r="W20">
        <v>253069.7</v>
      </c>
      <c r="X20">
        <v>701175.9</v>
      </c>
      <c r="Y20">
        <f t="shared" si="0"/>
        <v>6.629668634061872</v>
      </c>
      <c r="Z20">
        <f t="shared" si="0"/>
        <v>2.7706829383367508</v>
      </c>
      <c r="AH20">
        <f t="shared" si="6"/>
        <v>13</v>
      </c>
      <c r="AI20">
        <v>110054.39999999999</v>
      </c>
      <c r="AJ20">
        <v>477507.7</v>
      </c>
      <c r="AK20">
        <v>1487858.4</v>
      </c>
      <c r="AL20">
        <f t="shared" si="1"/>
        <v>4.3388333406024664</v>
      </c>
      <c r="AM20">
        <f t="shared" si="2"/>
        <v>3.1158835763276693</v>
      </c>
    </row>
    <row r="21" spans="2:52">
      <c r="B21" t="s">
        <v>372</v>
      </c>
      <c r="C21">
        <v>2.6459999999999999</v>
      </c>
      <c r="F21" t="s">
        <v>372</v>
      </c>
      <c r="G21">
        <v>3.0459999999999998</v>
      </c>
      <c r="J21" t="s">
        <v>372</v>
      </c>
      <c r="K21">
        <v>2.226</v>
      </c>
      <c r="N21" t="s">
        <v>372</v>
      </c>
      <c r="O21">
        <v>2.0699999999999998</v>
      </c>
      <c r="U21">
        <f t="shared" si="5"/>
        <v>14</v>
      </c>
      <c r="V21">
        <v>38172.300000000003</v>
      </c>
      <c r="W21">
        <v>251870.4</v>
      </c>
      <c r="X21">
        <v>696378.7</v>
      </c>
      <c r="Y21">
        <f t="shared" si="0"/>
        <v>6.5982505638905691</v>
      </c>
      <c r="Z21">
        <f t="shared" si="0"/>
        <v>2.7648294519721253</v>
      </c>
      <c r="AH21">
        <f t="shared" si="6"/>
        <v>14</v>
      </c>
      <c r="AI21">
        <v>124297.2</v>
      </c>
      <c r="AJ21">
        <v>530950</v>
      </c>
      <c r="AK21">
        <v>1652343.3</v>
      </c>
      <c r="AL21">
        <f t="shared" si="1"/>
        <v>4.2716167379474355</v>
      </c>
      <c r="AM21">
        <f t="shared" si="2"/>
        <v>3.1120506639043226</v>
      </c>
    </row>
    <row r="22" spans="2:52">
      <c r="B22" t="s">
        <v>8</v>
      </c>
      <c r="F22" t="s">
        <v>8</v>
      </c>
      <c r="J22" t="s">
        <v>78</v>
      </c>
      <c r="N22" t="s">
        <v>8</v>
      </c>
      <c r="U22">
        <f t="shared" si="5"/>
        <v>15</v>
      </c>
      <c r="V22">
        <v>38172.300000000003</v>
      </c>
      <c r="W22">
        <v>250845.7</v>
      </c>
      <c r="X22">
        <v>692279.9</v>
      </c>
      <c r="Y22">
        <f t="shared" si="0"/>
        <v>6.5714064910943275</v>
      </c>
      <c r="Z22">
        <f t="shared" si="0"/>
        <v>2.7597838033500275</v>
      </c>
      <c r="AH22">
        <f t="shared" si="6"/>
        <v>15</v>
      </c>
      <c r="AI22">
        <v>138290</v>
      </c>
      <c r="AJ22">
        <v>580493.9</v>
      </c>
      <c r="AK22">
        <v>1807639.6</v>
      </c>
      <c r="AL22">
        <f t="shared" si="1"/>
        <v>4.1976563742859208</v>
      </c>
      <c r="AM22">
        <f t="shared" si="2"/>
        <v>3.113968294929542</v>
      </c>
    </row>
    <row r="23" spans="2:52">
      <c r="B23" t="s">
        <v>3</v>
      </c>
      <c r="C23">
        <v>325352</v>
      </c>
      <c r="F23" t="s">
        <v>3</v>
      </c>
      <c r="G23">
        <v>93934</v>
      </c>
      <c r="J23" t="s">
        <v>3</v>
      </c>
      <c r="K23">
        <v>4266808</v>
      </c>
      <c r="N23" t="s">
        <v>3</v>
      </c>
      <c r="O23">
        <v>369402</v>
      </c>
      <c r="U23">
        <f t="shared" si="5"/>
        <v>16</v>
      </c>
      <c r="V23">
        <v>40963.5</v>
      </c>
      <c r="W23">
        <v>330249.09999999998</v>
      </c>
      <c r="X23">
        <v>1028710.8</v>
      </c>
      <c r="Y23">
        <f t="shared" si="0"/>
        <v>8.0620332735239906</v>
      </c>
      <c r="Z23">
        <f t="shared" si="0"/>
        <v>3.1149541361354207</v>
      </c>
      <c r="AH23">
        <f t="shared" si="6"/>
        <v>16</v>
      </c>
      <c r="AI23">
        <v>153047.5</v>
      </c>
      <c r="AJ23">
        <v>656615.4</v>
      </c>
      <c r="AK23">
        <v>1969163.6</v>
      </c>
      <c r="AL23">
        <f t="shared" si="1"/>
        <v>4.2902719743870366</v>
      </c>
      <c r="AM23">
        <f t="shared" si="2"/>
        <v>2.9989604264535985</v>
      </c>
    </row>
    <row r="24" spans="2:52">
      <c r="B24" t="s">
        <v>372</v>
      </c>
      <c r="C24">
        <v>2.64</v>
      </c>
      <c r="F24" t="s">
        <v>372</v>
      </c>
      <c r="G24">
        <v>3.0190000000000001</v>
      </c>
      <c r="J24" t="s">
        <v>372</v>
      </c>
      <c r="K24">
        <v>2.258</v>
      </c>
      <c r="N24" t="s">
        <v>372</v>
      </c>
      <c r="O24">
        <v>2.0699999999999998</v>
      </c>
      <c r="U24">
        <f t="shared" si="5"/>
        <v>17</v>
      </c>
      <c r="V24">
        <v>40963.5</v>
      </c>
      <c r="W24">
        <v>329017</v>
      </c>
      <c r="X24">
        <v>1024223.3</v>
      </c>
      <c r="Y24">
        <f t="shared" si="0"/>
        <v>8.0319552772590228</v>
      </c>
      <c r="Z24">
        <f t="shared" si="0"/>
        <v>3.1129798764197596</v>
      </c>
      <c r="AH24">
        <f t="shared" si="6"/>
        <v>17</v>
      </c>
      <c r="AI24">
        <v>167790.6</v>
      </c>
      <c r="AJ24">
        <v>715366.7</v>
      </c>
      <c r="AK24">
        <v>2125059.2000000002</v>
      </c>
      <c r="AL24">
        <f t="shared" si="1"/>
        <v>4.2634492039482543</v>
      </c>
      <c r="AM24">
        <f t="shared" si="2"/>
        <v>2.9705872526635644</v>
      </c>
    </row>
    <row r="25" spans="2:52">
      <c r="B25" t="s">
        <v>9</v>
      </c>
      <c r="F25" t="s">
        <v>9</v>
      </c>
      <c r="J25" t="s">
        <v>79</v>
      </c>
      <c r="N25" t="s">
        <v>9</v>
      </c>
      <c r="U25">
        <f t="shared" si="5"/>
        <v>18</v>
      </c>
      <c r="V25">
        <v>40963.5</v>
      </c>
      <c r="W25">
        <v>328344.09999999998</v>
      </c>
      <c r="X25">
        <v>1021063.3</v>
      </c>
      <c r="Y25">
        <f t="shared" si="0"/>
        <v>8.0155284582616222</v>
      </c>
      <c r="Z25">
        <f t="shared" si="0"/>
        <v>3.1097354878616676</v>
      </c>
      <c r="AH25">
        <f t="shared" si="6"/>
        <v>18</v>
      </c>
      <c r="AI25">
        <v>181652</v>
      </c>
      <c r="AJ25">
        <v>760092.4</v>
      </c>
      <c r="AK25">
        <v>2262199.7999999998</v>
      </c>
      <c r="AL25">
        <f t="shared" si="1"/>
        <v>4.1843326800695841</v>
      </c>
      <c r="AM25">
        <f t="shared" si="2"/>
        <v>2.9762168389001125</v>
      </c>
    </row>
    <row r="26" spans="2:52">
      <c r="B26" t="s">
        <v>3</v>
      </c>
      <c r="C26">
        <v>284992</v>
      </c>
      <c r="F26" t="s">
        <v>3</v>
      </c>
      <c r="G26">
        <v>73197</v>
      </c>
      <c r="J26" t="s">
        <v>3</v>
      </c>
      <c r="K26">
        <v>3458530</v>
      </c>
      <c r="N26" t="s">
        <v>3</v>
      </c>
      <c r="O26">
        <v>333232</v>
      </c>
      <c r="U26">
        <f t="shared" si="5"/>
        <v>19</v>
      </c>
      <c r="V26">
        <v>40963.5</v>
      </c>
      <c r="W26">
        <v>327762.7</v>
      </c>
      <c r="X26">
        <v>1014457.3</v>
      </c>
      <c r="Y26">
        <f t="shared" si="0"/>
        <v>8.0013353351154084</v>
      </c>
      <c r="Z26">
        <f t="shared" si="0"/>
        <v>3.0950968490313269</v>
      </c>
      <c r="AH26">
        <f t="shared" si="6"/>
        <v>19</v>
      </c>
      <c r="AI26">
        <v>199840.8</v>
      </c>
      <c r="AJ26">
        <v>786979.9</v>
      </c>
      <c r="AK26">
        <v>2459676.6</v>
      </c>
      <c r="AL26">
        <f t="shared" si="1"/>
        <v>3.9380341752034624</v>
      </c>
      <c r="AM26">
        <f t="shared" si="2"/>
        <v>3.125463051851769</v>
      </c>
    </row>
    <row r="27" spans="2:52">
      <c r="B27" t="s">
        <v>372</v>
      </c>
      <c r="C27">
        <v>2.621</v>
      </c>
      <c r="F27" t="s">
        <v>372</v>
      </c>
      <c r="G27">
        <v>3.202</v>
      </c>
      <c r="J27" t="s">
        <v>372</v>
      </c>
      <c r="K27">
        <v>2.177</v>
      </c>
      <c r="N27" t="s">
        <v>372</v>
      </c>
      <c r="O27">
        <v>2.0529999999999999</v>
      </c>
      <c r="U27">
        <f t="shared" si="5"/>
        <v>20</v>
      </c>
      <c r="V27">
        <v>40963.5</v>
      </c>
      <c r="W27">
        <v>326356.40000000002</v>
      </c>
      <c r="X27">
        <v>1007425.8</v>
      </c>
      <c r="Y27">
        <f t="shared" si="0"/>
        <v>7.9670047725414097</v>
      </c>
      <c r="Z27">
        <f t="shared" si="0"/>
        <v>3.0868884446574358</v>
      </c>
      <c r="AH27">
        <f t="shared" si="6"/>
        <v>20</v>
      </c>
      <c r="AI27">
        <v>219045.2</v>
      </c>
      <c r="AJ27">
        <v>854735.4</v>
      </c>
      <c r="AK27">
        <v>2667208.5</v>
      </c>
      <c r="AL27">
        <f t="shared" si="1"/>
        <v>3.9020960057558893</v>
      </c>
      <c r="AM27">
        <f t="shared" si="2"/>
        <v>3.1205078203149186</v>
      </c>
    </row>
    <row r="28" spans="2:52">
      <c r="B28" t="s">
        <v>10</v>
      </c>
      <c r="F28" t="s">
        <v>10</v>
      </c>
      <c r="J28" t="s">
        <v>80</v>
      </c>
      <c r="N28" t="s">
        <v>10</v>
      </c>
      <c r="U28">
        <f t="shared" si="5"/>
        <v>21</v>
      </c>
      <c r="V28">
        <v>40963.5</v>
      </c>
      <c r="W28">
        <v>326218.09999999998</v>
      </c>
      <c r="X28">
        <v>1006734.3</v>
      </c>
      <c r="Y28">
        <f t="shared" si="0"/>
        <v>7.9636285961892899</v>
      </c>
      <c r="Z28">
        <f t="shared" si="0"/>
        <v>3.0860773819723679</v>
      </c>
      <c r="AH28">
        <f t="shared" si="6"/>
        <v>21</v>
      </c>
      <c r="AI28">
        <v>232453.4</v>
      </c>
      <c r="AJ28">
        <v>886329.5</v>
      </c>
      <c r="AK28">
        <v>2781265.4</v>
      </c>
      <c r="AL28">
        <f t="shared" si="1"/>
        <v>3.8129341192686361</v>
      </c>
      <c r="AM28">
        <f t="shared" si="2"/>
        <v>3.137958738821172</v>
      </c>
    </row>
    <row r="29" spans="2:52">
      <c r="B29" t="s">
        <v>3</v>
      </c>
      <c r="C29">
        <v>315123</v>
      </c>
      <c r="F29" t="s">
        <v>3</v>
      </c>
      <c r="G29">
        <v>77977</v>
      </c>
      <c r="J29" t="s">
        <v>3</v>
      </c>
      <c r="K29">
        <v>3674434</v>
      </c>
      <c r="N29" t="s">
        <v>3</v>
      </c>
      <c r="O29">
        <v>340670</v>
      </c>
      <c r="U29">
        <f t="shared" si="5"/>
        <v>22</v>
      </c>
      <c r="V29">
        <v>40963.5</v>
      </c>
      <c r="W29">
        <v>324970.40000000002</v>
      </c>
      <c r="X29">
        <v>1000495.8</v>
      </c>
      <c r="Y29">
        <f t="shared" si="0"/>
        <v>7.9331697730906789</v>
      </c>
      <c r="Z29">
        <f t="shared" si="0"/>
        <v>3.0787290165504304</v>
      </c>
      <c r="AH29">
        <f t="shared" si="6"/>
        <v>22</v>
      </c>
      <c r="AI29">
        <v>252259.3</v>
      </c>
      <c r="AJ29">
        <v>952855.1</v>
      </c>
      <c r="AK29">
        <v>2987133.2</v>
      </c>
      <c r="AL29">
        <f t="shared" si="1"/>
        <v>3.7772843260882749</v>
      </c>
      <c r="AM29">
        <f t="shared" si="2"/>
        <v>3.1349291198630307</v>
      </c>
    </row>
    <row r="30" spans="2:52">
      <c r="B30" t="s">
        <v>372</v>
      </c>
      <c r="C30">
        <v>2.6389999999999998</v>
      </c>
      <c r="F30" t="s">
        <v>372</v>
      </c>
      <c r="G30">
        <v>3.1459999999999999</v>
      </c>
      <c r="J30" t="s">
        <v>372</v>
      </c>
      <c r="K30">
        <v>2.2050000000000001</v>
      </c>
      <c r="N30" t="s">
        <v>372</v>
      </c>
      <c r="O30">
        <v>2.0569999999999999</v>
      </c>
      <c r="U30">
        <f t="shared" si="5"/>
        <v>23</v>
      </c>
      <c r="V30">
        <v>40963.5</v>
      </c>
      <c r="W30">
        <v>323510</v>
      </c>
      <c r="X30">
        <v>993193.8</v>
      </c>
      <c r="Y30">
        <f t="shared" si="0"/>
        <v>7.8975185225871813</v>
      </c>
      <c r="Z30">
        <f t="shared" si="0"/>
        <v>3.0700559488114743</v>
      </c>
      <c r="AH30">
        <f t="shared" si="6"/>
        <v>23</v>
      </c>
      <c r="AI30">
        <v>273732.5</v>
      </c>
      <c r="AJ30">
        <v>1026579.6</v>
      </c>
      <c r="AK30">
        <v>3212959.2</v>
      </c>
      <c r="AL30">
        <f t="shared" si="1"/>
        <v>3.7503022111002529</v>
      </c>
      <c r="AM30">
        <f t="shared" si="2"/>
        <v>3.1297711351365254</v>
      </c>
    </row>
    <row r="31" spans="2:52">
      <c r="B31" t="s">
        <v>11</v>
      </c>
      <c r="F31" t="s">
        <v>11</v>
      </c>
      <c r="J31" t="s">
        <v>81</v>
      </c>
      <c r="N31" t="s">
        <v>11</v>
      </c>
      <c r="U31">
        <f t="shared" si="5"/>
        <v>24</v>
      </c>
      <c r="V31">
        <v>40963.5</v>
      </c>
      <c r="W31">
        <v>322509.09999999998</v>
      </c>
      <c r="X31">
        <v>988189.3</v>
      </c>
      <c r="Y31">
        <f t="shared" si="0"/>
        <v>7.8730845752926379</v>
      </c>
      <c r="Z31">
        <f t="shared" si="0"/>
        <v>3.0640664092889165</v>
      </c>
      <c r="AH31">
        <f t="shared" si="6"/>
        <v>24</v>
      </c>
      <c r="AI31">
        <v>293480.8</v>
      </c>
      <c r="AJ31">
        <v>1087790.8</v>
      </c>
      <c r="AK31">
        <v>3407188.2</v>
      </c>
      <c r="AL31">
        <f t="shared" si="1"/>
        <v>3.7065143614164882</v>
      </c>
      <c r="AM31">
        <f t="shared" si="2"/>
        <v>3.1322090607863204</v>
      </c>
    </row>
    <row r="32" spans="2:52">
      <c r="B32" t="s">
        <v>3</v>
      </c>
      <c r="C32">
        <v>286621</v>
      </c>
      <c r="F32" t="s">
        <v>3</v>
      </c>
      <c r="G32">
        <v>105882</v>
      </c>
      <c r="J32" t="s">
        <v>3</v>
      </c>
      <c r="K32">
        <v>3613786</v>
      </c>
      <c r="N32" t="s">
        <v>3</v>
      </c>
      <c r="O32">
        <v>334462</v>
      </c>
      <c r="U32">
        <f t="shared" si="5"/>
        <v>25</v>
      </c>
      <c r="V32">
        <v>40963.5</v>
      </c>
      <c r="W32">
        <v>321173.3</v>
      </c>
      <c r="X32">
        <v>981510.3</v>
      </c>
      <c r="Y32">
        <f t="shared" si="0"/>
        <v>7.8404750570629949</v>
      </c>
      <c r="Z32">
        <f t="shared" si="0"/>
        <v>3.0560146188988937</v>
      </c>
      <c r="AH32">
        <f t="shared" si="6"/>
        <v>25</v>
      </c>
      <c r="AI32">
        <v>325599.5</v>
      </c>
      <c r="AJ32">
        <v>1160678.5</v>
      </c>
      <c r="AK32">
        <v>3632663.6</v>
      </c>
      <c r="AL32">
        <f t="shared" si="1"/>
        <v>3.5647428819761702</v>
      </c>
      <c r="AM32">
        <f t="shared" si="2"/>
        <v>3.1297759026293672</v>
      </c>
    </row>
    <row r="33" spans="2:39">
      <c r="B33" t="s">
        <v>372</v>
      </c>
      <c r="C33">
        <v>2.6259999999999999</v>
      </c>
      <c r="F33" t="s">
        <v>372</v>
      </c>
      <c r="G33">
        <v>2.976</v>
      </c>
      <c r="J33" t="s">
        <v>372</v>
      </c>
      <c r="K33">
        <v>2.2269999999999999</v>
      </c>
      <c r="N33" t="s">
        <v>372</v>
      </c>
      <c r="O33">
        <v>2.09</v>
      </c>
      <c r="U33">
        <f t="shared" si="5"/>
        <v>26</v>
      </c>
      <c r="V33">
        <v>40963.5</v>
      </c>
      <c r="W33">
        <v>320663.3</v>
      </c>
      <c r="X33">
        <v>978960.3</v>
      </c>
      <c r="Y33">
        <f t="shared" si="0"/>
        <v>7.8280249490399987</v>
      </c>
      <c r="Z33">
        <f t="shared" si="0"/>
        <v>3.0529228009566425</v>
      </c>
      <c r="AH33">
        <f t="shared" si="6"/>
        <v>26</v>
      </c>
      <c r="AI33">
        <v>345984.7</v>
      </c>
      <c r="AJ33">
        <v>1210048.7</v>
      </c>
      <c r="AK33">
        <v>3797885.7</v>
      </c>
      <c r="AL33">
        <f t="shared" si="1"/>
        <v>3.4974052320810713</v>
      </c>
      <c r="AM33">
        <f t="shared" si="2"/>
        <v>3.1386221893383301</v>
      </c>
    </row>
    <row r="34" spans="2:39">
      <c r="B34" t="s">
        <v>12</v>
      </c>
      <c r="F34" t="s">
        <v>12</v>
      </c>
      <c r="J34" t="s">
        <v>82</v>
      </c>
      <c r="N34" t="s">
        <v>12</v>
      </c>
      <c r="U34">
        <f t="shared" si="5"/>
        <v>27</v>
      </c>
      <c r="V34">
        <v>40963.5</v>
      </c>
      <c r="W34">
        <v>318959.3</v>
      </c>
      <c r="X34">
        <v>972094.3</v>
      </c>
      <c r="Y34">
        <f t="shared" si="0"/>
        <v>7.7864269410572824</v>
      </c>
      <c r="Z34">
        <f t="shared" si="0"/>
        <v>3.047706400158265</v>
      </c>
      <c r="AH34">
        <f t="shared" si="6"/>
        <v>27</v>
      </c>
      <c r="AI34">
        <v>358093.9</v>
      </c>
      <c r="AJ34">
        <v>1320979.2</v>
      </c>
      <c r="AK34">
        <v>4039030.5</v>
      </c>
      <c r="AL34">
        <f t="shared" si="1"/>
        <v>3.6889184652405413</v>
      </c>
      <c r="AM34">
        <f t="shared" si="2"/>
        <v>3.0576034051103909</v>
      </c>
    </row>
    <row r="35" spans="2:39">
      <c r="B35" t="s">
        <v>3</v>
      </c>
      <c r="C35">
        <v>323419</v>
      </c>
      <c r="F35" t="s">
        <v>3</v>
      </c>
      <c r="G35">
        <v>114256</v>
      </c>
      <c r="J35" t="s">
        <v>3</v>
      </c>
      <c r="K35">
        <v>4110933</v>
      </c>
      <c r="N35" t="s">
        <v>3</v>
      </c>
      <c r="O35">
        <v>370796</v>
      </c>
      <c r="U35">
        <f t="shared" si="5"/>
        <v>28</v>
      </c>
      <c r="V35">
        <v>40963.5</v>
      </c>
      <c r="W35">
        <v>317586</v>
      </c>
      <c r="X35">
        <v>968556.8</v>
      </c>
      <c r="Y35">
        <f t="shared" si="0"/>
        <v>7.7529019737083011</v>
      </c>
      <c r="Z35">
        <f t="shared" si="0"/>
        <v>3.049746525350614</v>
      </c>
      <c r="AH35">
        <f t="shared" si="6"/>
        <v>28</v>
      </c>
      <c r="AI35">
        <v>378976</v>
      </c>
      <c r="AJ35">
        <v>1399071.4</v>
      </c>
      <c r="AK35">
        <v>4228917.0999999996</v>
      </c>
      <c r="AL35">
        <f t="shared" si="1"/>
        <v>3.6917150426412224</v>
      </c>
      <c r="AM35">
        <f t="shared" si="2"/>
        <v>3.0226599585982532</v>
      </c>
    </row>
    <row r="36" spans="2:39">
      <c r="B36" t="s">
        <v>372</v>
      </c>
      <c r="C36">
        <v>2.6469999999999998</v>
      </c>
      <c r="F36" t="s">
        <v>372</v>
      </c>
      <c r="G36">
        <v>2.944</v>
      </c>
      <c r="J36" t="s">
        <v>372</v>
      </c>
      <c r="K36">
        <v>2.2450000000000001</v>
      </c>
      <c r="N36" t="s">
        <v>372</v>
      </c>
      <c r="O36">
        <v>2.09</v>
      </c>
      <c r="U36">
        <f t="shared" si="5"/>
        <v>29</v>
      </c>
      <c r="V36">
        <v>40963.5</v>
      </c>
      <c r="W36">
        <v>317506</v>
      </c>
      <c r="X36">
        <v>963173.8</v>
      </c>
      <c r="Y36">
        <f t="shared" si="0"/>
        <v>7.7509490155870466</v>
      </c>
      <c r="Z36">
        <f t="shared" si="0"/>
        <v>3.0335609405806507</v>
      </c>
      <c r="AH36">
        <f t="shared" si="6"/>
        <v>29</v>
      </c>
      <c r="AI36">
        <v>402341.9</v>
      </c>
      <c r="AJ36">
        <v>1416752.4</v>
      </c>
      <c r="AK36">
        <v>4451165.8</v>
      </c>
      <c r="AL36">
        <f t="shared" si="1"/>
        <v>3.5212648744761603</v>
      </c>
      <c r="AM36">
        <f t="shared" si="2"/>
        <v>3.141809253331775</v>
      </c>
    </row>
    <row r="37" spans="2:39">
      <c r="B37" t="s">
        <v>13</v>
      </c>
      <c r="F37" t="s">
        <v>13</v>
      </c>
      <c r="J37" t="s">
        <v>153</v>
      </c>
      <c r="N37" t="s">
        <v>13</v>
      </c>
      <c r="U37">
        <f t="shared" si="5"/>
        <v>30</v>
      </c>
      <c r="V37">
        <v>40963.5</v>
      </c>
      <c r="W37">
        <v>316889.90000000002</v>
      </c>
      <c r="X37">
        <v>960093.3</v>
      </c>
      <c r="Y37">
        <f t="shared" si="0"/>
        <v>7.7359087968557381</v>
      </c>
      <c r="Z37">
        <f t="shared" si="0"/>
        <v>3.0297377732770907</v>
      </c>
      <c r="AH37">
        <f t="shared" si="6"/>
        <v>30</v>
      </c>
      <c r="AI37">
        <v>424115.3</v>
      </c>
      <c r="AJ37">
        <v>1475272.1</v>
      </c>
      <c r="AK37">
        <v>4643802.5</v>
      </c>
      <c r="AL37">
        <f t="shared" si="1"/>
        <v>3.4784694162177128</v>
      </c>
      <c r="AM37">
        <f t="shared" si="2"/>
        <v>3.1477599962745852</v>
      </c>
    </row>
    <row r="38" spans="2:39">
      <c r="B38" t="s">
        <v>3</v>
      </c>
      <c r="C38">
        <v>439949</v>
      </c>
      <c r="D38">
        <f>(C38+C41+C44+C47+C50+C53+C56+C59+C62+C65)/10</f>
        <v>411123.9</v>
      </c>
      <c r="F38" t="s">
        <v>3</v>
      </c>
      <c r="G38">
        <v>215461</v>
      </c>
      <c r="H38">
        <f>(G38+G41+G44+G47+G50+G53+G56+G59+G62+G65)/10</f>
        <v>179278.5</v>
      </c>
      <c r="J38" t="s">
        <v>3</v>
      </c>
      <c r="K38">
        <v>11030496</v>
      </c>
      <c r="L38">
        <f>(K38+K41+K44+K47+K50+K53+K56+K59+K62+K65)/10</f>
        <v>10100471.800000001</v>
      </c>
      <c r="N38" t="s">
        <v>3</v>
      </c>
      <c r="O38">
        <v>793807</v>
      </c>
      <c r="P38">
        <f>(O38+O41+O44+O47+O50+O53+O56+O59+O62+O65)/10</f>
        <v>729476.9</v>
      </c>
      <c r="U38">
        <f t="shared" si="5"/>
        <v>31</v>
      </c>
      <c r="V38">
        <v>40963.5</v>
      </c>
      <c r="W38">
        <v>316125.40000000002</v>
      </c>
      <c r="X38">
        <v>956270.8</v>
      </c>
      <c r="Y38">
        <f t="shared" si="0"/>
        <v>7.7172458408095013</v>
      </c>
      <c r="Z38">
        <f t="shared" si="0"/>
        <v>3.0249730012204017</v>
      </c>
      <c r="AH38">
        <f t="shared" si="6"/>
        <v>31</v>
      </c>
      <c r="AI38">
        <v>447369.8</v>
      </c>
      <c r="AJ38">
        <v>1540073.1</v>
      </c>
      <c r="AK38">
        <v>4853540.0999999996</v>
      </c>
      <c r="AL38">
        <f t="shared" si="1"/>
        <v>3.4425057301588087</v>
      </c>
      <c r="AM38">
        <f t="shared" si="2"/>
        <v>3.1514998216643089</v>
      </c>
    </row>
    <row r="39" spans="2:39">
      <c r="B39" t="s">
        <v>372</v>
      </c>
      <c r="C39">
        <v>2.6219999999999999</v>
      </c>
      <c r="F39" t="s">
        <v>372</v>
      </c>
      <c r="G39">
        <v>2.9729999999999999</v>
      </c>
      <c r="J39" t="s">
        <v>372</v>
      </c>
      <c r="K39">
        <v>2.359</v>
      </c>
      <c r="N39" t="s">
        <v>372</v>
      </c>
      <c r="O39">
        <v>2.113</v>
      </c>
      <c r="U39">
        <f t="shared" si="5"/>
        <v>32</v>
      </c>
      <c r="V39">
        <v>43754.7</v>
      </c>
      <c r="W39">
        <v>439680</v>
      </c>
      <c r="X39">
        <v>1627393.7</v>
      </c>
      <c r="Y39">
        <f t="shared" si="0"/>
        <v>10.04874904867363</v>
      </c>
      <c r="Z39">
        <f t="shared" si="0"/>
        <v>3.7013139101164483</v>
      </c>
      <c r="AH39">
        <f t="shared" si="6"/>
        <v>32</v>
      </c>
      <c r="AI39">
        <v>475135</v>
      </c>
      <c r="AJ39">
        <v>1628634.8</v>
      </c>
      <c r="AK39">
        <v>5126443.9000000004</v>
      </c>
      <c r="AL39">
        <f t="shared" si="1"/>
        <v>3.4277306449745861</v>
      </c>
      <c r="AM39">
        <f t="shared" si="2"/>
        <v>3.1476939458741766</v>
      </c>
    </row>
    <row r="40" spans="2:39">
      <c r="B40" t="s">
        <v>14</v>
      </c>
      <c r="F40" t="s">
        <v>14</v>
      </c>
      <c r="J40" t="s">
        <v>154</v>
      </c>
      <c r="N40" t="s">
        <v>14</v>
      </c>
      <c r="U40">
        <f t="shared" ref="U40:U79" si="10">U39+1</f>
        <v>33</v>
      </c>
      <c r="V40">
        <v>43754.7</v>
      </c>
      <c r="W40">
        <v>437638.5</v>
      </c>
      <c r="X40">
        <v>1617923.9</v>
      </c>
      <c r="Y40">
        <f t="shared" ref="Y40:Y79" si="11">W40/V40</f>
        <v>10.002091203916381</v>
      </c>
      <c r="Z40">
        <f t="shared" ref="Z40:Z79" si="12">X40/W40</f>
        <v>3.6969414254001873</v>
      </c>
      <c r="AH40">
        <f t="shared" ref="AH40:AH79" si="13">AH39+1</f>
        <v>33</v>
      </c>
      <c r="AI40">
        <v>503735.8</v>
      </c>
      <c r="AJ40">
        <v>1761071.6</v>
      </c>
      <c r="AK40">
        <v>5406661.7999999998</v>
      </c>
      <c r="AL40">
        <f t="shared" si="1"/>
        <v>3.4960223196366034</v>
      </c>
      <c r="AM40">
        <f t="shared" si="2"/>
        <v>3.0700976609923183</v>
      </c>
    </row>
    <row r="41" spans="2:39">
      <c r="B41" t="s">
        <v>3</v>
      </c>
      <c r="C41">
        <v>388461</v>
      </c>
      <c r="F41" t="s">
        <v>3</v>
      </c>
      <c r="G41">
        <v>209295</v>
      </c>
      <c r="J41" t="s">
        <v>3</v>
      </c>
      <c r="K41">
        <v>9987047</v>
      </c>
      <c r="N41" t="s">
        <v>3</v>
      </c>
      <c r="O41">
        <v>742226</v>
      </c>
      <c r="U41">
        <f t="shared" si="10"/>
        <v>34</v>
      </c>
      <c r="V41">
        <v>43754.7</v>
      </c>
      <c r="W41">
        <v>436120.6</v>
      </c>
      <c r="X41">
        <v>1611581.3</v>
      </c>
      <c r="Y41">
        <f t="shared" si="11"/>
        <v>9.9674000735920938</v>
      </c>
      <c r="Z41">
        <f t="shared" si="12"/>
        <v>3.6952652546107663</v>
      </c>
      <c r="AH41">
        <f t="shared" si="13"/>
        <v>34</v>
      </c>
      <c r="AI41">
        <v>530522</v>
      </c>
      <c r="AJ41">
        <v>1852795.1</v>
      </c>
      <c r="AK41">
        <v>5653875.5</v>
      </c>
      <c r="AL41">
        <f t="shared" si="1"/>
        <v>3.4924001266676972</v>
      </c>
      <c r="AM41">
        <f t="shared" si="2"/>
        <v>3.0515384566809356</v>
      </c>
    </row>
    <row r="42" spans="2:39">
      <c r="B42" t="s">
        <v>372</v>
      </c>
      <c r="C42">
        <v>2.5950000000000002</v>
      </c>
      <c r="F42" t="s">
        <v>372</v>
      </c>
      <c r="G42">
        <v>3.0129999999999999</v>
      </c>
      <c r="J42" t="s">
        <v>372</v>
      </c>
      <c r="K42">
        <v>2.34</v>
      </c>
      <c r="N42" t="s">
        <v>372</v>
      </c>
      <c r="O42">
        <v>2.1139999999999999</v>
      </c>
      <c r="U42">
        <f t="shared" si="10"/>
        <v>35</v>
      </c>
      <c r="V42">
        <v>43754.7</v>
      </c>
      <c r="W42">
        <v>436115.6</v>
      </c>
      <c r="X42">
        <v>1604410.7</v>
      </c>
      <c r="Y42">
        <f t="shared" si="11"/>
        <v>9.9672858001540412</v>
      </c>
      <c r="Z42">
        <f t="shared" si="12"/>
        <v>3.6788656493828702</v>
      </c>
      <c r="AH42">
        <f t="shared" si="13"/>
        <v>35</v>
      </c>
      <c r="AI42">
        <v>558385.19999999995</v>
      </c>
      <c r="AJ42">
        <v>1901533</v>
      </c>
      <c r="AK42">
        <v>5912118.2000000002</v>
      </c>
      <c r="AL42">
        <f t="shared" si="1"/>
        <v>3.4054143985191589</v>
      </c>
      <c r="AM42">
        <f t="shared" si="2"/>
        <v>3.1091325788193003</v>
      </c>
    </row>
    <row r="43" spans="2:39">
      <c r="B43" t="s">
        <v>15</v>
      </c>
      <c r="F43" t="s">
        <v>15</v>
      </c>
      <c r="J43" t="s">
        <v>155</v>
      </c>
      <c r="N43" t="s">
        <v>15</v>
      </c>
      <c r="U43">
        <f t="shared" si="10"/>
        <v>36</v>
      </c>
      <c r="V43">
        <v>43754.7</v>
      </c>
      <c r="W43">
        <v>436251.6</v>
      </c>
      <c r="X43">
        <v>1606823.3</v>
      </c>
      <c r="Y43">
        <f t="shared" si="11"/>
        <v>9.9703940376690969</v>
      </c>
      <c r="Z43">
        <f t="shared" si="12"/>
        <v>3.6832490700320646</v>
      </c>
      <c r="AH43">
        <f t="shared" si="13"/>
        <v>36</v>
      </c>
      <c r="AI43">
        <v>578934.1</v>
      </c>
      <c r="AJ43">
        <v>1916340.1</v>
      </c>
      <c r="AK43">
        <v>6053785.2000000002</v>
      </c>
      <c r="AL43">
        <f t="shared" si="1"/>
        <v>3.3101178527918811</v>
      </c>
      <c r="AM43">
        <f t="shared" si="2"/>
        <v>3.1590348706891849</v>
      </c>
    </row>
    <row r="44" spans="2:39">
      <c r="B44" t="s">
        <v>3</v>
      </c>
      <c r="C44">
        <v>379916</v>
      </c>
      <c r="F44" t="s">
        <v>3</v>
      </c>
      <c r="G44">
        <v>159662</v>
      </c>
      <c r="J44" t="s">
        <v>3</v>
      </c>
      <c r="K44">
        <v>9297201</v>
      </c>
      <c r="N44" t="s">
        <v>3</v>
      </c>
      <c r="O44">
        <v>658257</v>
      </c>
      <c r="U44">
        <f t="shared" si="10"/>
        <v>37</v>
      </c>
      <c r="V44">
        <v>43754.7</v>
      </c>
      <c r="W44">
        <v>434748.8</v>
      </c>
      <c r="X44">
        <v>1597806.5</v>
      </c>
      <c r="Y44">
        <f t="shared" si="11"/>
        <v>9.9360480131277331</v>
      </c>
      <c r="Z44">
        <f t="shared" si="12"/>
        <v>3.6752407367196875</v>
      </c>
      <c r="AH44">
        <f t="shared" si="13"/>
        <v>37</v>
      </c>
      <c r="AI44">
        <v>610015</v>
      </c>
      <c r="AJ44">
        <v>2012320.1</v>
      </c>
      <c r="AK44">
        <v>6350073.0999999996</v>
      </c>
      <c r="AL44">
        <f t="shared" si="1"/>
        <v>3.2988042916977451</v>
      </c>
      <c r="AM44">
        <f t="shared" si="2"/>
        <v>3.1555979091000479</v>
      </c>
    </row>
    <row r="45" spans="2:39">
      <c r="B45" t="s">
        <v>372</v>
      </c>
      <c r="C45">
        <v>2.609</v>
      </c>
      <c r="F45" t="s">
        <v>372</v>
      </c>
      <c r="G45">
        <v>3.1619999999999999</v>
      </c>
      <c r="J45" t="s">
        <v>372</v>
      </c>
      <c r="K45">
        <v>2.347</v>
      </c>
      <c r="N45" t="s">
        <v>372</v>
      </c>
      <c r="O45">
        <v>2.0870000000000002</v>
      </c>
      <c r="U45">
        <f t="shared" si="10"/>
        <v>38</v>
      </c>
      <c r="V45">
        <v>43754.7</v>
      </c>
      <c r="W45">
        <v>433756.8</v>
      </c>
      <c r="X45">
        <v>1591854.5</v>
      </c>
      <c r="Y45">
        <f t="shared" si="11"/>
        <v>9.9133761630179169</v>
      </c>
      <c r="Z45">
        <f t="shared" si="12"/>
        <v>3.6699240219404055</v>
      </c>
      <c r="AH45">
        <f t="shared" si="13"/>
        <v>38</v>
      </c>
      <c r="AI45">
        <v>638696.30000000005</v>
      </c>
      <c r="AJ45">
        <v>2091371.7</v>
      </c>
      <c r="AK45">
        <v>6604592.2000000002</v>
      </c>
      <c r="AL45">
        <f t="shared" si="1"/>
        <v>3.2744384146267951</v>
      </c>
      <c r="AM45">
        <f t="shared" si="2"/>
        <v>3.1580193037899482</v>
      </c>
    </row>
    <row r="46" spans="2:39">
      <c r="B46" t="s">
        <v>16</v>
      </c>
      <c r="F46" t="s">
        <v>16</v>
      </c>
      <c r="J46" t="s">
        <v>156</v>
      </c>
      <c r="N46" t="s">
        <v>16</v>
      </c>
      <c r="U46">
        <f t="shared" si="10"/>
        <v>39</v>
      </c>
      <c r="V46">
        <v>43754.7</v>
      </c>
      <c r="W46">
        <v>432930.4</v>
      </c>
      <c r="X46">
        <v>1586896.1</v>
      </c>
      <c r="Y46">
        <f t="shared" si="11"/>
        <v>9.8944890491764319</v>
      </c>
      <c r="Z46">
        <f t="shared" si="12"/>
        <v>3.6654762520719264</v>
      </c>
      <c r="AH46">
        <f t="shared" si="13"/>
        <v>39</v>
      </c>
      <c r="AI46">
        <v>667617.1</v>
      </c>
      <c r="AJ46">
        <v>2169897.4</v>
      </c>
      <c r="AK46">
        <v>6857274.2000000002</v>
      </c>
      <c r="AL46">
        <f t="shared" si="1"/>
        <v>3.2502124346425516</v>
      </c>
      <c r="AM46">
        <f t="shared" si="2"/>
        <v>3.1601836105246268</v>
      </c>
    </row>
    <row r="47" spans="2:39">
      <c r="B47" t="s">
        <v>3</v>
      </c>
      <c r="C47">
        <v>420296</v>
      </c>
      <c r="F47" t="s">
        <v>3</v>
      </c>
      <c r="G47">
        <v>113783</v>
      </c>
      <c r="J47" t="s">
        <v>3</v>
      </c>
      <c r="K47">
        <v>10210599</v>
      </c>
      <c r="N47" t="s">
        <v>3</v>
      </c>
      <c r="O47">
        <v>697924</v>
      </c>
      <c r="U47">
        <f t="shared" si="10"/>
        <v>40</v>
      </c>
      <c r="V47">
        <v>43754.7</v>
      </c>
      <c r="W47">
        <v>432317.4</v>
      </c>
      <c r="X47">
        <v>1583218.1</v>
      </c>
      <c r="Y47">
        <f t="shared" si="11"/>
        <v>9.8804791256710711</v>
      </c>
      <c r="Z47">
        <f t="shared" si="12"/>
        <v>3.6621660381932348</v>
      </c>
      <c r="AH47">
        <f t="shared" si="13"/>
        <v>40</v>
      </c>
      <c r="AI47">
        <v>695969.6</v>
      </c>
      <c r="AJ47">
        <v>2242529.4</v>
      </c>
      <c r="AK47">
        <v>7095954.2999999998</v>
      </c>
      <c r="AL47">
        <f t="shared" si="1"/>
        <v>3.2221657382736257</v>
      </c>
      <c r="AM47">
        <f t="shared" si="2"/>
        <v>3.1642636658409029</v>
      </c>
    </row>
    <row r="48" spans="2:39">
      <c r="B48" t="s">
        <v>372</v>
      </c>
      <c r="C48">
        <v>2.6070000000000002</v>
      </c>
      <c r="F48" t="s">
        <v>372</v>
      </c>
      <c r="G48">
        <v>3.419</v>
      </c>
      <c r="J48" t="s">
        <v>372</v>
      </c>
      <c r="K48">
        <v>2.343</v>
      </c>
      <c r="N48" t="s">
        <v>372</v>
      </c>
      <c r="O48">
        <v>2.0489999999999999</v>
      </c>
      <c r="U48">
        <f t="shared" si="10"/>
        <v>41</v>
      </c>
      <c r="V48">
        <v>43754.7</v>
      </c>
      <c r="W48">
        <v>431896.9</v>
      </c>
      <c r="X48">
        <v>1580695.1</v>
      </c>
      <c r="Y48">
        <f t="shared" si="11"/>
        <v>9.8708687295307715</v>
      </c>
      <c r="Z48">
        <f t="shared" si="12"/>
        <v>3.6598898950189271</v>
      </c>
      <c r="AH48">
        <f t="shared" si="13"/>
        <v>41</v>
      </c>
      <c r="AI48">
        <v>724047.5</v>
      </c>
      <c r="AJ48">
        <v>2311198.2000000002</v>
      </c>
      <c r="AK48">
        <v>7325058.9000000004</v>
      </c>
      <c r="AL48">
        <f t="shared" si="1"/>
        <v>3.1920532837969886</v>
      </c>
      <c r="AM48">
        <f t="shared" si="2"/>
        <v>3.1693772087569121</v>
      </c>
    </row>
    <row r="49" spans="2:39">
      <c r="B49" t="s">
        <v>17</v>
      </c>
      <c r="F49" t="s">
        <v>17</v>
      </c>
      <c r="J49" t="s">
        <v>157</v>
      </c>
      <c r="N49" t="s">
        <v>17</v>
      </c>
      <c r="U49">
        <f t="shared" si="10"/>
        <v>42</v>
      </c>
      <c r="V49">
        <v>43754.7</v>
      </c>
      <c r="W49">
        <v>429870.8</v>
      </c>
      <c r="X49">
        <v>1568538.5</v>
      </c>
      <c r="Y49">
        <f t="shared" si="11"/>
        <v>9.824562846962726</v>
      </c>
      <c r="Z49">
        <f t="shared" si="12"/>
        <v>3.6488603087253195</v>
      </c>
      <c r="AH49">
        <f t="shared" si="13"/>
        <v>42</v>
      </c>
      <c r="AI49">
        <v>760829.6</v>
      </c>
      <c r="AJ49">
        <v>2427966.7999999998</v>
      </c>
      <c r="AK49">
        <v>7681068.0999999996</v>
      </c>
      <c r="AL49">
        <f t="shared" si="1"/>
        <v>3.1912097005689577</v>
      </c>
      <c r="AM49">
        <f t="shared" si="2"/>
        <v>3.1635803669144078</v>
      </c>
    </row>
    <row r="50" spans="2:39">
      <c r="B50" t="s">
        <v>3</v>
      </c>
      <c r="C50">
        <v>422813</v>
      </c>
      <c r="F50" t="s">
        <v>3</v>
      </c>
      <c r="G50">
        <v>201023</v>
      </c>
      <c r="J50" t="s">
        <v>3</v>
      </c>
      <c r="K50">
        <v>10206817</v>
      </c>
      <c r="N50" t="s">
        <v>3</v>
      </c>
      <c r="O50">
        <v>739740</v>
      </c>
      <c r="U50">
        <f t="shared" si="10"/>
        <v>43</v>
      </c>
      <c r="V50">
        <v>43754.7</v>
      </c>
      <c r="W50">
        <v>428480</v>
      </c>
      <c r="X50">
        <v>1560193.7</v>
      </c>
      <c r="Y50">
        <f t="shared" si="11"/>
        <v>9.7927765474337622</v>
      </c>
      <c r="Z50">
        <f t="shared" si="12"/>
        <v>3.6412287621359223</v>
      </c>
      <c r="AH50">
        <f t="shared" si="13"/>
        <v>43</v>
      </c>
      <c r="AI50">
        <v>795240.2</v>
      </c>
      <c r="AJ50">
        <v>2528750.7000000002</v>
      </c>
      <c r="AK50">
        <v>7995605.5</v>
      </c>
      <c r="AL50">
        <f t="shared" si="1"/>
        <v>3.1798577335501905</v>
      </c>
      <c r="AM50">
        <f t="shared" si="2"/>
        <v>3.1618796981450168</v>
      </c>
    </row>
    <row r="51" spans="2:39">
      <c r="B51" t="s">
        <v>372</v>
      </c>
      <c r="C51">
        <v>2.62</v>
      </c>
      <c r="F51" t="s">
        <v>372</v>
      </c>
      <c r="G51">
        <v>3.0049999999999999</v>
      </c>
      <c r="J51" t="s">
        <v>372</v>
      </c>
      <c r="K51">
        <v>2.3519999999999999</v>
      </c>
      <c r="N51" t="s">
        <v>372</v>
      </c>
      <c r="O51">
        <v>2.1110000000000002</v>
      </c>
      <c r="U51">
        <f t="shared" si="10"/>
        <v>44</v>
      </c>
      <c r="V51">
        <v>43754.7</v>
      </c>
      <c r="W51">
        <v>426744.8</v>
      </c>
      <c r="X51">
        <v>1554946.1</v>
      </c>
      <c r="Y51">
        <f t="shared" si="11"/>
        <v>9.7531190934916712</v>
      </c>
      <c r="Z51">
        <f t="shared" si="12"/>
        <v>3.6437376624155706</v>
      </c>
      <c r="AH51">
        <f t="shared" si="13"/>
        <v>44</v>
      </c>
      <c r="AI51">
        <v>827456.9</v>
      </c>
      <c r="AJ51">
        <v>2676342.4</v>
      </c>
      <c r="AK51">
        <v>8271454.2000000002</v>
      </c>
      <c r="AL51">
        <f t="shared" si="1"/>
        <v>3.2344190978406244</v>
      </c>
      <c r="AM51">
        <f t="shared" si="2"/>
        <v>3.0905814592333178</v>
      </c>
    </row>
    <row r="52" spans="2:39">
      <c r="B52" t="s">
        <v>18</v>
      </c>
      <c r="F52" t="s">
        <v>18</v>
      </c>
      <c r="J52" t="s">
        <v>158</v>
      </c>
      <c r="N52" t="s">
        <v>18</v>
      </c>
      <c r="U52">
        <f t="shared" si="10"/>
        <v>45</v>
      </c>
      <c r="V52">
        <v>43754.7</v>
      </c>
      <c r="W52">
        <v>426818.4</v>
      </c>
      <c r="X52">
        <v>1550224.1</v>
      </c>
      <c r="Y52">
        <f t="shared" si="11"/>
        <v>9.7548011984998197</v>
      </c>
      <c r="Z52">
        <f t="shared" si="12"/>
        <v>3.6320460879849605</v>
      </c>
      <c r="AH52">
        <f t="shared" si="13"/>
        <v>45</v>
      </c>
      <c r="AI52">
        <v>859859.3</v>
      </c>
      <c r="AJ52">
        <v>2698035.8</v>
      </c>
      <c r="AK52">
        <v>8544736.8000000007</v>
      </c>
      <c r="AL52">
        <f t="shared" si="1"/>
        <v>3.1377642830635195</v>
      </c>
      <c r="AM52">
        <f t="shared" si="2"/>
        <v>3.1670212826679323</v>
      </c>
    </row>
    <row r="53" spans="2:39">
      <c r="B53" t="s">
        <v>3</v>
      </c>
      <c r="C53">
        <v>434961</v>
      </c>
      <c r="F53" t="s">
        <v>3</v>
      </c>
      <c r="G53">
        <v>193730</v>
      </c>
      <c r="J53" t="s">
        <v>3</v>
      </c>
      <c r="K53">
        <v>10867684</v>
      </c>
      <c r="N53" t="s">
        <v>3</v>
      </c>
      <c r="O53">
        <v>780434</v>
      </c>
      <c r="U53">
        <f t="shared" si="10"/>
        <v>46</v>
      </c>
      <c r="V53">
        <v>43754.7</v>
      </c>
      <c r="W53">
        <v>424931.7</v>
      </c>
      <c r="X53">
        <v>1538903.9</v>
      </c>
      <c r="Y53">
        <f t="shared" si="11"/>
        <v>9.7116812593847062</v>
      </c>
      <c r="Z53">
        <f t="shared" si="12"/>
        <v>3.6215323544936746</v>
      </c>
      <c r="AH53">
        <f t="shared" si="13"/>
        <v>46</v>
      </c>
      <c r="AI53">
        <v>898813.7</v>
      </c>
      <c r="AJ53">
        <v>2818062.9</v>
      </c>
      <c r="AK53">
        <v>8912135.0999999996</v>
      </c>
      <c r="AL53">
        <f t="shared" si="1"/>
        <v>3.135313691813999</v>
      </c>
      <c r="AM53">
        <f t="shared" si="2"/>
        <v>3.162503966820613</v>
      </c>
    </row>
    <row r="54" spans="2:39">
      <c r="B54" t="s">
        <v>372</v>
      </c>
      <c r="C54">
        <v>2.6150000000000002</v>
      </c>
      <c r="F54" t="s">
        <v>372</v>
      </c>
      <c r="G54">
        <v>3.0249999999999999</v>
      </c>
      <c r="J54" t="s">
        <v>372</v>
      </c>
      <c r="K54">
        <v>2.351</v>
      </c>
      <c r="N54" t="s">
        <v>372</v>
      </c>
      <c r="O54">
        <v>2.0990000000000002</v>
      </c>
      <c r="U54">
        <f t="shared" si="10"/>
        <v>47</v>
      </c>
      <c r="V54">
        <v>43754.7</v>
      </c>
      <c r="W54">
        <v>424971.5</v>
      </c>
      <c r="X54">
        <v>1539142.7</v>
      </c>
      <c r="Y54">
        <f t="shared" si="11"/>
        <v>9.7125908759516122</v>
      </c>
      <c r="Z54">
        <f t="shared" si="12"/>
        <v>3.621755105930633</v>
      </c>
      <c r="AH54">
        <f t="shared" si="13"/>
        <v>47</v>
      </c>
      <c r="AI54">
        <v>928432.5</v>
      </c>
      <c r="AJ54">
        <v>2881103.8</v>
      </c>
      <c r="AK54">
        <v>9132308.9000000004</v>
      </c>
      <c r="AL54">
        <f t="shared" si="1"/>
        <v>3.1031914544137562</v>
      </c>
      <c r="AM54">
        <f t="shared" si="2"/>
        <v>3.1697257488605586</v>
      </c>
    </row>
    <row r="55" spans="2:39">
      <c r="B55" t="s">
        <v>19</v>
      </c>
      <c r="F55" t="s">
        <v>19</v>
      </c>
      <c r="J55" t="s">
        <v>159</v>
      </c>
      <c r="N55" t="s">
        <v>19</v>
      </c>
      <c r="U55">
        <f t="shared" si="10"/>
        <v>48</v>
      </c>
      <c r="V55">
        <v>43754.7</v>
      </c>
      <c r="W55">
        <v>423805.3</v>
      </c>
      <c r="X55">
        <v>1532145.5</v>
      </c>
      <c r="Y55">
        <f t="shared" si="11"/>
        <v>9.6859377392600106</v>
      </c>
      <c r="Z55">
        <f t="shared" si="12"/>
        <v>3.6152108055279157</v>
      </c>
      <c r="AH55">
        <f t="shared" si="13"/>
        <v>48</v>
      </c>
      <c r="AI55">
        <v>964771.9</v>
      </c>
      <c r="AJ55">
        <v>2980756.9</v>
      </c>
      <c r="AK55">
        <v>9449233.6999999993</v>
      </c>
      <c r="AL55">
        <f t="shared" si="1"/>
        <v>3.0895975515041427</v>
      </c>
      <c r="AM55">
        <f t="shared" si="2"/>
        <v>3.1700786132542373</v>
      </c>
    </row>
    <row r="56" spans="2:39">
      <c r="B56" t="s">
        <v>3</v>
      </c>
      <c r="C56">
        <v>384740</v>
      </c>
      <c r="F56" t="s">
        <v>3</v>
      </c>
      <c r="G56">
        <v>156162</v>
      </c>
      <c r="J56" t="s">
        <v>3</v>
      </c>
      <c r="K56">
        <v>9142788</v>
      </c>
      <c r="N56" t="s">
        <v>3</v>
      </c>
      <c r="O56">
        <v>699867</v>
      </c>
      <c r="U56">
        <f t="shared" si="10"/>
        <v>49</v>
      </c>
      <c r="V56">
        <v>43754.7</v>
      </c>
      <c r="W56">
        <v>422258.3</v>
      </c>
      <c r="X56">
        <v>1527265.1</v>
      </c>
      <c r="Y56">
        <f t="shared" si="11"/>
        <v>9.6505815375262554</v>
      </c>
      <c r="Z56">
        <f t="shared" si="12"/>
        <v>3.6168977613939148</v>
      </c>
      <c r="AH56">
        <f t="shared" si="13"/>
        <v>49</v>
      </c>
      <c r="AI56">
        <v>1000047.5</v>
      </c>
      <c r="AJ56">
        <v>3134785.4</v>
      </c>
      <c r="AK56">
        <v>9744584.6999999993</v>
      </c>
      <c r="AL56">
        <f t="shared" si="1"/>
        <v>3.1346365047660236</v>
      </c>
      <c r="AM56">
        <f t="shared" si="2"/>
        <v>3.1085332667429162</v>
      </c>
    </row>
    <row r="57" spans="2:39">
      <c r="B57" t="s">
        <v>372</v>
      </c>
      <c r="C57">
        <v>2.6019999999999999</v>
      </c>
      <c r="F57" t="s">
        <v>372</v>
      </c>
      <c r="G57">
        <v>3.1720000000000002</v>
      </c>
      <c r="J57" t="s">
        <v>372</v>
      </c>
      <c r="K57">
        <v>2.2999999999999998</v>
      </c>
      <c r="N57" t="s">
        <v>372</v>
      </c>
      <c r="O57">
        <v>2.08</v>
      </c>
      <c r="U57">
        <f t="shared" si="10"/>
        <v>50</v>
      </c>
      <c r="V57">
        <v>43754.7</v>
      </c>
      <c r="W57">
        <v>421374.2</v>
      </c>
      <c r="X57">
        <v>1521761.9</v>
      </c>
      <c r="Y57">
        <f t="shared" si="11"/>
        <v>9.630375708209634</v>
      </c>
      <c r="Z57">
        <f t="shared" si="12"/>
        <v>3.6114263758910723</v>
      </c>
      <c r="AH57">
        <f t="shared" si="13"/>
        <v>50</v>
      </c>
      <c r="AI57">
        <v>1036599.6</v>
      </c>
      <c r="AJ57">
        <v>3231402</v>
      </c>
      <c r="AK57">
        <v>10053923</v>
      </c>
      <c r="AL57">
        <f t="shared" si="1"/>
        <v>3.1173097114835855</v>
      </c>
      <c r="AM57">
        <f t="shared" si="2"/>
        <v>3.1113191735352022</v>
      </c>
    </row>
    <row r="58" spans="2:39">
      <c r="B58" t="s">
        <v>20</v>
      </c>
      <c r="F58" t="s">
        <v>20</v>
      </c>
      <c r="J58" t="s">
        <v>160</v>
      </c>
      <c r="N58" t="s">
        <v>20</v>
      </c>
      <c r="U58">
        <f t="shared" si="10"/>
        <v>51</v>
      </c>
      <c r="V58">
        <v>43754.7</v>
      </c>
      <c r="W58">
        <v>419410.8</v>
      </c>
      <c r="X58">
        <v>1512065.9</v>
      </c>
      <c r="Y58">
        <f t="shared" si="11"/>
        <v>9.5855028145547791</v>
      </c>
      <c r="Z58">
        <f t="shared" si="12"/>
        <v>3.605214505682734</v>
      </c>
      <c r="AH58">
        <f t="shared" si="13"/>
        <v>51</v>
      </c>
      <c r="AI58">
        <v>1097636</v>
      </c>
      <c r="AJ58">
        <v>3360185.8</v>
      </c>
      <c r="AK58">
        <v>10420856.1</v>
      </c>
      <c r="AL58">
        <f t="shared" si="1"/>
        <v>3.0612933613693425</v>
      </c>
      <c r="AM58">
        <f t="shared" si="2"/>
        <v>3.1012737748013817</v>
      </c>
    </row>
    <row r="59" spans="2:39">
      <c r="B59" t="s">
        <v>3</v>
      </c>
      <c r="C59">
        <v>420691</v>
      </c>
      <c r="F59" t="s">
        <v>3</v>
      </c>
      <c r="G59">
        <v>195415</v>
      </c>
      <c r="J59" t="s">
        <v>3</v>
      </c>
      <c r="K59">
        <v>9550862</v>
      </c>
      <c r="N59" t="s">
        <v>3</v>
      </c>
      <c r="O59">
        <v>735615</v>
      </c>
      <c r="U59">
        <f t="shared" si="10"/>
        <v>52</v>
      </c>
      <c r="V59">
        <v>43754.7</v>
      </c>
      <c r="W59">
        <v>419485.5</v>
      </c>
      <c r="X59">
        <v>1506226.7</v>
      </c>
      <c r="Y59">
        <f t="shared" si="11"/>
        <v>9.5872100597192986</v>
      </c>
      <c r="Z59">
        <f t="shared" si="12"/>
        <v>3.5906525970504344</v>
      </c>
      <c r="AH59">
        <f t="shared" si="13"/>
        <v>52</v>
      </c>
      <c r="AI59">
        <v>1134204.8999999999</v>
      </c>
      <c r="AJ59">
        <v>3386615.7</v>
      </c>
      <c r="AK59">
        <v>10743525.9</v>
      </c>
      <c r="AL59">
        <f t="shared" si="1"/>
        <v>2.9858940831590486</v>
      </c>
      <c r="AM59">
        <f t="shared" si="2"/>
        <v>3.1723486960743728</v>
      </c>
    </row>
    <row r="60" spans="2:39">
      <c r="B60" t="s">
        <v>372</v>
      </c>
      <c r="C60">
        <v>2.6160000000000001</v>
      </c>
      <c r="F60" t="s">
        <v>372</v>
      </c>
      <c r="G60">
        <v>3.0270000000000001</v>
      </c>
      <c r="J60" t="s">
        <v>372</v>
      </c>
      <c r="K60">
        <v>2.3149999999999999</v>
      </c>
      <c r="N60" t="s">
        <v>372</v>
      </c>
      <c r="O60">
        <v>2.1059999999999999</v>
      </c>
      <c r="U60">
        <f t="shared" si="10"/>
        <v>53</v>
      </c>
      <c r="V60">
        <v>43754.7</v>
      </c>
      <c r="W60">
        <v>418994.4</v>
      </c>
      <c r="X60">
        <v>1503280.1</v>
      </c>
      <c r="Y60">
        <f t="shared" si="11"/>
        <v>9.5759861226336831</v>
      </c>
      <c r="Z60">
        <f t="shared" si="12"/>
        <v>3.5878286201438492</v>
      </c>
      <c r="AH60">
        <f t="shared" si="13"/>
        <v>53</v>
      </c>
      <c r="AI60">
        <v>1151630.2</v>
      </c>
      <c r="AJ60">
        <v>3473332.1</v>
      </c>
      <c r="AK60">
        <v>11031297.1</v>
      </c>
      <c r="AL60">
        <f t="shared" si="1"/>
        <v>3.0160133869361885</v>
      </c>
      <c r="AM60">
        <f t="shared" si="2"/>
        <v>3.1759983734351227</v>
      </c>
    </row>
    <row r="61" spans="2:39">
      <c r="B61" t="s">
        <v>21</v>
      </c>
      <c r="F61" t="s">
        <v>21</v>
      </c>
      <c r="J61" t="s">
        <v>161</v>
      </c>
      <c r="N61" t="s">
        <v>21</v>
      </c>
      <c r="U61">
        <f t="shared" si="10"/>
        <v>54</v>
      </c>
      <c r="V61">
        <v>43754.7</v>
      </c>
      <c r="W61">
        <v>417655</v>
      </c>
      <c r="X61">
        <v>1495243.7</v>
      </c>
      <c r="Y61">
        <f t="shared" si="11"/>
        <v>9.5453745540479087</v>
      </c>
      <c r="Z61">
        <f t="shared" si="12"/>
        <v>3.5800928996420489</v>
      </c>
      <c r="AH61">
        <f t="shared" si="13"/>
        <v>54</v>
      </c>
      <c r="AI61">
        <v>1192851.1000000001</v>
      </c>
      <c r="AJ61">
        <v>3586940.5</v>
      </c>
      <c r="AK61">
        <v>11390033.6</v>
      </c>
      <c r="AL61">
        <f t="shared" si="1"/>
        <v>3.0070312212479831</v>
      </c>
      <c r="AM61">
        <f t="shared" si="2"/>
        <v>3.1754174901981229</v>
      </c>
    </row>
    <row r="62" spans="2:39">
      <c r="B62" t="s">
        <v>3</v>
      </c>
      <c r="C62">
        <v>387968</v>
      </c>
      <c r="F62" t="s">
        <v>3</v>
      </c>
      <c r="G62">
        <v>128729</v>
      </c>
      <c r="J62" t="s">
        <v>3</v>
      </c>
      <c r="K62">
        <v>10080714</v>
      </c>
      <c r="N62" t="s">
        <v>3</v>
      </c>
      <c r="O62">
        <v>662718</v>
      </c>
      <c r="U62">
        <f t="shared" si="10"/>
        <v>55</v>
      </c>
      <c r="V62">
        <v>43754.7</v>
      </c>
      <c r="W62">
        <v>416960.3</v>
      </c>
      <c r="X62">
        <v>1491075.5</v>
      </c>
      <c r="Y62">
        <f t="shared" si="11"/>
        <v>9.5294974025647541</v>
      </c>
      <c r="Z62">
        <f t="shared" si="12"/>
        <v>3.5760610782369451</v>
      </c>
      <c r="AH62">
        <f t="shared" si="13"/>
        <v>55</v>
      </c>
      <c r="AI62">
        <v>1231530.3999999999</v>
      </c>
      <c r="AJ62">
        <v>3683429.9</v>
      </c>
      <c r="AK62">
        <v>11704737.4</v>
      </c>
      <c r="AL62">
        <f t="shared" si="1"/>
        <v>2.9909370487322118</v>
      </c>
      <c r="AM62">
        <f t="shared" si="2"/>
        <v>3.1776734504978634</v>
      </c>
    </row>
    <row r="63" spans="2:39">
      <c r="B63" t="s">
        <v>372</v>
      </c>
      <c r="C63">
        <v>2.6</v>
      </c>
      <c r="F63" t="s">
        <v>372</v>
      </c>
      <c r="G63">
        <v>3.3</v>
      </c>
      <c r="J63" t="s">
        <v>372</v>
      </c>
      <c r="K63">
        <v>2.3719999999999999</v>
      </c>
      <c r="N63" t="s">
        <v>372</v>
      </c>
      <c r="O63">
        <v>2.0630000000000002</v>
      </c>
      <c r="U63">
        <f t="shared" si="10"/>
        <v>56</v>
      </c>
      <c r="V63">
        <v>43754.7</v>
      </c>
      <c r="W63">
        <v>415900.4</v>
      </c>
      <c r="X63">
        <v>1484716.1</v>
      </c>
      <c r="Y63">
        <f t="shared" si="11"/>
        <v>9.5052737191661709</v>
      </c>
      <c r="Z63">
        <f t="shared" si="12"/>
        <v>3.5698837991019006</v>
      </c>
      <c r="AH63">
        <f t="shared" si="13"/>
        <v>56</v>
      </c>
      <c r="AI63">
        <v>1272700.2</v>
      </c>
      <c r="AJ63">
        <v>3791965.6</v>
      </c>
      <c r="AK63">
        <v>12051899.9</v>
      </c>
      <c r="AL63">
        <f t="shared" si="1"/>
        <v>2.9794649203323771</v>
      </c>
      <c r="AM63">
        <f t="shared" si="2"/>
        <v>3.1782724769444113</v>
      </c>
    </row>
    <row r="64" spans="2:39">
      <c r="B64" t="s">
        <v>22</v>
      </c>
      <c r="F64" t="s">
        <v>22</v>
      </c>
      <c r="J64" t="s">
        <v>162</v>
      </c>
      <c r="N64" t="s">
        <v>22</v>
      </c>
      <c r="U64">
        <f t="shared" si="10"/>
        <v>57</v>
      </c>
      <c r="V64">
        <v>43754.7</v>
      </c>
      <c r="W64">
        <v>414496.4</v>
      </c>
      <c r="X64">
        <v>1476292.1</v>
      </c>
      <c r="Y64">
        <f t="shared" si="11"/>
        <v>9.473185737760744</v>
      </c>
      <c r="Z64">
        <f t="shared" si="12"/>
        <v>3.5616524051837364</v>
      </c>
      <c r="AH64">
        <f t="shared" si="13"/>
        <v>57</v>
      </c>
      <c r="AI64">
        <v>1316292.2</v>
      </c>
      <c r="AJ64">
        <v>3912196.1</v>
      </c>
      <c r="AK64">
        <v>12430475.5</v>
      </c>
      <c r="AL64">
        <f t="shared" si="1"/>
        <v>2.9721334670219881</v>
      </c>
      <c r="AM64">
        <f t="shared" si="2"/>
        <v>3.1773651377036032</v>
      </c>
    </row>
    <row r="65" spans="2:39">
      <c r="B65" t="s">
        <v>3</v>
      </c>
      <c r="C65">
        <v>431444</v>
      </c>
      <c r="F65" t="s">
        <v>3</v>
      </c>
      <c r="G65">
        <v>219525</v>
      </c>
      <c r="J65" t="s">
        <v>3</v>
      </c>
      <c r="K65">
        <v>10630510</v>
      </c>
      <c r="N65" t="s">
        <v>3</v>
      </c>
      <c r="O65">
        <v>784181</v>
      </c>
      <c r="U65">
        <f t="shared" si="10"/>
        <v>58</v>
      </c>
      <c r="V65">
        <v>43754.7</v>
      </c>
      <c r="W65">
        <v>413300.2</v>
      </c>
      <c r="X65">
        <v>1469114.9</v>
      </c>
      <c r="Y65">
        <f t="shared" si="11"/>
        <v>9.4458469604408215</v>
      </c>
      <c r="Z65">
        <f t="shared" si="12"/>
        <v>3.5545951828719171</v>
      </c>
      <c r="AH65">
        <f t="shared" si="13"/>
        <v>58</v>
      </c>
      <c r="AI65">
        <v>1359303.4</v>
      </c>
      <c r="AJ65">
        <v>4026411.8</v>
      </c>
      <c r="AK65">
        <v>12794867.300000001</v>
      </c>
      <c r="AL65">
        <f t="shared" si="1"/>
        <v>2.9621141240432416</v>
      </c>
      <c r="AM65">
        <f t="shared" si="2"/>
        <v>3.17773440361962</v>
      </c>
    </row>
    <row r="66" spans="2:39">
      <c r="B66" t="s">
        <v>372</v>
      </c>
      <c r="C66">
        <v>2.6190000000000002</v>
      </c>
      <c r="F66" t="s">
        <v>372</v>
      </c>
      <c r="G66">
        <v>2.972</v>
      </c>
      <c r="J66" t="s">
        <v>372</v>
      </c>
      <c r="K66">
        <v>2.3479999999999999</v>
      </c>
      <c r="N66" t="s">
        <v>372</v>
      </c>
      <c r="O66">
        <v>2.117</v>
      </c>
      <c r="U66">
        <f t="shared" si="10"/>
        <v>59</v>
      </c>
      <c r="V66">
        <v>43754.7</v>
      </c>
      <c r="W66">
        <v>412730.2</v>
      </c>
      <c r="X66">
        <v>1465694.9</v>
      </c>
      <c r="Y66">
        <f t="shared" si="11"/>
        <v>9.4328197885027212</v>
      </c>
      <c r="Z66">
        <f t="shared" si="12"/>
        <v>3.5512179627272245</v>
      </c>
      <c r="AH66">
        <f t="shared" si="13"/>
        <v>59</v>
      </c>
      <c r="AI66">
        <v>1400128.3</v>
      </c>
      <c r="AJ66">
        <v>4125884.6</v>
      </c>
      <c r="AK66">
        <v>13120574.4</v>
      </c>
      <c r="AL66">
        <f t="shared" si="1"/>
        <v>2.9467903762819452</v>
      </c>
      <c r="AM66">
        <f t="shared" si="2"/>
        <v>3.1800633493239245</v>
      </c>
    </row>
    <row r="67" spans="2:39">
      <c r="B67" t="s">
        <v>23</v>
      </c>
      <c r="F67" t="s">
        <v>23</v>
      </c>
      <c r="J67" t="s">
        <v>233</v>
      </c>
      <c r="N67" t="s">
        <v>23</v>
      </c>
      <c r="U67">
        <f t="shared" si="10"/>
        <v>60</v>
      </c>
      <c r="V67">
        <v>43754.7</v>
      </c>
      <c r="W67">
        <v>411311</v>
      </c>
      <c r="X67">
        <v>1460943.5</v>
      </c>
      <c r="Y67">
        <f t="shared" si="11"/>
        <v>9.4003844158456129</v>
      </c>
      <c r="Z67">
        <f t="shared" si="12"/>
        <v>3.5519193505644147</v>
      </c>
      <c r="AH67">
        <f t="shared" si="13"/>
        <v>60</v>
      </c>
      <c r="AI67">
        <v>1442589.9</v>
      </c>
      <c r="AJ67">
        <v>4301594.8</v>
      </c>
      <c r="AK67">
        <v>13465789.9</v>
      </c>
      <c r="AL67">
        <f t="shared" si="1"/>
        <v>2.9818556195353927</v>
      </c>
      <c r="AM67">
        <f t="shared" si="2"/>
        <v>3.130418025426291</v>
      </c>
    </row>
    <row r="68" spans="2:39">
      <c r="B68" t="s">
        <v>3</v>
      </c>
      <c r="C68">
        <v>437379</v>
      </c>
      <c r="D68">
        <f>(C68+C71+C74+C77+C80+C83+C86+C89+C92+C95)/10</f>
        <v>409025.5</v>
      </c>
      <c r="F68" t="s">
        <v>3</v>
      </c>
      <c r="G68">
        <v>339464</v>
      </c>
      <c r="H68">
        <f>(G68+G71+G74+G77+G80+G83+G86+G89+G92+G95)/10</f>
        <v>281544.3</v>
      </c>
      <c r="J68" t="s">
        <v>3</v>
      </c>
      <c r="K68">
        <v>20865440</v>
      </c>
      <c r="L68">
        <f>(K68+K71+K74+K77+K80+K83+K86+K89+K92+K95)/10</f>
        <v>18862512.800000001</v>
      </c>
      <c r="N68" t="s">
        <v>3</v>
      </c>
      <c r="O68">
        <v>1269993</v>
      </c>
      <c r="P68">
        <f>(O68+O71+O74+O77+O80+O83+O86+O89+O92+O95)/10</f>
        <v>1155272.2</v>
      </c>
      <c r="U68">
        <f t="shared" si="10"/>
        <v>61</v>
      </c>
      <c r="V68">
        <v>43754.7</v>
      </c>
      <c r="W68">
        <v>409777.1</v>
      </c>
      <c r="X68">
        <v>1453717.7</v>
      </c>
      <c r="Y68">
        <f t="shared" si="11"/>
        <v>9.3653276105195555</v>
      </c>
      <c r="Z68">
        <f t="shared" si="12"/>
        <v>3.5475815998502602</v>
      </c>
      <c r="AH68">
        <f t="shared" si="13"/>
        <v>61</v>
      </c>
      <c r="AI68">
        <v>1487724</v>
      </c>
      <c r="AJ68">
        <v>4431432.3</v>
      </c>
      <c r="AK68">
        <v>13846241.300000001</v>
      </c>
      <c r="AL68">
        <f t="shared" si="1"/>
        <v>2.9786655992643793</v>
      </c>
      <c r="AM68">
        <f t="shared" si="2"/>
        <v>3.1245521453639271</v>
      </c>
    </row>
    <row r="69" spans="2:39">
      <c r="B69" t="s">
        <v>372</v>
      </c>
      <c r="C69">
        <v>2.6269999999999998</v>
      </c>
      <c r="F69" t="s">
        <v>372</v>
      </c>
      <c r="G69">
        <v>2.9609999999999999</v>
      </c>
      <c r="J69" t="s">
        <v>372</v>
      </c>
      <c r="K69">
        <v>2.4420000000000002</v>
      </c>
      <c r="N69" t="s">
        <v>372</v>
      </c>
      <c r="O69">
        <v>2.149</v>
      </c>
      <c r="U69">
        <f t="shared" si="10"/>
        <v>62</v>
      </c>
      <c r="V69">
        <v>43754.7</v>
      </c>
      <c r="W69">
        <v>408904.4</v>
      </c>
      <c r="X69">
        <v>1444459.7</v>
      </c>
      <c r="Y69">
        <f t="shared" si="11"/>
        <v>9.3453823246416974</v>
      </c>
      <c r="Z69">
        <f t="shared" si="12"/>
        <v>3.5325120003599859</v>
      </c>
      <c r="AH69">
        <f t="shared" si="13"/>
        <v>62</v>
      </c>
      <c r="AI69">
        <v>1535210.2</v>
      </c>
      <c r="AJ69">
        <v>4543201.2</v>
      </c>
      <c r="AK69">
        <v>14257048.9</v>
      </c>
      <c r="AL69">
        <f t="shared" si="1"/>
        <v>2.9593349497026531</v>
      </c>
      <c r="AM69">
        <f t="shared" si="2"/>
        <v>3.1381064303293456</v>
      </c>
    </row>
    <row r="70" spans="2:39">
      <c r="B70" t="s">
        <v>24</v>
      </c>
      <c r="F70" t="s">
        <v>24</v>
      </c>
      <c r="J70" t="s">
        <v>234</v>
      </c>
      <c r="N70" t="s">
        <v>24</v>
      </c>
      <c r="U70">
        <f t="shared" si="10"/>
        <v>63</v>
      </c>
      <c r="V70">
        <v>43754.7</v>
      </c>
      <c r="W70">
        <v>408955.7</v>
      </c>
      <c r="X70">
        <v>1443047.9</v>
      </c>
      <c r="Y70">
        <f t="shared" si="11"/>
        <v>9.3465547701161249</v>
      </c>
      <c r="Z70">
        <f t="shared" si="12"/>
        <v>3.5286166692382572</v>
      </c>
      <c r="AH70">
        <f t="shared" si="13"/>
        <v>63</v>
      </c>
      <c r="AI70">
        <v>1576769.7</v>
      </c>
      <c r="AJ70">
        <v>4576241.4000000004</v>
      </c>
      <c r="AK70">
        <v>14572384.300000001</v>
      </c>
      <c r="AL70">
        <f t="shared" si="1"/>
        <v>2.9022890280045339</v>
      </c>
      <c r="AM70">
        <f t="shared" si="2"/>
        <v>3.1843565551415183</v>
      </c>
    </row>
    <row r="71" spans="2:39">
      <c r="B71" t="s">
        <v>3</v>
      </c>
      <c r="C71">
        <v>386959</v>
      </c>
      <c r="F71" t="s">
        <v>3</v>
      </c>
      <c r="G71">
        <v>286791</v>
      </c>
      <c r="J71" t="s">
        <v>3</v>
      </c>
      <c r="K71">
        <v>19014561</v>
      </c>
      <c r="N71" t="s">
        <v>3</v>
      </c>
      <c r="O71">
        <v>1151001</v>
      </c>
      <c r="U71">
        <f t="shared" si="10"/>
        <v>64</v>
      </c>
      <c r="V71">
        <v>46545.9</v>
      </c>
      <c r="W71">
        <v>620942.69999999995</v>
      </c>
      <c r="X71">
        <v>2876505.7</v>
      </c>
      <c r="Y71">
        <f t="shared" si="11"/>
        <v>13.340438148150534</v>
      </c>
      <c r="Z71">
        <f t="shared" si="12"/>
        <v>4.6324817088597712</v>
      </c>
      <c r="AH71">
        <f t="shared" si="13"/>
        <v>64</v>
      </c>
      <c r="AI71">
        <v>1626205.9</v>
      </c>
      <c r="AJ71">
        <v>4713520.0999999996</v>
      </c>
      <c r="AK71">
        <v>15002023.1</v>
      </c>
      <c r="AL71">
        <f t="shared" si="1"/>
        <v>2.8984768164966073</v>
      </c>
      <c r="AM71">
        <f t="shared" si="2"/>
        <v>3.1827642147956472</v>
      </c>
    </row>
    <row r="72" spans="2:39">
      <c r="B72" t="s">
        <v>372</v>
      </c>
      <c r="C72">
        <v>2.5979999999999999</v>
      </c>
      <c r="F72" t="s">
        <v>372</v>
      </c>
      <c r="G72">
        <v>3.073</v>
      </c>
      <c r="J72" t="s">
        <v>372</v>
      </c>
      <c r="K72">
        <v>2.4279999999999999</v>
      </c>
      <c r="N72" t="s">
        <v>372</v>
      </c>
      <c r="O72">
        <v>2.125</v>
      </c>
      <c r="U72">
        <f t="shared" si="10"/>
        <v>65</v>
      </c>
      <c r="V72">
        <v>46545.9</v>
      </c>
      <c r="W72">
        <v>620772</v>
      </c>
      <c r="X72">
        <v>2875310.8</v>
      </c>
      <c r="Y72">
        <f t="shared" si="11"/>
        <v>13.336770800435698</v>
      </c>
      <c r="Z72">
        <f t="shared" si="12"/>
        <v>4.6318306882398046</v>
      </c>
      <c r="AH72">
        <f t="shared" si="13"/>
        <v>65</v>
      </c>
      <c r="AI72">
        <v>1668708.8</v>
      </c>
      <c r="AJ72">
        <v>4807958.7</v>
      </c>
      <c r="AK72">
        <v>15320916.9</v>
      </c>
      <c r="AL72">
        <f t="shared" ref="AL72:AL79" si="14">AJ72/AI72</f>
        <v>2.8812448882633088</v>
      </c>
      <c r="AM72">
        <f t="shared" ref="AM72:AM79" si="15">AK72/AJ72</f>
        <v>3.1865741484010668</v>
      </c>
    </row>
    <row r="73" spans="2:39">
      <c r="B73" t="s">
        <v>25</v>
      </c>
      <c r="F73" t="s">
        <v>25</v>
      </c>
      <c r="J73" t="s">
        <v>235</v>
      </c>
      <c r="N73" t="s">
        <v>25</v>
      </c>
      <c r="U73">
        <f t="shared" si="10"/>
        <v>66</v>
      </c>
      <c r="V73">
        <v>46545.9</v>
      </c>
      <c r="W73">
        <v>618702</v>
      </c>
      <c r="X73">
        <v>2860820.8</v>
      </c>
      <c r="Y73">
        <f t="shared" si="11"/>
        <v>13.292298569798843</v>
      </c>
      <c r="Z73">
        <f t="shared" si="12"/>
        <v>4.6239074708017753</v>
      </c>
      <c r="AH73">
        <f t="shared" si="13"/>
        <v>66</v>
      </c>
      <c r="AI73">
        <v>1721560.9</v>
      </c>
      <c r="AJ73">
        <v>4960249.9000000004</v>
      </c>
      <c r="AK73">
        <v>15791684</v>
      </c>
      <c r="AL73">
        <f t="shared" si="14"/>
        <v>2.8812514852074074</v>
      </c>
      <c r="AM73">
        <f t="shared" si="15"/>
        <v>3.1836468561795646</v>
      </c>
    </row>
    <row r="74" spans="2:39">
      <c r="B74" t="s">
        <v>3</v>
      </c>
      <c r="C74">
        <v>377166</v>
      </c>
      <c r="F74" t="s">
        <v>3</v>
      </c>
      <c r="G74">
        <v>289602</v>
      </c>
      <c r="J74" t="s">
        <v>3</v>
      </c>
      <c r="K74">
        <v>17884434</v>
      </c>
      <c r="N74" t="s">
        <v>3</v>
      </c>
      <c r="O74">
        <v>1073412</v>
      </c>
      <c r="U74">
        <f t="shared" si="10"/>
        <v>67</v>
      </c>
      <c r="V74">
        <v>46545.9</v>
      </c>
      <c r="W74">
        <v>618548.9</v>
      </c>
      <c r="X74">
        <v>2859749.1</v>
      </c>
      <c r="Y74">
        <f t="shared" si="11"/>
        <v>13.289009343465267</v>
      </c>
      <c r="Z74">
        <f t="shared" si="12"/>
        <v>4.6233193527625707</v>
      </c>
      <c r="AH74">
        <f t="shared" si="13"/>
        <v>67</v>
      </c>
      <c r="AI74">
        <v>1765415</v>
      </c>
      <c r="AJ74">
        <v>5057860.5</v>
      </c>
      <c r="AK74">
        <v>16120300.199999999</v>
      </c>
      <c r="AL74">
        <f t="shared" si="14"/>
        <v>2.8649697096716635</v>
      </c>
      <c r="AM74">
        <f t="shared" si="15"/>
        <v>3.1871777009271014</v>
      </c>
    </row>
    <row r="75" spans="2:39">
      <c r="B75" t="s">
        <v>372</v>
      </c>
      <c r="C75">
        <v>2.6150000000000002</v>
      </c>
      <c r="F75" t="s">
        <v>372</v>
      </c>
      <c r="G75">
        <v>3.056</v>
      </c>
      <c r="J75" t="s">
        <v>372</v>
      </c>
      <c r="K75">
        <v>2.4369999999999998</v>
      </c>
      <c r="N75" t="s">
        <v>372</v>
      </c>
      <c r="O75">
        <v>2.1389999999999998</v>
      </c>
      <c r="U75">
        <f t="shared" si="10"/>
        <v>68</v>
      </c>
      <c r="V75">
        <v>46545.9</v>
      </c>
      <c r="W75">
        <v>617411.6</v>
      </c>
      <c r="X75">
        <v>2851788</v>
      </c>
      <c r="Y75">
        <f t="shared" si="11"/>
        <v>13.264575397618264</v>
      </c>
      <c r="Z75">
        <f t="shared" si="12"/>
        <v>4.6189413998700379</v>
      </c>
      <c r="AH75">
        <f t="shared" si="13"/>
        <v>68</v>
      </c>
      <c r="AI75">
        <v>1814845.1</v>
      </c>
      <c r="AJ75">
        <v>5185401.9000000004</v>
      </c>
      <c r="AK75">
        <v>16528276.6</v>
      </c>
      <c r="AL75">
        <f t="shared" si="14"/>
        <v>2.8572145909312039</v>
      </c>
      <c r="AM75">
        <f t="shared" si="15"/>
        <v>3.1874629814132631</v>
      </c>
    </row>
    <row r="76" spans="2:39">
      <c r="B76" t="s">
        <v>26</v>
      </c>
      <c r="F76" t="s">
        <v>26</v>
      </c>
      <c r="J76" t="s">
        <v>236</v>
      </c>
      <c r="N76" t="s">
        <v>26</v>
      </c>
      <c r="U76">
        <f t="shared" si="10"/>
        <v>69</v>
      </c>
      <c r="V76">
        <v>46545.9</v>
      </c>
      <c r="W76">
        <v>616254.9</v>
      </c>
      <c r="X76">
        <v>2843691.1</v>
      </c>
      <c r="Y76">
        <f t="shared" si="11"/>
        <v>13.2397246588851</v>
      </c>
      <c r="Z76">
        <f t="shared" si="12"/>
        <v>4.6144721932434125</v>
      </c>
      <c r="AH76">
        <f t="shared" si="13"/>
        <v>69</v>
      </c>
      <c r="AI76">
        <v>1865056.9</v>
      </c>
      <c r="AJ76">
        <v>5315102.8</v>
      </c>
      <c r="AK76">
        <v>16942733.899999999</v>
      </c>
      <c r="AL76">
        <f t="shared" si="14"/>
        <v>2.8498341257041542</v>
      </c>
      <c r="AM76">
        <f t="shared" si="15"/>
        <v>3.187658741050126</v>
      </c>
    </row>
    <row r="77" spans="2:39">
      <c r="B77" t="s">
        <v>3</v>
      </c>
      <c r="C77">
        <v>415628</v>
      </c>
      <c r="F77" t="s">
        <v>3</v>
      </c>
      <c r="G77">
        <v>315839</v>
      </c>
      <c r="J77" t="s">
        <v>3</v>
      </c>
      <c r="K77">
        <v>19205060</v>
      </c>
      <c r="N77" t="s">
        <v>3</v>
      </c>
      <c r="O77">
        <v>1195746</v>
      </c>
      <c r="U77">
        <f t="shared" si="10"/>
        <v>70</v>
      </c>
      <c r="V77">
        <v>46545.9</v>
      </c>
      <c r="W77">
        <v>615108.5</v>
      </c>
      <c r="X77">
        <v>2835666.3</v>
      </c>
      <c r="Y77">
        <f t="shared" si="11"/>
        <v>13.215095207096651</v>
      </c>
      <c r="Z77">
        <f t="shared" si="12"/>
        <v>4.6100261986299973</v>
      </c>
      <c r="AH77">
        <f t="shared" si="13"/>
        <v>70</v>
      </c>
      <c r="AI77">
        <v>1915822.2</v>
      </c>
      <c r="AJ77">
        <v>5445544</v>
      </c>
      <c r="AK77">
        <v>17360219.399999999</v>
      </c>
      <c r="AL77">
        <f t="shared" si="14"/>
        <v>2.8424057305526578</v>
      </c>
      <c r="AM77">
        <f t="shared" si="15"/>
        <v>3.1879678871385484</v>
      </c>
    </row>
    <row r="78" spans="2:39">
      <c r="B78" t="s">
        <v>372</v>
      </c>
      <c r="C78">
        <v>2.6160000000000001</v>
      </c>
      <c r="F78" t="s">
        <v>372</v>
      </c>
      <c r="G78">
        <v>3.0059999999999998</v>
      </c>
      <c r="J78" t="s">
        <v>372</v>
      </c>
      <c r="K78">
        <v>2.4249999999999998</v>
      </c>
      <c r="N78" t="s">
        <v>372</v>
      </c>
      <c r="O78">
        <v>2.1419999999999999</v>
      </c>
      <c r="U78">
        <f t="shared" si="10"/>
        <v>71</v>
      </c>
      <c r="V78">
        <v>46545.9</v>
      </c>
      <c r="W78">
        <v>613612</v>
      </c>
      <c r="X78">
        <v>2828423.4</v>
      </c>
      <c r="Y78">
        <f t="shared" si="11"/>
        <v>13.182944147604838</v>
      </c>
      <c r="Z78">
        <f t="shared" si="12"/>
        <v>4.6094655906338202</v>
      </c>
      <c r="AH78">
        <f t="shared" si="13"/>
        <v>71</v>
      </c>
      <c r="AI78">
        <v>1966798</v>
      </c>
      <c r="AJ78">
        <v>5647775.7000000002</v>
      </c>
      <c r="AK78">
        <v>17775486.699999999</v>
      </c>
      <c r="AL78">
        <f t="shared" si="14"/>
        <v>2.8715585942226909</v>
      </c>
      <c r="AM78">
        <f t="shared" si="15"/>
        <v>3.1473428911137526</v>
      </c>
    </row>
    <row r="79" spans="2:39">
      <c r="B79" t="s">
        <v>27</v>
      </c>
      <c r="F79" t="s">
        <v>27</v>
      </c>
      <c r="J79" t="s">
        <v>237</v>
      </c>
      <c r="N79" t="s">
        <v>27</v>
      </c>
      <c r="U79">
        <f t="shared" si="10"/>
        <v>72</v>
      </c>
      <c r="V79">
        <v>46545.9</v>
      </c>
      <c r="W79">
        <v>244099</v>
      </c>
      <c r="X79">
        <v>2822659.6</v>
      </c>
      <c r="Y79">
        <f t="shared" si="11"/>
        <v>5.2442642638771622</v>
      </c>
      <c r="Z79">
        <f t="shared" si="12"/>
        <v>11.56358526663362</v>
      </c>
      <c r="AH79">
        <f t="shared" si="13"/>
        <v>72</v>
      </c>
      <c r="AI79">
        <v>2017289.8</v>
      </c>
      <c r="AJ79">
        <v>2245824.4</v>
      </c>
      <c r="AK79">
        <v>18178018.699999999</v>
      </c>
      <c r="AL79">
        <f t="shared" si="14"/>
        <v>1.1132879371124564</v>
      </c>
      <c r="AM79">
        <f t="shared" si="15"/>
        <v>8.0941407084186991</v>
      </c>
    </row>
    <row r="80" spans="2:39">
      <c r="B80" t="s">
        <v>3</v>
      </c>
      <c r="C80">
        <v>421599</v>
      </c>
      <c r="F80" t="s">
        <v>3</v>
      </c>
      <c r="G80">
        <v>269540</v>
      </c>
      <c r="J80" t="s">
        <v>3</v>
      </c>
      <c r="K80">
        <v>18607617</v>
      </c>
      <c r="N80" t="s">
        <v>3</v>
      </c>
      <c r="O80">
        <v>1141269</v>
      </c>
    </row>
    <row r="81" spans="2:15">
      <c r="B81" t="s">
        <v>372</v>
      </c>
      <c r="C81">
        <v>2.6219999999999999</v>
      </c>
      <c r="F81" t="s">
        <v>372</v>
      </c>
      <c r="G81">
        <v>3.08</v>
      </c>
      <c r="J81" t="s">
        <v>372</v>
      </c>
      <c r="K81">
        <v>2.4169999999999998</v>
      </c>
      <c r="N81" t="s">
        <v>372</v>
      </c>
      <c r="O81">
        <v>2.1190000000000002</v>
      </c>
    </row>
    <row r="82" spans="2:15">
      <c r="B82" t="s">
        <v>28</v>
      </c>
      <c r="F82" t="s">
        <v>28</v>
      </c>
      <c r="J82" t="s">
        <v>238</v>
      </c>
      <c r="N82" t="s">
        <v>28</v>
      </c>
    </row>
    <row r="83" spans="2:15">
      <c r="B83" t="s">
        <v>3</v>
      </c>
      <c r="C83">
        <v>433865</v>
      </c>
      <c r="F83" t="s">
        <v>3</v>
      </c>
      <c r="G83">
        <v>258046</v>
      </c>
      <c r="J83" t="s">
        <v>3</v>
      </c>
      <c r="K83">
        <v>20280690</v>
      </c>
      <c r="N83" t="s">
        <v>3</v>
      </c>
      <c r="O83">
        <v>1199883</v>
      </c>
    </row>
    <row r="84" spans="2:15">
      <c r="B84" t="s">
        <v>372</v>
      </c>
      <c r="C84">
        <v>2.617</v>
      </c>
      <c r="F84" t="s">
        <v>372</v>
      </c>
      <c r="G84">
        <v>3.1040000000000001</v>
      </c>
      <c r="J84" t="s">
        <v>372</v>
      </c>
      <c r="K84">
        <v>2.4289999999999998</v>
      </c>
      <c r="N84" t="s">
        <v>372</v>
      </c>
      <c r="O84">
        <v>2.1059999999999999</v>
      </c>
    </row>
    <row r="85" spans="2:15">
      <c r="B85" t="s">
        <v>29</v>
      </c>
      <c r="F85" t="s">
        <v>29</v>
      </c>
      <c r="J85" t="s">
        <v>239</v>
      </c>
      <c r="N85" t="s">
        <v>29</v>
      </c>
    </row>
    <row r="86" spans="2:15">
      <c r="B86" t="s">
        <v>3</v>
      </c>
      <c r="C86">
        <v>383082</v>
      </c>
      <c r="F86" t="s">
        <v>3</v>
      </c>
      <c r="G86">
        <v>238004</v>
      </c>
      <c r="J86" t="s">
        <v>3</v>
      </c>
      <c r="K86">
        <v>17486995</v>
      </c>
      <c r="N86" t="s">
        <v>3</v>
      </c>
      <c r="O86">
        <v>1093284</v>
      </c>
    </row>
    <row r="87" spans="2:15">
      <c r="B87" t="s">
        <v>372</v>
      </c>
      <c r="C87">
        <v>2.605</v>
      </c>
      <c r="F87" t="s">
        <v>372</v>
      </c>
      <c r="G87">
        <v>3.1890000000000001</v>
      </c>
      <c r="J87" t="s">
        <v>372</v>
      </c>
      <c r="K87">
        <v>2.3940000000000001</v>
      </c>
      <c r="N87" t="s">
        <v>372</v>
      </c>
      <c r="O87">
        <v>2.0990000000000002</v>
      </c>
    </row>
    <row r="88" spans="2:15">
      <c r="B88" t="s">
        <v>30</v>
      </c>
      <c r="F88" t="s">
        <v>30</v>
      </c>
      <c r="J88" t="s">
        <v>240</v>
      </c>
      <c r="N88" t="s">
        <v>30</v>
      </c>
    </row>
    <row r="89" spans="2:15">
      <c r="B89" t="s">
        <v>3</v>
      </c>
      <c r="C89">
        <v>419901</v>
      </c>
      <c r="F89" t="s">
        <v>3</v>
      </c>
      <c r="G89">
        <v>246560</v>
      </c>
      <c r="J89" t="s">
        <v>3</v>
      </c>
      <c r="K89">
        <v>18013704</v>
      </c>
      <c r="N89" t="s">
        <v>3</v>
      </c>
      <c r="O89">
        <v>1120408</v>
      </c>
    </row>
    <row r="90" spans="2:15">
      <c r="B90" t="s">
        <v>372</v>
      </c>
      <c r="C90">
        <v>2.6179999999999999</v>
      </c>
      <c r="F90" t="s">
        <v>372</v>
      </c>
      <c r="G90">
        <v>3.1429999999999998</v>
      </c>
      <c r="J90" t="s">
        <v>372</v>
      </c>
      <c r="K90">
        <v>2.4009999999999998</v>
      </c>
      <c r="N90" t="s">
        <v>372</v>
      </c>
      <c r="O90">
        <v>2.105</v>
      </c>
    </row>
    <row r="91" spans="2:15">
      <c r="B91" t="s">
        <v>31</v>
      </c>
      <c r="F91" t="s">
        <v>31</v>
      </c>
      <c r="J91" t="s">
        <v>241</v>
      </c>
      <c r="N91" t="s">
        <v>31</v>
      </c>
    </row>
    <row r="92" spans="2:15">
      <c r="B92" t="s">
        <v>3</v>
      </c>
      <c r="C92">
        <v>385438</v>
      </c>
      <c r="F92" t="s">
        <v>3</v>
      </c>
      <c r="G92">
        <v>247263</v>
      </c>
      <c r="J92" t="s">
        <v>3</v>
      </c>
      <c r="K92">
        <v>17800624</v>
      </c>
      <c r="N92" t="s">
        <v>3</v>
      </c>
      <c r="O92">
        <v>1071163</v>
      </c>
    </row>
    <row r="93" spans="2:15">
      <c r="B93" t="s">
        <v>372</v>
      </c>
      <c r="C93">
        <v>2.605</v>
      </c>
      <c r="F93" t="s">
        <v>372</v>
      </c>
      <c r="G93">
        <v>3.1419999999999999</v>
      </c>
      <c r="J93" t="s">
        <v>372</v>
      </c>
      <c r="K93">
        <v>2.419</v>
      </c>
      <c r="N93" t="s">
        <v>372</v>
      </c>
      <c r="O93">
        <v>2.11</v>
      </c>
    </row>
    <row r="94" spans="2:15">
      <c r="B94" t="s">
        <v>32</v>
      </c>
      <c r="F94" t="s">
        <v>32</v>
      </c>
      <c r="J94" t="s">
        <v>242</v>
      </c>
      <c r="N94" t="s">
        <v>32</v>
      </c>
    </row>
    <row r="95" spans="2:15">
      <c r="B95" t="s">
        <v>3</v>
      </c>
      <c r="C95">
        <v>429238</v>
      </c>
      <c r="F95" t="s">
        <v>3</v>
      </c>
      <c r="G95">
        <v>324334</v>
      </c>
      <c r="J95" t="s">
        <v>3</v>
      </c>
      <c r="K95">
        <v>19466003</v>
      </c>
      <c r="N95" t="s">
        <v>3</v>
      </c>
      <c r="O95">
        <v>1236563</v>
      </c>
    </row>
    <row r="96" spans="2:15">
      <c r="B96" t="s">
        <v>372</v>
      </c>
      <c r="C96">
        <v>2.6230000000000002</v>
      </c>
      <c r="F96" t="s">
        <v>372</v>
      </c>
      <c r="G96">
        <v>2.996</v>
      </c>
      <c r="J96" t="s">
        <v>372</v>
      </c>
      <c r="K96">
        <v>2.4159999999999999</v>
      </c>
      <c r="N96" t="s">
        <v>372</v>
      </c>
      <c r="O96">
        <v>2.141</v>
      </c>
    </row>
    <row r="97" spans="2:16">
      <c r="B97" t="s">
        <v>33</v>
      </c>
      <c r="F97" t="s">
        <v>33</v>
      </c>
      <c r="J97" t="s">
        <v>313</v>
      </c>
      <c r="N97" t="s">
        <v>33</v>
      </c>
    </row>
    <row r="98" spans="2:16">
      <c r="B98" t="s">
        <v>3</v>
      </c>
      <c r="C98">
        <v>572986</v>
      </c>
      <c r="D98">
        <f>(C98+C101+C104+C107+C110+C113+C116+C119+C122+C125)/10</f>
        <v>538445.30000000005</v>
      </c>
      <c r="F98" t="s">
        <v>3</v>
      </c>
      <c r="G98">
        <v>430798</v>
      </c>
      <c r="H98">
        <f>(G98+G101+G104+G107+G110+G113+G116+G119+G122+G125)/10</f>
        <v>377489.8</v>
      </c>
      <c r="J98" t="s">
        <v>3</v>
      </c>
      <c r="K98">
        <v>33191397</v>
      </c>
      <c r="L98">
        <f>(K98+K101+K104+K107+K110+K113+K116+K119+K122+K125)/10</f>
        <v>29997070.300000001</v>
      </c>
      <c r="N98" t="s">
        <v>3</v>
      </c>
      <c r="O98">
        <v>1755728</v>
      </c>
      <c r="P98">
        <f>(O98+O101+O104+O107+O110+O113+O116+O119+O122+O125)/10</f>
        <v>1609475.7</v>
      </c>
    </row>
    <row r="99" spans="2:16">
      <c r="B99" t="s">
        <v>372</v>
      </c>
      <c r="C99">
        <v>2.6560000000000001</v>
      </c>
      <c r="F99" t="s">
        <v>372</v>
      </c>
      <c r="G99">
        <v>3</v>
      </c>
      <c r="J99" t="s">
        <v>372</v>
      </c>
      <c r="K99">
        <v>2.4950000000000001</v>
      </c>
      <c r="N99" t="s">
        <v>372</v>
      </c>
      <c r="O99">
        <v>2.1640000000000001</v>
      </c>
    </row>
    <row r="100" spans="2:16">
      <c r="B100" t="s">
        <v>34</v>
      </c>
      <c r="F100" t="s">
        <v>34</v>
      </c>
      <c r="J100" t="s">
        <v>314</v>
      </c>
      <c r="N100" t="s">
        <v>34</v>
      </c>
    </row>
    <row r="101" spans="2:16">
      <c r="B101" t="s">
        <v>3</v>
      </c>
      <c r="C101">
        <v>512920</v>
      </c>
      <c r="F101" t="s">
        <v>3</v>
      </c>
      <c r="G101">
        <v>397312</v>
      </c>
      <c r="J101" t="s">
        <v>3</v>
      </c>
      <c r="K101">
        <v>29091738</v>
      </c>
      <c r="N101" t="s">
        <v>3</v>
      </c>
      <c r="O101">
        <v>1618144</v>
      </c>
    </row>
    <row r="102" spans="2:16">
      <c r="B102" t="s">
        <v>372</v>
      </c>
      <c r="C102">
        <v>2.6389999999999998</v>
      </c>
      <c r="F102" t="s">
        <v>372</v>
      </c>
      <c r="G102">
        <v>3.0680000000000001</v>
      </c>
      <c r="J102" t="s">
        <v>372</v>
      </c>
      <c r="K102">
        <v>2.4630000000000001</v>
      </c>
      <c r="N102" t="s">
        <v>372</v>
      </c>
      <c r="O102">
        <v>2.153</v>
      </c>
    </row>
    <row r="103" spans="2:16">
      <c r="B103" t="s">
        <v>35</v>
      </c>
      <c r="F103" t="s">
        <v>35</v>
      </c>
      <c r="J103" t="s">
        <v>315</v>
      </c>
      <c r="N103" t="s">
        <v>35</v>
      </c>
    </row>
    <row r="104" spans="2:16">
      <c r="B104" t="s">
        <v>3</v>
      </c>
      <c r="C104">
        <v>498258</v>
      </c>
      <c r="F104" t="s">
        <v>3</v>
      </c>
      <c r="G104">
        <v>367669</v>
      </c>
      <c r="J104" t="s">
        <v>3</v>
      </c>
      <c r="K104">
        <v>27919534</v>
      </c>
      <c r="N104" t="s">
        <v>3</v>
      </c>
      <c r="O104">
        <v>1479013</v>
      </c>
    </row>
    <row r="105" spans="2:16">
      <c r="B105" t="s">
        <v>372</v>
      </c>
      <c r="C105">
        <v>2.6509999999999998</v>
      </c>
      <c r="F105" t="s">
        <v>372</v>
      </c>
      <c r="G105">
        <v>3.1030000000000002</v>
      </c>
      <c r="J105" t="s">
        <v>372</v>
      </c>
      <c r="K105">
        <v>2.48</v>
      </c>
      <c r="N105" t="s">
        <v>372</v>
      </c>
      <c r="O105">
        <v>2.1509999999999998</v>
      </c>
    </row>
    <row r="106" spans="2:16">
      <c r="B106" t="s">
        <v>36</v>
      </c>
      <c r="F106" t="s">
        <v>36</v>
      </c>
      <c r="J106" t="s">
        <v>316</v>
      </c>
      <c r="N106" t="s">
        <v>36</v>
      </c>
    </row>
    <row r="107" spans="2:16">
      <c r="B107" t="s">
        <v>3</v>
      </c>
      <c r="C107">
        <v>547907</v>
      </c>
      <c r="F107" t="s">
        <v>3</v>
      </c>
      <c r="G107">
        <v>377427</v>
      </c>
      <c r="J107" t="s">
        <v>3</v>
      </c>
      <c r="K107">
        <v>31658111</v>
      </c>
      <c r="N107" t="s">
        <v>3</v>
      </c>
      <c r="O107">
        <v>1625159</v>
      </c>
    </row>
    <row r="108" spans="2:16">
      <c r="B108" t="s">
        <v>372</v>
      </c>
      <c r="C108">
        <v>2.65</v>
      </c>
      <c r="F108" t="s">
        <v>372</v>
      </c>
      <c r="G108">
        <v>3.0779999999999998</v>
      </c>
      <c r="J108" t="s">
        <v>372</v>
      </c>
      <c r="K108">
        <v>2.4940000000000002</v>
      </c>
      <c r="N108" t="s">
        <v>372</v>
      </c>
      <c r="O108">
        <v>2.1440000000000001</v>
      </c>
    </row>
    <row r="109" spans="2:16">
      <c r="B109" t="s">
        <v>37</v>
      </c>
      <c r="F109" t="s">
        <v>37</v>
      </c>
      <c r="J109" t="s">
        <v>317</v>
      </c>
      <c r="N109" t="s">
        <v>37</v>
      </c>
    </row>
    <row r="110" spans="2:16">
      <c r="B110" t="s">
        <v>3</v>
      </c>
      <c r="C110">
        <v>553564</v>
      </c>
      <c r="F110" t="s">
        <v>3</v>
      </c>
      <c r="G110">
        <v>343240</v>
      </c>
      <c r="J110" t="s">
        <v>3</v>
      </c>
      <c r="K110">
        <v>29419366</v>
      </c>
      <c r="N110" t="s">
        <v>3</v>
      </c>
      <c r="O110">
        <v>1567642</v>
      </c>
    </row>
    <row r="111" spans="2:16">
      <c r="B111" t="s">
        <v>372</v>
      </c>
      <c r="C111">
        <v>2.657</v>
      </c>
      <c r="F111" t="s">
        <v>372</v>
      </c>
      <c r="G111">
        <v>3.1269999999999998</v>
      </c>
      <c r="J111" t="s">
        <v>372</v>
      </c>
      <c r="K111">
        <v>2.468</v>
      </c>
      <c r="N111" t="s">
        <v>372</v>
      </c>
      <c r="O111">
        <v>2.13</v>
      </c>
    </row>
    <row r="112" spans="2:16">
      <c r="B112" t="s">
        <v>38</v>
      </c>
      <c r="F112" t="s">
        <v>38</v>
      </c>
      <c r="J112" t="s">
        <v>318</v>
      </c>
      <c r="N112" t="s">
        <v>38</v>
      </c>
    </row>
    <row r="113" spans="2:15">
      <c r="B113" t="s">
        <v>3</v>
      </c>
      <c r="C113">
        <v>567186</v>
      </c>
      <c r="F113" t="s">
        <v>3</v>
      </c>
      <c r="G113">
        <v>422353</v>
      </c>
      <c r="J113" t="s">
        <v>3</v>
      </c>
      <c r="K113">
        <v>32723617</v>
      </c>
      <c r="N113" t="s">
        <v>3</v>
      </c>
      <c r="O113">
        <v>1744136</v>
      </c>
    </row>
    <row r="114" spans="2:15">
      <c r="B114" t="s">
        <v>372</v>
      </c>
      <c r="C114">
        <v>2.6520000000000001</v>
      </c>
      <c r="F114" t="s">
        <v>372</v>
      </c>
      <c r="G114">
        <v>3.0150000000000001</v>
      </c>
      <c r="J114" t="s">
        <v>372</v>
      </c>
      <c r="K114">
        <v>2.4889999999999999</v>
      </c>
      <c r="N114" t="s">
        <v>372</v>
      </c>
      <c r="O114">
        <v>2.1589999999999998</v>
      </c>
    </row>
    <row r="115" spans="2:15">
      <c r="B115" t="s">
        <v>39</v>
      </c>
      <c r="F115" t="s">
        <v>39</v>
      </c>
      <c r="J115" t="s">
        <v>319</v>
      </c>
      <c r="N115" t="s">
        <v>39</v>
      </c>
    </row>
    <row r="116" spans="2:15">
      <c r="B116" t="s">
        <v>3</v>
      </c>
      <c r="C116">
        <v>508740</v>
      </c>
      <c r="F116" t="s">
        <v>3</v>
      </c>
      <c r="G116">
        <v>301936</v>
      </c>
      <c r="J116" t="s">
        <v>3</v>
      </c>
      <c r="K116">
        <v>27340366</v>
      </c>
      <c r="N116" t="s">
        <v>3</v>
      </c>
      <c r="O116">
        <v>1493760</v>
      </c>
    </row>
    <row r="117" spans="2:15">
      <c r="B117" t="s">
        <v>372</v>
      </c>
      <c r="C117">
        <v>2.649</v>
      </c>
      <c r="F117" t="s">
        <v>372</v>
      </c>
      <c r="G117">
        <v>3.2450000000000001</v>
      </c>
      <c r="J117" t="s">
        <v>372</v>
      </c>
      <c r="K117">
        <v>2.4409999999999998</v>
      </c>
      <c r="N117" t="s">
        <v>372</v>
      </c>
      <c r="O117">
        <v>2.1070000000000002</v>
      </c>
    </row>
    <row r="118" spans="2:15">
      <c r="B118" t="s">
        <v>40</v>
      </c>
      <c r="F118" t="s">
        <v>40</v>
      </c>
      <c r="J118" t="s">
        <v>320</v>
      </c>
      <c r="N118" t="s">
        <v>40</v>
      </c>
    </row>
    <row r="119" spans="2:15">
      <c r="B119" t="s">
        <v>3</v>
      </c>
      <c r="C119">
        <v>552457</v>
      </c>
      <c r="F119" t="s">
        <v>3</v>
      </c>
      <c r="G119">
        <v>311763</v>
      </c>
      <c r="J119" t="s">
        <v>3</v>
      </c>
      <c r="K119">
        <v>27812953</v>
      </c>
      <c r="N119" t="s">
        <v>3</v>
      </c>
      <c r="O119">
        <v>1531689</v>
      </c>
    </row>
    <row r="120" spans="2:15">
      <c r="B120" t="s">
        <v>372</v>
      </c>
      <c r="C120">
        <v>2.6539999999999999</v>
      </c>
      <c r="F120" t="s">
        <v>372</v>
      </c>
      <c r="G120">
        <v>3.1989999999999998</v>
      </c>
      <c r="J120" t="s">
        <v>372</v>
      </c>
      <c r="K120">
        <v>2.4420000000000002</v>
      </c>
      <c r="N120" t="s">
        <v>372</v>
      </c>
      <c r="O120">
        <v>2.113</v>
      </c>
    </row>
    <row r="121" spans="2:15">
      <c r="B121" t="s">
        <v>41</v>
      </c>
      <c r="F121" t="s">
        <v>41</v>
      </c>
      <c r="J121" t="s">
        <v>321</v>
      </c>
      <c r="N121" t="s">
        <v>41</v>
      </c>
    </row>
    <row r="122" spans="2:15">
      <c r="B122" t="s">
        <v>3</v>
      </c>
      <c r="C122">
        <v>508783</v>
      </c>
      <c r="F122" t="s">
        <v>3</v>
      </c>
      <c r="G122">
        <v>368330</v>
      </c>
      <c r="J122" t="s">
        <v>3</v>
      </c>
      <c r="K122">
        <v>28390705</v>
      </c>
      <c r="N122" t="s">
        <v>3</v>
      </c>
      <c r="O122">
        <v>1525336</v>
      </c>
    </row>
    <row r="123" spans="2:15">
      <c r="B123" t="s">
        <v>372</v>
      </c>
      <c r="C123">
        <v>2.6459999999999999</v>
      </c>
      <c r="F123" t="s">
        <v>372</v>
      </c>
      <c r="G123">
        <v>3.0950000000000002</v>
      </c>
      <c r="J123" t="s">
        <v>372</v>
      </c>
      <c r="K123">
        <v>2.4729999999999999</v>
      </c>
      <c r="N123" t="s">
        <v>372</v>
      </c>
      <c r="O123">
        <v>2.1480000000000001</v>
      </c>
    </row>
    <row r="124" spans="2:15">
      <c r="B124" t="s">
        <v>42</v>
      </c>
      <c r="F124" t="s">
        <v>42</v>
      </c>
      <c r="J124" t="s">
        <v>322</v>
      </c>
      <c r="N124" t="s">
        <v>42</v>
      </c>
    </row>
    <row r="125" spans="2:15">
      <c r="B125" t="s">
        <v>3</v>
      </c>
      <c r="C125">
        <v>561652</v>
      </c>
      <c r="F125" t="s">
        <v>3</v>
      </c>
      <c r="G125">
        <v>454070</v>
      </c>
      <c r="J125" t="s">
        <v>3</v>
      </c>
      <c r="K125">
        <v>32422916</v>
      </c>
      <c r="N125" t="s">
        <v>3</v>
      </c>
      <c r="O125">
        <v>1754150</v>
      </c>
    </row>
    <row r="126" spans="2:15">
      <c r="B126" t="s">
        <v>372</v>
      </c>
      <c r="C126">
        <v>2.653</v>
      </c>
      <c r="F126" t="s">
        <v>372</v>
      </c>
      <c r="G126">
        <v>2.9860000000000002</v>
      </c>
      <c r="J126" t="s">
        <v>372</v>
      </c>
      <c r="K126">
        <v>2.4910000000000001</v>
      </c>
      <c r="N126" t="s">
        <v>372</v>
      </c>
      <c r="O126">
        <v>2.1749999999999998</v>
      </c>
    </row>
    <row r="127" spans="2:15">
      <c r="B127" t="s">
        <v>43</v>
      </c>
      <c r="F127" t="s">
        <v>43</v>
      </c>
      <c r="J127" t="s">
        <v>448</v>
      </c>
      <c r="N127" t="s">
        <v>43</v>
      </c>
    </row>
    <row r="128" spans="2:15">
      <c r="B128" t="s">
        <v>3</v>
      </c>
      <c r="C128">
        <v>570304</v>
      </c>
      <c r="D128">
        <f>(C128+C131+C134+C137+C140+C143+C146+C149+C152+C155)/10</f>
        <v>535599.19999999995</v>
      </c>
      <c r="F128" t="s">
        <v>3</v>
      </c>
      <c r="G128">
        <v>531582</v>
      </c>
      <c r="H128">
        <f>(G128+G131+G134+G137+G140+G143+G146+G149+G152+G155)/10</f>
        <v>480252.6</v>
      </c>
      <c r="J128" t="s">
        <v>3</v>
      </c>
      <c r="K128">
        <v>47928296</v>
      </c>
      <c r="L128">
        <f>(K128+K131+K134+K137+K140+K143+K146+K149+K152+K155)/10</f>
        <v>43113184</v>
      </c>
      <c r="N128" t="s">
        <v>44</v>
      </c>
    </row>
    <row r="129" spans="2:15">
      <c r="B129" t="s">
        <v>372</v>
      </c>
      <c r="C129">
        <v>2.6539999999999999</v>
      </c>
      <c r="F129" t="s">
        <v>372</v>
      </c>
      <c r="G129">
        <v>3.02</v>
      </c>
      <c r="J129" t="s">
        <v>372</v>
      </c>
      <c r="K129">
        <v>2.532</v>
      </c>
      <c r="N129" t="s">
        <v>45</v>
      </c>
    </row>
    <row r="130" spans="2:15">
      <c r="B130" t="s">
        <v>44</v>
      </c>
      <c r="F130" t="s">
        <v>44</v>
      </c>
      <c r="J130" t="s">
        <v>449</v>
      </c>
      <c r="N130" t="s">
        <v>46</v>
      </c>
    </row>
    <row r="131" spans="2:15">
      <c r="B131" t="s">
        <v>3</v>
      </c>
      <c r="C131">
        <v>508999</v>
      </c>
      <c r="F131" t="s">
        <v>3</v>
      </c>
      <c r="G131">
        <v>527746</v>
      </c>
      <c r="J131" t="s">
        <v>3</v>
      </c>
      <c r="K131">
        <v>43193293</v>
      </c>
      <c r="N131" t="s">
        <v>47</v>
      </c>
    </row>
    <row r="132" spans="2:15">
      <c r="B132" t="s">
        <v>372</v>
      </c>
      <c r="C132">
        <v>2.6360000000000001</v>
      </c>
      <c r="F132" t="s">
        <v>372</v>
      </c>
      <c r="G132">
        <v>3.05</v>
      </c>
      <c r="J132" t="s">
        <v>372</v>
      </c>
      <c r="K132">
        <v>2.5129999999999999</v>
      </c>
      <c r="N132" t="s">
        <v>48</v>
      </c>
    </row>
    <row r="133" spans="2:15">
      <c r="B133" t="s">
        <v>45</v>
      </c>
      <c r="F133" t="s">
        <v>45</v>
      </c>
      <c r="J133" t="s">
        <v>450</v>
      </c>
      <c r="N133" t="s">
        <v>49</v>
      </c>
    </row>
    <row r="134" spans="2:15">
      <c r="B134" t="s">
        <v>3</v>
      </c>
      <c r="C134">
        <v>493947</v>
      </c>
      <c r="F134" t="s">
        <v>3</v>
      </c>
      <c r="G134">
        <v>506253</v>
      </c>
      <c r="J134" t="s">
        <v>3</v>
      </c>
      <c r="K134">
        <v>42327980</v>
      </c>
      <c r="N134" t="s">
        <v>50</v>
      </c>
    </row>
    <row r="135" spans="2:15">
      <c r="B135" t="s">
        <v>372</v>
      </c>
      <c r="C135">
        <v>2.649</v>
      </c>
      <c r="F135" t="s">
        <v>372</v>
      </c>
      <c r="G135">
        <v>3.07</v>
      </c>
      <c r="J135" t="s">
        <v>372</v>
      </c>
      <c r="K135">
        <v>2.5369999999999999</v>
      </c>
      <c r="N135" t="s">
        <v>51</v>
      </c>
    </row>
    <row r="136" spans="2:15">
      <c r="B136" t="s">
        <v>46</v>
      </c>
      <c r="F136" t="s">
        <v>46</v>
      </c>
      <c r="J136" t="s">
        <v>451</v>
      </c>
      <c r="N136" t="s">
        <v>52</v>
      </c>
    </row>
    <row r="137" spans="2:15">
      <c r="B137" t="s">
        <v>3</v>
      </c>
      <c r="C137">
        <v>546224</v>
      </c>
      <c r="F137" t="s">
        <v>3</v>
      </c>
      <c r="G137">
        <v>452177</v>
      </c>
      <c r="J137" t="s">
        <v>3</v>
      </c>
      <c r="K137">
        <v>44494769</v>
      </c>
      <c r="N137" t="s">
        <v>53</v>
      </c>
    </row>
    <row r="138" spans="2:15">
      <c r="B138" t="s">
        <v>372</v>
      </c>
      <c r="C138">
        <v>2.649</v>
      </c>
      <c r="F138" t="s">
        <v>372</v>
      </c>
      <c r="G138">
        <v>3.1190000000000002</v>
      </c>
      <c r="J138" t="s">
        <v>372</v>
      </c>
      <c r="K138">
        <v>2.52</v>
      </c>
      <c r="N138" t="s">
        <v>3</v>
      </c>
      <c r="O138">
        <v>2921740</v>
      </c>
    </row>
    <row r="139" spans="2:15">
      <c r="B139" t="s">
        <v>47</v>
      </c>
      <c r="F139" t="s">
        <v>47</v>
      </c>
      <c r="J139" t="s">
        <v>452</v>
      </c>
      <c r="N139" t="s">
        <v>372</v>
      </c>
      <c r="O139">
        <v>2.2160000000000002</v>
      </c>
    </row>
    <row r="140" spans="2:15">
      <c r="B140" t="s">
        <v>3</v>
      </c>
      <c r="C140">
        <v>551986</v>
      </c>
      <c r="F140" t="s">
        <v>3</v>
      </c>
      <c r="G140">
        <v>415158</v>
      </c>
      <c r="J140" t="s">
        <v>3</v>
      </c>
      <c r="K140">
        <v>41696388</v>
      </c>
      <c r="N140" t="s">
        <v>54</v>
      </c>
    </row>
    <row r="141" spans="2:15">
      <c r="B141" t="s">
        <v>372</v>
      </c>
      <c r="C141">
        <v>2.6560000000000001</v>
      </c>
      <c r="F141" t="s">
        <v>372</v>
      </c>
      <c r="G141">
        <v>3.169</v>
      </c>
      <c r="J141" t="s">
        <v>372</v>
      </c>
      <c r="K141">
        <v>2.4980000000000002</v>
      </c>
      <c r="N141" t="s">
        <v>55</v>
      </c>
    </row>
    <row r="142" spans="2:15">
      <c r="B142" t="s">
        <v>48</v>
      </c>
      <c r="F142" t="s">
        <v>48</v>
      </c>
      <c r="J142" t="s">
        <v>453</v>
      </c>
      <c r="N142" t="s">
        <v>56</v>
      </c>
    </row>
    <row r="143" spans="2:15">
      <c r="B143" t="s">
        <v>3</v>
      </c>
      <c r="C143">
        <v>564465</v>
      </c>
      <c r="F143" t="s">
        <v>3</v>
      </c>
      <c r="G143">
        <v>521110</v>
      </c>
      <c r="J143" t="s">
        <v>3</v>
      </c>
      <c r="K143">
        <v>46470675</v>
      </c>
      <c r="N143" t="s">
        <v>57</v>
      </c>
    </row>
    <row r="144" spans="2:15">
      <c r="B144" t="s">
        <v>372</v>
      </c>
      <c r="C144">
        <v>2.65</v>
      </c>
      <c r="F144" t="s">
        <v>372</v>
      </c>
      <c r="G144">
        <v>3.04</v>
      </c>
      <c r="J144" t="s">
        <v>372</v>
      </c>
      <c r="K144">
        <v>2.5190000000000001</v>
      </c>
      <c r="N144" t="s">
        <v>58</v>
      </c>
    </row>
    <row r="145" spans="2:14">
      <c r="B145" t="s">
        <v>49</v>
      </c>
      <c r="F145" t="s">
        <v>49</v>
      </c>
      <c r="J145" t="s">
        <v>454</v>
      </c>
      <c r="N145" t="s">
        <v>59</v>
      </c>
    </row>
    <row r="146" spans="2:14">
      <c r="B146" t="s">
        <v>3</v>
      </c>
      <c r="C146">
        <v>505188</v>
      </c>
      <c r="F146" t="s">
        <v>3</v>
      </c>
      <c r="G146">
        <v>419190</v>
      </c>
      <c r="J146" t="s">
        <v>3</v>
      </c>
      <c r="K146">
        <v>39704139</v>
      </c>
      <c r="N146" t="s">
        <v>60</v>
      </c>
    </row>
    <row r="147" spans="2:14">
      <c r="B147" t="s">
        <v>372</v>
      </c>
      <c r="C147">
        <v>2.6469999999999998</v>
      </c>
      <c r="F147" t="s">
        <v>372</v>
      </c>
      <c r="G147">
        <v>3.1949999999999998</v>
      </c>
      <c r="J147" t="s">
        <v>372</v>
      </c>
      <c r="K147">
        <v>2.4830000000000001</v>
      </c>
      <c r="N147" t="s">
        <v>61</v>
      </c>
    </row>
    <row r="148" spans="2:14">
      <c r="B148" t="s">
        <v>50</v>
      </c>
      <c r="F148" t="s">
        <v>50</v>
      </c>
      <c r="J148" t="s">
        <v>455</v>
      </c>
      <c r="N148" t="s">
        <v>62</v>
      </c>
    </row>
    <row r="149" spans="2:14">
      <c r="B149" t="s">
        <v>3</v>
      </c>
      <c r="C149">
        <v>548014</v>
      </c>
      <c r="F149" t="s">
        <v>3</v>
      </c>
      <c r="G149">
        <v>454971</v>
      </c>
      <c r="J149" t="s">
        <v>3</v>
      </c>
      <c r="K149">
        <v>39371756</v>
      </c>
      <c r="N149" t="s">
        <v>63</v>
      </c>
    </row>
    <row r="150" spans="2:14">
      <c r="B150" t="s">
        <v>372</v>
      </c>
      <c r="C150">
        <v>2.6520000000000001</v>
      </c>
      <c r="F150" t="s">
        <v>372</v>
      </c>
      <c r="G150">
        <v>3.12</v>
      </c>
      <c r="J150" t="s">
        <v>372</v>
      </c>
      <c r="K150">
        <v>2.4729999999999999</v>
      </c>
      <c r="N150" t="s">
        <v>64</v>
      </c>
    </row>
    <row r="151" spans="2:14">
      <c r="B151" t="s">
        <v>51</v>
      </c>
      <c r="F151" t="s">
        <v>51</v>
      </c>
      <c r="J151" t="s">
        <v>456</v>
      </c>
      <c r="N151" t="s">
        <v>65</v>
      </c>
    </row>
    <row r="152" spans="2:14">
      <c r="B152" t="s">
        <v>3</v>
      </c>
      <c r="C152">
        <v>509980</v>
      </c>
      <c r="F152" t="s">
        <v>3</v>
      </c>
      <c r="G152">
        <v>369117</v>
      </c>
      <c r="J152" t="s">
        <v>3</v>
      </c>
      <c r="K152">
        <v>39093652</v>
      </c>
      <c r="N152" t="s">
        <v>66</v>
      </c>
    </row>
    <row r="153" spans="2:14">
      <c r="B153" t="s">
        <v>372</v>
      </c>
      <c r="C153">
        <v>2.6459999999999999</v>
      </c>
      <c r="F153" t="s">
        <v>372</v>
      </c>
      <c r="G153">
        <v>3.2650000000000001</v>
      </c>
      <c r="J153" t="s">
        <v>372</v>
      </c>
      <c r="K153">
        <v>2.4900000000000002</v>
      </c>
      <c r="N153" t="s">
        <v>67</v>
      </c>
    </row>
    <row r="154" spans="2:14">
      <c r="B154" t="s">
        <v>52</v>
      </c>
      <c r="F154" t="s">
        <v>52</v>
      </c>
      <c r="J154" t="s">
        <v>457</v>
      </c>
      <c r="N154" t="s">
        <v>68</v>
      </c>
    </row>
    <row r="155" spans="2:14">
      <c r="B155" t="s">
        <v>3</v>
      </c>
      <c r="C155">
        <v>556885</v>
      </c>
      <c r="F155" t="s">
        <v>3</v>
      </c>
      <c r="G155">
        <v>605222</v>
      </c>
      <c r="J155" t="s">
        <v>3</v>
      </c>
      <c r="K155">
        <v>46850892</v>
      </c>
      <c r="N155" t="s">
        <v>69</v>
      </c>
    </row>
    <row r="156" spans="2:14">
      <c r="B156" t="s">
        <v>372</v>
      </c>
      <c r="C156">
        <v>2.6509999999999998</v>
      </c>
      <c r="F156" t="s">
        <v>372</v>
      </c>
      <c r="G156">
        <v>2.9750000000000001</v>
      </c>
      <c r="J156" t="s">
        <v>372</v>
      </c>
      <c r="K156">
        <v>2.5289999999999999</v>
      </c>
      <c r="N156" t="s">
        <v>70</v>
      </c>
    </row>
    <row r="157" spans="2:14">
      <c r="B157" t="s">
        <v>53</v>
      </c>
      <c r="F157" t="s">
        <v>53</v>
      </c>
      <c r="J157" t="s">
        <v>528</v>
      </c>
      <c r="N157" t="s">
        <v>71</v>
      </c>
    </row>
    <row r="158" spans="2:14">
      <c r="B158" t="s">
        <v>3</v>
      </c>
      <c r="C158">
        <v>565645</v>
      </c>
      <c r="D158">
        <f>(C158+C161+C164+C167+C170+C173+C176+C179+C182+C185)/10</f>
        <v>532789.1</v>
      </c>
      <c r="F158" t="s">
        <v>3</v>
      </c>
      <c r="G158">
        <v>687221</v>
      </c>
      <c r="H158">
        <f>(G158+G161+G164+G167+G170+G173+G176+G179+G182+G185)/10</f>
        <v>587376.9</v>
      </c>
      <c r="J158" t="s">
        <v>3</v>
      </c>
      <c r="K158">
        <v>63951870</v>
      </c>
      <c r="L158">
        <f>(K158+K161+K164+K167+K170+K173+K176+K179+K182+K185)/10</f>
        <v>59513239.399999999</v>
      </c>
      <c r="N158" t="s">
        <v>72</v>
      </c>
    </row>
    <row r="159" spans="2:14">
      <c r="B159" t="s">
        <v>372</v>
      </c>
      <c r="C159">
        <v>2.6520000000000001</v>
      </c>
      <c r="F159" t="s">
        <v>372</v>
      </c>
      <c r="G159">
        <v>3.0009999999999999</v>
      </c>
      <c r="J159" t="s">
        <v>372</v>
      </c>
      <c r="K159">
        <v>2.5529999999999999</v>
      </c>
      <c r="N159" t="s">
        <v>73</v>
      </c>
    </row>
    <row r="160" spans="2:14">
      <c r="B160" t="s">
        <v>54</v>
      </c>
      <c r="F160" t="s">
        <v>54</v>
      </c>
      <c r="J160" t="s">
        <v>529</v>
      </c>
      <c r="N160" t="s">
        <v>74</v>
      </c>
    </row>
    <row r="161" spans="2:14">
      <c r="B161" t="s">
        <v>3</v>
      </c>
      <c r="C161">
        <v>507316</v>
      </c>
      <c r="F161" t="s">
        <v>3</v>
      </c>
      <c r="G161">
        <v>604770</v>
      </c>
      <c r="J161" t="s">
        <v>3</v>
      </c>
      <c r="K161">
        <v>58156152</v>
      </c>
      <c r="N161" t="s">
        <v>75</v>
      </c>
    </row>
    <row r="162" spans="2:14">
      <c r="B162" t="s">
        <v>372</v>
      </c>
      <c r="C162">
        <v>2.6349999999999998</v>
      </c>
      <c r="F162" t="s">
        <v>372</v>
      </c>
      <c r="G162">
        <v>3.0910000000000002</v>
      </c>
      <c r="J162" t="s">
        <v>372</v>
      </c>
      <c r="K162">
        <v>2.5390000000000001</v>
      </c>
      <c r="N162" t="s">
        <v>76</v>
      </c>
    </row>
    <row r="163" spans="2:14">
      <c r="B163" t="s">
        <v>55</v>
      </c>
      <c r="F163" t="s">
        <v>55</v>
      </c>
      <c r="J163" t="s">
        <v>530</v>
      </c>
      <c r="N163" t="s">
        <v>77</v>
      </c>
    </row>
    <row r="164" spans="2:14">
      <c r="B164" t="s">
        <v>3</v>
      </c>
      <c r="C164">
        <v>490833</v>
      </c>
      <c r="F164" t="s">
        <v>3</v>
      </c>
      <c r="G164">
        <v>621759</v>
      </c>
      <c r="J164" t="s">
        <v>3</v>
      </c>
      <c r="K164">
        <v>58189390</v>
      </c>
      <c r="N164" t="s">
        <v>78</v>
      </c>
    </row>
    <row r="165" spans="2:14">
      <c r="B165" t="s">
        <v>372</v>
      </c>
      <c r="C165">
        <v>2.6469999999999998</v>
      </c>
      <c r="F165" t="s">
        <v>372</v>
      </c>
      <c r="G165">
        <v>3.0720000000000001</v>
      </c>
      <c r="J165" t="s">
        <v>372</v>
      </c>
      <c r="K165">
        <v>2.569</v>
      </c>
      <c r="N165" t="s">
        <v>79</v>
      </c>
    </row>
    <row r="166" spans="2:14">
      <c r="B166" t="s">
        <v>56</v>
      </c>
      <c r="F166" t="s">
        <v>56</v>
      </c>
      <c r="J166" t="s">
        <v>531</v>
      </c>
      <c r="N166" t="s">
        <v>80</v>
      </c>
    </row>
    <row r="167" spans="2:14">
      <c r="B167" t="s">
        <v>3</v>
      </c>
      <c r="C167">
        <v>544001</v>
      </c>
      <c r="F167" t="s">
        <v>3</v>
      </c>
      <c r="G167">
        <v>543713</v>
      </c>
      <c r="J167" t="s">
        <v>3</v>
      </c>
      <c r="K167">
        <v>63188608</v>
      </c>
      <c r="N167" t="s">
        <v>81</v>
      </c>
    </row>
    <row r="168" spans="2:14">
      <c r="B168" t="s">
        <v>372</v>
      </c>
      <c r="C168">
        <v>2.6480000000000001</v>
      </c>
      <c r="F168" t="s">
        <v>372</v>
      </c>
      <c r="G168">
        <v>3.1379999999999999</v>
      </c>
      <c r="J168" t="s">
        <v>372</v>
      </c>
      <c r="K168">
        <v>2.5659999999999998</v>
      </c>
      <c r="N168" t="s">
        <v>82</v>
      </c>
    </row>
    <row r="169" spans="2:14">
      <c r="B169" t="s">
        <v>57</v>
      </c>
      <c r="F169" t="s">
        <v>57</v>
      </c>
      <c r="J169" t="s">
        <v>532</v>
      </c>
      <c r="N169" t="s">
        <v>83</v>
      </c>
    </row>
    <row r="170" spans="2:14">
      <c r="B170" t="s">
        <v>3</v>
      </c>
      <c r="C170">
        <v>548977</v>
      </c>
      <c r="F170" t="s">
        <v>3</v>
      </c>
      <c r="G170">
        <v>527589</v>
      </c>
      <c r="J170" t="s">
        <v>3</v>
      </c>
      <c r="K170">
        <v>59351505</v>
      </c>
      <c r="N170" t="s">
        <v>84</v>
      </c>
    </row>
    <row r="171" spans="2:14">
      <c r="B171" t="s">
        <v>372</v>
      </c>
      <c r="C171">
        <v>2.6539999999999999</v>
      </c>
      <c r="F171" t="s">
        <v>372</v>
      </c>
      <c r="G171">
        <v>3.1520000000000001</v>
      </c>
      <c r="J171" t="s">
        <v>372</v>
      </c>
      <c r="K171">
        <v>2.5470000000000002</v>
      </c>
      <c r="N171" t="s">
        <v>85</v>
      </c>
    </row>
    <row r="172" spans="2:14">
      <c r="B172" t="s">
        <v>58</v>
      </c>
      <c r="F172" t="s">
        <v>58</v>
      </c>
      <c r="J172" t="s">
        <v>533</v>
      </c>
      <c r="N172" t="s">
        <v>86</v>
      </c>
    </row>
    <row r="173" spans="2:14">
      <c r="B173" t="s">
        <v>3</v>
      </c>
      <c r="C173">
        <v>563928</v>
      </c>
      <c r="F173" t="s">
        <v>3</v>
      </c>
      <c r="G173">
        <v>569910</v>
      </c>
      <c r="J173" t="s">
        <v>3</v>
      </c>
      <c r="K173">
        <v>64629541</v>
      </c>
      <c r="N173" t="s">
        <v>87</v>
      </c>
    </row>
    <row r="174" spans="2:14">
      <c r="B174" t="s">
        <v>372</v>
      </c>
      <c r="C174">
        <v>2.65</v>
      </c>
      <c r="F174" t="s">
        <v>372</v>
      </c>
      <c r="G174">
        <v>3.1070000000000002</v>
      </c>
      <c r="J174" t="s">
        <v>372</v>
      </c>
      <c r="K174">
        <v>2.5569999999999999</v>
      </c>
      <c r="N174" t="s">
        <v>88</v>
      </c>
    </row>
    <row r="175" spans="2:14">
      <c r="B175" t="s">
        <v>59</v>
      </c>
      <c r="F175" t="s">
        <v>59</v>
      </c>
      <c r="J175" t="s">
        <v>534</v>
      </c>
      <c r="N175" t="s">
        <v>89</v>
      </c>
    </row>
    <row r="176" spans="2:14">
      <c r="B176" t="s">
        <v>3</v>
      </c>
      <c r="C176">
        <v>501381</v>
      </c>
      <c r="F176" t="s">
        <v>3</v>
      </c>
      <c r="G176">
        <v>550615</v>
      </c>
      <c r="J176" t="s">
        <v>3</v>
      </c>
      <c r="K176">
        <v>52515316</v>
      </c>
      <c r="N176" t="s">
        <v>90</v>
      </c>
    </row>
    <row r="177" spans="2:14">
      <c r="B177" t="s">
        <v>372</v>
      </c>
      <c r="C177">
        <v>2.6440000000000001</v>
      </c>
      <c r="F177" t="s">
        <v>372</v>
      </c>
      <c r="G177">
        <v>3.1520000000000001</v>
      </c>
      <c r="J177" t="s">
        <v>372</v>
      </c>
      <c r="K177">
        <v>2.5019999999999998</v>
      </c>
      <c r="N177" t="s">
        <v>91</v>
      </c>
    </row>
    <row r="178" spans="2:14">
      <c r="B178" t="s">
        <v>60</v>
      </c>
      <c r="F178" t="s">
        <v>60</v>
      </c>
      <c r="J178" t="s">
        <v>535</v>
      </c>
      <c r="N178" t="s">
        <v>92</v>
      </c>
    </row>
    <row r="179" spans="2:14">
      <c r="B179" t="s">
        <v>3</v>
      </c>
      <c r="C179">
        <v>546037</v>
      </c>
      <c r="F179" t="s">
        <v>3</v>
      </c>
      <c r="G179">
        <v>542338</v>
      </c>
      <c r="J179" t="s">
        <v>3</v>
      </c>
      <c r="K179">
        <v>54304598</v>
      </c>
      <c r="N179" t="s">
        <v>93</v>
      </c>
    </row>
    <row r="180" spans="2:14">
      <c r="B180" t="s">
        <v>372</v>
      </c>
      <c r="C180">
        <v>2.6509999999999998</v>
      </c>
      <c r="F180" t="s">
        <v>372</v>
      </c>
      <c r="G180">
        <v>3.141</v>
      </c>
      <c r="J180" t="s">
        <v>372</v>
      </c>
      <c r="K180">
        <v>2.5099999999999998</v>
      </c>
      <c r="N180" t="s">
        <v>94</v>
      </c>
    </row>
    <row r="181" spans="2:14">
      <c r="B181" t="s">
        <v>61</v>
      </c>
      <c r="F181" t="s">
        <v>61</v>
      </c>
      <c r="J181" t="s">
        <v>536</v>
      </c>
      <c r="N181" t="s">
        <v>95</v>
      </c>
    </row>
    <row r="182" spans="2:14">
      <c r="B182" t="s">
        <v>3</v>
      </c>
      <c r="C182">
        <v>505645</v>
      </c>
      <c r="F182" t="s">
        <v>3</v>
      </c>
      <c r="G182">
        <v>514519</v>
      </c>
      <c r="J182" t="s">
        <v>3</v>
      </c>
      <c r="K182">
        <v>55943220</v>
      </c>
      <c r="N182" t="s">
        <v>96</v>
      </c>
    </row>
    <row r="183" spans="2:14">
      <c r="B183" t="s">
        <v>372</v>
      </c>
      <c r="C183">
        <v>2.6440000000000001</v>
      </c>
      <c r="F183" t="s">
        <v>372</v>
      </c>
      <c r="G183">
        <v>3.1789999999999998</v>
      </c>
      <c r="J183" t="s">
        <v>372</v>
      </c>
      <c r="K183">
        <v>2.5409999999999999</v>
      </c>
      <c r="N183" t="s">
        <v>97</v>
      </c>
    </row>
    <row r="184" spans="2:14">
      <c r="B184" t="s">
        <v>62</v>
      </c>
      <c r="F184" t="s">
        <v>62</v>
      </c>
      <c r="J184" t="s">
        <v>537</v>
      </c>
      <c r="N184" t="s">
        <v>98</v>
      </c>
    </row>
    <row r="185" spans="2:14">
      <c r="B185" t="s">
        <v>3</v>
      </c>
      <c r="C185">
        <v>554128</v>
      </c>
      <c r="F185" t="s">
        <v>3</v>
      </c>
      <c r="G185">
        <v>711335</v>
      </c>
      <c r="J185" t="s">
        <v>3</v>
      </c>
      <c r="K185">
        <v>64902194</v>
      </c>
      <c r="N185" t="s">
        <v>99</v>
      </c>
    </row>
    <row r="186" spans="2:14">
      <c r="B186" t="s">
        <v>372</v>
      </c>
      <c r="C186">
        <v>2.649</v>
      </c>
      <c r="F186" t="s">
        <v>372</v>
      </c>
      <c r="G186">
        <v>2.996</v>
      </c>
      <c r="J186" t="s">
        <v>372</v>
      </c>
      <c r="K186">
        <v>2.5649999999999999</v>
      </c>
      <c r="N186" t="s">
        <v>100</v>
      </c>
    </row>
    <row r="187" spans="2:14">
      <c r="B187" t="s">
        <v>63</v>
      </c>
      <c r="F187" t="s">
        <v>63</v>
      </c>
      <c r="J187" t="s">
        <v>608</v>
      </c>
      <c r="N187" t="s">
        <v>101</v>
      </c>
    </row>
    <row r="188" spans="2:14">
      <c r="B188" t="s">
        <v>3</v>
      </c>
      <c r="C188">
        <v>564595</v>
      </c>
      <c r="D188">
        <f>(C188+C191+C194+C197+C200+C203+C206+C209+C212+C215)/10</f>
        <v>529806.5</v>
      </c>
      <c r="F188" t="s">
        <v>3</v>
      </c>
      <c r="G188">
        <v>755933</v>
      </c>
      <c r="H188">
        <f>(G188+G191+G194+G197+G200+G203+G206+G209+G212+G215)/10</f>
        <v>704561.7</v>
      </c>
      <c r="J188" t="s">
        <v>3</v>
      </c>
      <c r="K188">
        <v>87789797</v>
      </c>
      <c r="L188">
        <f>(K188+K191+K194+K197+K200+K203+K206+K209+K212+K215)/10</f>
        <v>77903195.099999994</v>
      </c>
      <c r="N188" t="s">
        <v>102</v>
      </c>
    </row>
    <row r="189" spans="2:14">
      <c r="B189" t="s">
        <v>372</v>
      </c>
      <c r="C189">
        <v>2.6509999999999998</v>
      </c>
      <c r="F189" t="s">
        <v>372</v>
      </c>
      <c r="G189">
        <v>3.0430000000000001</v>
      </c>
      <c r="J189" t="s">
        <v>372</v>
      </c>
      <c r="K189">
        <v>2.5960000000000001</v>
      </c>
      <c r="N189" t="s">
        <v>103</v>
      </c>
    </row>
    <row r="190" spans="2:14">
      <c r="B190" t="s">
        <v>64</v>
      </c>
      <c r="F190" t="s">
        <v>64</v>
      </c>
      <c r="J190" t="s">
        <v>609</v>
      </c>
      <c r="N190" t="s">
        <v>104</v>
      </c>
    </row>
    <row r="191" spans="2:14">
      <c r="B191" t="s">
        <v>3</v>
      </c>
      <c r="C191">
        <v>502669</v>
      </c>
      <c r="F191" t="s">
        <v>3</v>
      </c>
      <c r="G191">
        <v>761758</v>
      </c>
      <c r="J191" t="s">
        <v>3</v>
      </c>
      <c r="K191">
        <v>77386251</v>
      </c>
      <c r="N191" t="s">
        <v>105</v>
      </c>
    </row>
    <row r="192" spans="2:14">
      <c r="B192" t="s">
        <v>372</v>
      </c>
      <c r="C192">
        <v>2.6320000000000001</v>
      </c>
      <c r="F192" t="s">
        <v>372</v>
      </c>
      <c r="G192">
        <v>3.0649999999999999</v>
      </c>
      <c r="J192" t="s">
        <v>372</v>
      </c>
      <c r="K192">
        <v>2.57</v>
      </c>
      <c r="N192" t="s">
        <v>106</v>
      </c>
    </row>
    <row r="193" spans="2:14">
      <c r="B193" t="s">
        <v>65</v>
      </c>
      <c r="F193" t="s">
        <v>65</v>
      </c>
      <c r="J193" t="s">
        <v>610</v>
      </c>
      <c r="N193" t="s">
        <v>107</v>
      </c>
    </row>
    <row r="194" spans="2:14">
      <c r="B194" t="s">
        <v>3</v>
      </c>
      <c r="C194">
        <v>490101</v>
      </c>
      <c r="F194" t="s">
        <v>3</v>
      </c>
      <c r="G194">
        <v>679022</v>
      </c>
      <c r="J194" t="s">
        <v>3</v>
      </c>
      <c r="K194">
        <v>75301037</v>
      </c>
      <c r="N194" t="s">
        <v>108</v>
      </c>
    </row>
    <row r="195" spans="2:14">
      <c r="B195" t="s">
        <v>372</v>
      </c>
      <c r="C195">
        <v>2.6459999999999999</v>
      </c>
      <c r="F195" t="s">
        <v>372</v>
      </c>
      <c r="G195">
        <v>3.1269999999999998</v>
      </c>
      <c r="J195" t="s">
        <v>372</v>
      </c>
      <c r="K195">
        <v>2.5880000000000001</v>
      </c>
      <c r="N195" t="s">
        <v>109</v>
      </c>
    </row>
    <row r="196" spans="2:14">
      <c r="B196" t="s">
        <v>66</v>
      </c>
      <c r="F196" t="s">
        <v>66</v>
      </c>
      <c r="J196" t="s">
        <v>611</v>
      </c>
      <c r="N196" t="s">
        <v>110</v>
      </c>
    </row>
    <row r="197" spans="2:14">
      <c r="B197" t="s">
        <v>3</v>
      </c>
      <c r="C197">
        <v>541373</v>
      </c>
      <c r="F197" t="s">
        <v>3</v>
      </c>
      <c r="G197">
        <v>651825</v>
      </c>
      <c r="J197" t="s">
        <v>3</v>
      </c>
      <c r="K197">
        <v>78511260</v>
      </c>
      <c r="N197" t="s">
        <v>111</v>
      </c>
    </row>
    <row r="198" spans="2:14">
      <c r="B198" t="s">
        <v>372</v>
      </c>
      <c r="C198">
        <v>2.6459999999999999</v>
      </c>
      <c r="F198" t="s">
        <v>372</v>
      </c>
      <c r="G198">
        <v>3.1389999999999998</v>
      </c>
      <c r="J198" t="s">
        <v>372</v>
      </c>
      <c r="K198">
        <v>2.57</v>
      </c>
      <c r="N198" t="s">
        <v>112</v>
      </c>
    </row>
    <row r="199" spans="2:14">
      <c r="B199" t="s">
        <v>67</v>
      </c>
      <c r="F199" t="s">
        <v>67</v>
      </c>
      <c r="J199" t="s">
        <v>612</v>
      </c>
      <c r="N199" t="s">
        <v>113</v>
      </c>
    </row>
    <row r="200" spans="2:14">
      <c r="B200" t="s">
        <v>3</v>
      </c>
      <c r="C200">
        <v>540982</v>
      </c>
      <c r="F200" t="s">
        <v>3</v>
      </c>
      <c r="G200">
        <v>776833</v>
      </c>
      <c r="J200" t="s">
        <v>3</v>
      </c>
      <c r="K200">
        <v>77764377</v>
      </c>
      <c r="N200" t="s">
        <v>114</v>
      </c>
    </row>
    <row r="201" spans="2:14">
      <c r="B201" t="s">
        <v>372</v>
      </c>
      <c r="C201">
        <v>2.65</v>
      </c>
      <c r="F201" t="s">
        <v>372</v>
      </c>
      <c r="G201">
        <v>3.0339999999999998</v>
      </c>
      <c r="J201" t="s">
        <v>372</v>
      </c>
      <c r="K201">
        <v>2.5720000000000001</v>
      </c>
      <c r="N201" t="s">
        <v>115</v>
      </c>
    </row>
    <row r="202" spans="2:14">
      <c r="B202" t="s">
        <v>68</v>
      </c>
      <c r="F202" t="s">
        <v>68</v>
      </c>
      <c r="J202" t="s">
        <v>613</v>
      </c>
      <c r="N202" t="s">
        <v>116</v>
      </c>
    </row>
    <row r="203" spans="2:14">
      <c r="B203" t="s">
        <v>3</v>
      </c>
      <c r="C203">
        <v>559278</v>
      </c>
      <c r="F203" t="s">
        <v>3</v>
      </c>
      <c r="G203">
        <v>732342</v>
      </c>
      <c r="J203" t="s">
        <v>3</v>
      </c>
      <c r="K203">
        <v>85721145</v>
      </c>
      <c r="N203" t="s">
        <v>117</v>
      </c>
    </row>
    <row r="204" spans="2:14">
      <c r="B204" t="s">
        <v>372</v>
      </c>
      <c r="C204">
        <v>2.6469999999999998</v>
      </c>
      <c r="F204" t="s">
        <v>372</v>
      </c>
      <c r="G204">
        <v>3.0659999999999998</v>
      </c>
      <c r="J204" t="s">
        <v>372</v>
      </c>
      <c r="K204">
        <v>2.5870000000000002</v>
      </c>
      <c r="N204" t="s">
        <v>118</v>
      </c>
    </row>
    <row r="205" spans="2:14">
      <c r="B205" t="s">
        <v>69</v>
      </c>
      <c r="F205" t="s">
        <v>69</v>
      </c>
      <c r="J205" t="s">
        <v>614</v>
      </c>
      <c r="N205" t="s">
        <v>119</v>
      </c>
    </row>
    <row r="206" spans="2:14">
      <c r="B206" t="s">
        <v>3</v>
      </c>
      <c r="C206">
        <v>500991</v>
      </c>
      <c r="F206" t="s">
        <v>3</v>
      </c>
      <c r="G206">
        <v>601312</v>
      </c>
      <c r="J206" t="s">
        <v>3</v>
      </c>
      <c r="K206">
        <v>68705629</v>
      </c>
      <c r="N206" t="s">
        <v>120</v>
      </c>
    </row>
    <row r="207" spans="2:14">
      <c r="B207" t="s">
        <v>372</v>
      </c>
      <c r="C207">
        <v>2.6440000000000001</v>
      </c>
      <c r="F207" t="s">
        <v>372</v>
      </c>
      <c r="G207">
        <v>3.214</v>
      </c>
      <c r="J207" t="s">
        <v>372</v>
      </c>
      <c r="K207">
        <v>2.5289999999999999</v>
      </c>
      <c r="N207" t="s">
        <v>121</v>
      </c>
    </row>
    <row r="208" spans="2:14">
      <c r="B208" t="s">
        <v>70</v>
      </c>
      <c r="F208" t="s">
        <v>70</v>
      </c>
      <c r="J208" t="s">
        <v>615</v>
      </c>
      <c r="N208" t="s">
        <v>122</v>
      </c>
    </row>
    <row r="209" spans="2:14">
      <c r="B209" t="s">
        <v>3</v>
      </c>
      <c r="C209">
        <v>543355</v>
      </c>
      <c r="F209" t="s">
        <v>3</v>
      </c>
      <c r="G209">
        <v>652186</v>
      </c>
      <c r="J209" t="s">
        <v>3</v>
      </c>
      <c r="K209">
        <v>69550270</v>
      </c>
      <c r="N209" t="s">
        <v>123</v>
      </c>
    </row>
    <row r="210" spans="2:14">
      <c r="B210" t="s">
        <v>372</v>
      </c>
      <c r="C210">
        <v>2.649</v>
      </c>
      <c r="F210" t="s">
        <v>372</v>
      </c>
      <c r="G210">
        <v>3.1389999999999998</v>
      </c>
      <c r="J210" t="s">
        <v>372</v>
      </c>
      <c r="K210">
        <v>2.528</v>
      </c>
      <c r="N210" t="s">
        <v>124</v>
      </c>
    </row>
    <row r="211" spans="2:14">
      <c r="B211" t="s">
        <v>71</v>
      </c>
      <c r="F211" t="s">
        <v>71</v>
      </c>
      <c r="J211" t="s">
        <v>616</v>
      </c>
      <c r="N211" t="s">
        <v>125</v>
      </c>
    </row>
    <row r="212" spans="2:14">
      <c r="B212" t="s">
        <v>3</v>
      </c>
      <c r="C212">
        <v>500362</v>
      </c>
      <c r="F212" t="s">
        <v>3</v>
      </c>
      <c r="G212">
        <v>689998</v>
      </c>
      <c r="J212" t="s">
        <v>3</v>
      </c>
      <c r="K212">
        <v>74610212</v>
      </c>
      <c r="N212" t="s">
        <v>126</v>
      </c>
    </row>
    <row r="213" spans="2:14">
      <c r="B213" t="s">
        <v>372</v>
      </c>
      <c r="C213">
        <v>2.64</v>
      </c>
      <c r="F213" t="s">
        <v>372</v>
      </c>
      <c r="G213">
        <v>3.109</v>
      </c>
      <c r="J213" t="s">
        <v>372</v>
      </c>
      <c r="K213">
        <v>2.573</v>
      </c>
      <c r="N213" t="s">
        <v>127</v>
      </c>
    </row>
    <row r="214" spans="2:14">
      <c r="B214" t="s">
        <v>72</v>
      </c>
      <c r="F214" t="s">
        <v>72</v>
      </c>
      <c r="J214" t="s">
        <v>617</v>
      </c>
      <c r="N214" t="s">
        <v>128</v>
      </c>
    </row>
    <row r="215" spans="2:14">
      <c r="B215" t="s">
        <v>3</v>
      </c>
      <c r="C215">
        <v>554359</v>
      </c>
      <c r="F215" t="s">
        <v>3</v>
      </c>
      <c r="G215">
        <v>744408</v>
      </c>
      <c r="J215" t="s">
        <v>3</v>
      </c>
      <c r="K215">
        <v>83691973</v>
      </c>
      <c r="N215" t="s">
        <v>129</v>
      </c>
    </row>
    <row r="216" spans="2:14">
      <c r="B216" t="s">
        <v>372</v>
      </c>
      <c r="C216">
        <v>2.649</v>
      </c>
      <c r="F216" t="s">
        <v>372</v>
      </c>
      <c r="G216">
        <v>3.0640000000000001</v>
      </c>
      <c r="J216" t="s">
        <v>372</v>
      </c>
      <c r="K216">
        <v>2.5830000000000002</v>
      </c>
      <c r="N216" t="s">
        <v>130</v>
      </c>
    </row>
    <row r="217" spans="2:14">
      <c r="B217" t="s">
        <v>73</v>
      </c>
      <c r="F217" t="s">
        <v>73</v>
      </c>
      <c r="J217" t="s">
        <v>688</v>
      </c>
      <c r="N217" t="s">
        <v>131</v>
      </c>
    </row>
    <row r="218" spans="2:14">
      <c r="B218" t="s">
        <v>3</v>
      </c>
      <c r="C218">
        <v>760689</v>
      </c>
      <c r="D218">
        <f>(C218+C221+C224+C227+C230+C233+C236+C239+C242+C245)/10</f>
        <v>719856.7</v>
      </c>
      <c r="F218" t="s">
        <v>3</v>
      </c>
      <c r="G218">
        <v>936121</v>
      </c>
      <c r="H218">
        <f>(G218+G221+G224+G227+G230+G233+G236+G239+G242+G245)/10</f>
        <v>839225.7</v>
      </c>
      <c r="J218" t="s">
        <v>3</v>
      </c>
      <c r="K218">
        <v>111671228</v>
      </c>
      <c r="L218">
        <f>(K218+K221+K224+K227+K230+K233+K236+K239+K242+K245)/10</f>
        <v>99519084.299999997</v>
      </c>
      <c r="N218" t="s">
        <v>132</v>
      </c>
    </row>
    <row r="219" spans="2:14">
      <c r="B219" t="s">
        <v>372</v>
      </c>
      <c r="C219">
        <v>2.7890000000000001</v>
      </c>
      <c r="F219" t="s">
        <v>372</v>
      </c>
      <c r="G219">
        <v>3.0179999999999998</v>
      </c>
      <c r="J219" t="s">
        <v>372</v>
      </c>
      <c r="K219">
        <v>2.617</v>
      </c>
      <c r="N219" t="s">
        <v>133</v>
      </c>
    </row>
    <row r="220" spans="2:14">
      <c r="B220" t="s">
        <v>74</v>
      </c>
      <c r="F220" t="s">
        <v>74</v>
      </c>
      <c r="J220" t="s">
        <v>689</v>
      </c>
      <c r="N220" t="s">
        <v>134</v>
      </c>
    </row>
    <row r="221" spans="2:14">
      <c r="B221" t="s">
        <v>3</v>
      </c>
      <c r="C221">
        <v>691837</v>
      </c>
      <c r="F221" t="s">
        <v>3</v>
      </c>
      <c r="G221">
        <v>840067</v>
      </c>
      <c r="J221" t="s">
        <v>3</v>
      </c>
      <c r="K221">
        <v>101469778</v>
      </c>
      <c r="N221" t="s">
        <v>135</v>
      </c>
    </row>
    <row r="222" spans="2:14">
      <c r="B222" t="s">
        <v>372</v>
      </c>
      <c r="C222">
        <v>2.7879999999999998</v>
      </c>
      <c r="F222" t="s">
        <v>372</v>
      </c>
      <c r="G222">
        <v>3.1</v>
      </c>
      <c r="J222" t="s">
        <v>372</v>
      </c>
      <c r="K222">
        <v>2.6030000000000002</v>
      </c>
      <c r="N222" t="s">
        <v>136</v>
      </c>
    </row>
    <row r="223" spans="2:14">
      <c r="B223" t="s">
        <v>75</v>
      </c>
      <c r="F223" t="s">
        <v>75</v>
      </c>
      <c r="J223" t="s">
        <v>690</v>
      </c>
      <c r="N223" t="s">
        <v>137</v>
      </c>
    </row>
    <row r="224" spans="2:14">
      <c r="B224" t="s">
        <v>3</v>
      </c>
      <c r="C224">
        <v>664654</v>
      </c>
      <c r="F224" t="s">
        <v>3</v>
      </c>
      <c r="G224">
        <v>887555</v>
      </c>
      <c r="J224" t="s">
        <v>3</v>
      </c>
      <c r="K224">
        <v>97819134</v>
      </c>
      <c r="N224" t="s">
        <v>138</v>
      </c>
    </row>
    <row r="225" spans="2:14">
      <c r="B225" t="s">
        <v>372</v>
      </c>
      <c r="C225">
        <v>2.7930000000000001</v>
      </c>
      <c r="F225" t="s">
        <v>372</v>
      </c>
      <c r="G225">
        <v>3.0670000000000002</v>
      </c>
      <c r="J225" t="s">
        <v>372</v>
      </c>
      <c r="K225">
        <v>2.6160000000000001</v>
      </c>
      <c r="N225" t="s">
        <v>139</v>
      </c>
    </row>
    <row r="226" spans="2:14">
      <c r="B226" t="s">
        <v>76</v>
      </c>
      <c r="F226" t="s">
        <v>76</v>
      </c>
      <c r="J226" t="s">
        <v>691</v>
      </c>
      <c r="N226" t="s">
        <v>140</v>
      </c>
    </row>
    <row r="227" spans="2:14">
      <c r="B227" t="s">
        <v>3</v>
      </c>
      <c r="C227">
        <v>734740</v>
      </c>
      <c r="F227" t="s">
        <v>3</v>
      </c>
      <c r="G227">
        <v>781137</v>
      </c>
      <c r="J227" t="s">
        <v>3</v>
      </c>
      <c r="K227">
        <v>101366024</v>
      </c>
      <c r="N227" t="s">
        <v>141</v>
      </c>
    </row>
    <row r="228" spans="2:14">
      <c r="B228" t="s">
        <v>372</v>
      </c>
      <c r="C228">
        <v>2.794</v>
      </c>
      <c r="F228" t="s">
        <v>372</v>
      </c>
      <c r="G228">
        <v>3.129</v>
      </c>
      <c r="J228" t="s">
        <v>372</v>
      </c>
      <c r="K228">
        <v>2.597</v>
      </c>
      <c r="N228" t="s">
        <v>142</v>
      </c>
    </row>
    <row r="229" spans="2:14">
      <c r="B229" t="s">
        <v>77</v>
      </c>
      <c r="F229" t="s">
        <v>77</v>
      </c>
      <c r="J229" t="s">
        <v>692</v>
      </c>
      <c r="N229" t="s">
        <v>143</v>
      </c>
    </row>
    <row r="230" spans="2:14">
      <c r="B230" t="s">
        <v>3</v>
      </c>
      <c r="C230">
        <v>736037</v>
      </c>
      <c r="F230" t="s">
        <v>3</v>
      </c>
      <c r="G230">
        <v>821034</v>
      </c>
      <c r="J230" t="s">
        <v>3</v>
      </c>
      <c r="K230">
        <v>94307613</v>
      </c>
      <c r="N230" t="s">
        <v>144</v>
      </c>
    </row>
    <row r="231" spans="2:14">
      <c r="B231" t="s">
        <v>372</v>
      </c>
      <c r="C231">
        <v>2.7949999999999999</v>
      </c>
      <c r="F231" t="s">
        <v>372</v>
      </c>
      <c r="G231">
        <v>3.0950000000000002</v>
      </c>
      <c r="J231" t="s">
        <v>372</v>
      </c>
      <c r="K231">
        <v>2.5760000000000001</v>
      </c>
      <c r="N231" t="s">
        <v>145</v>
      </c>
    </row>
    <row r="232" spans="2:14">
      <c r="B232" t="s">
        <v>78</v>
      </c>
      <c r="F232" t="s">
        <v>78</v>
      </c>
      <c r="J232" t="s">
        <v>693</v>
      </c>
      <c r="N232" t="s">
        <v>146</v>
      </c>
    </row>
    <row r="233" spans="2:14">
      <c r="B233" t="s">
        <v>3</v>
      </c>
      <c r="C233">
        <v>752469</v>
      </c>
      <c r="F233" t="s">
        <v>3</v>
      </c>
      <c r="G233">
        <v>961121</v>
      </c>
      <c r="J233" t="s">
        <v>3</v>
      </c>
      <c r="K233">
        <v>109214012</v>
      </c>
      <c r="N233" t="s">
        <v>147</v>
      </c>
    </row>
    <row r="234" spans="2:14">
      <c r="B234" t="s">
        <v>372</v>
      </c>
      <c r="C234">
        <v>2.7850000000000001</v>
      </c>
      <c r="F234" t="s">
        <v>372</v>
      </c>
      <c r="G234">
        <v>3.0129999999999999</v>
      </c>
      <c r="J234" t="s">
        <v>372</v>
      </c>
      <c r="K234">
        <v>2.609</v>
      </c>
      <c r="N234" t="s">
        <v>148</v>
      </c>
    </row>
    <row r="235" spans="2:14">
      <c r="B235" t="s">
        <v>79</v>
      </c>
      <c r="F235" t="s">
        <v>79</v>
      </c>
      <c r="J235" t="s">
        <v>694</v>
      </c>
      <c r="N235" t="s">
        <v>149</v>
      </c>
    </row>
    <row r="236" spans="2:14">
      <c r="B236" t="s">
        <v>3</v>
      </c>
      <c r="C236">
        <v>688542</v>
      </c>
      <c r="F236" t="s">
        <v>3</v>
      </c>
      <c r="G236">
        <v>688426</v>
      </c>
      <c r="J236" t="s">
        <v>3</v>
      </c>
      <c r="K236">
        <v>87529920</v>
      </c>
      <c r="N236" t="s">
        <v>150</v>
      </c>
    </row>
    <row r="237" spans="2:14">
      <c r="B237" t="s">
        <v>372</v>
      </c>
      <c r="C237">
        <v>2.806</v>
      </c>
      <c r="F237" t="s">
        <v>372</v>
      </c>
      <c r="G237">
        <v>3.2309999999999999</v>
      </c>
      <c r="J237" t="s">
        <v>372</v>
      </c>
      <c r="K237">
        <v>2.5529999999999999</v>
      </c>
      <c r="N237" t="s">
        <v>151</v>
      </c>
    </row>
    <row r="238" spans="2:14">
      <c r="B238" t="s">
        <v>80</v>
      </c>
      <c r="F238" t="s">
        <v>80</v>
      </c>
      <c r="J238" t="s">
        <v>695</v>
      </c>
      <c r="N238" t="s">
        <v>152</v>
      </c>
    </row>
    <row r="239" spans="2:14">
      <c r="B239" t="s">
        <v>3</v>
      </c>
      <c r="C239">
        <v>736341</v>
      </c>
      <c r="F239" t="s">
        <v>3</v>
      </c>
      <c r="G239">
        <v>765851</v>
      </c>
      <c r="J239" t="s">
        <v>3</v>
      </c>
      <c r="K239">
        <v>94678601</v>
      </c>
      <c r="N239" t="s">
        <v>153</v>
      </c>
    </row>
    <row r="240" spans="2:14">
      <c r="B240" t="s">
        <v>372</v>
      </c>
      <c r="C240">
        <v>2.7959999999999998</v>
      </c>
      <c r="F240" t="s">
        <v>372</v>
      </c>
      <c r="G240">
        <v>3.1440000000000001</v>
      </c>
      <c r="J240" t="s">
        <v>372</v>
      </c>
      <c r="K240">
        <v>2.5779999999999998</v>
      </c>
      <c r="N240" t="s">
        <v>154</v>
      </c>
    </row>
    <row r="241" spans="2:14">
      <c r="B241" t="s">
        <v>81</v>
      </c>
      <c r="F241" t="s">
        <v>81</v>
      </c>
      <c r="J241" t="s">
        <v>696</v>
      </c>
      <c r="N241" t="s">
        <v>155</v>
      </c>
    </row>
    <row r="242" spans="2:14">
      <c r="B242" t="s">
        <v>3</v>
      </c>
      <c r="C242">
        <v>684564</v>
      </c>
      <c r="F242" t="s">
        <v>3</v>
      </c>
      <c r="G242">
        <v>800825</v>
      </c>
      <c r="J242" t="s">
        <v>3</v>
      </c>
      <c r="K242">
        <v>92433547</v>
      </c>
      <c r="N242" t="s">
        <v>156</v>
      </c>
    </row>
    <row r="243" spans="2:14">
      <c r="B243" t="s">
        <v>372</v>
      </c>
      <c r="C243">
        <v>2.794</v>
      </c>
      <c r="F243" t="s">
        <v>372</v>
      </c>
      <c r="G243">
        <v>3.1139999999999999</v>
      </c>
      <c r="J243" t="s">
        <v>372</v>
      </c>
      <c r="K243">
        <v>2.585</v>
      </c>
      <c r="N243" t="s">
        <v>157</v>
      </c>
    </row>
    <row r="244" spans="2:14">
      <c r="B244" t="s">
        <v>82</v>
      </c>
      <c r="F244" t="s">
        <v>82</v>
      </c>
      <c r="J244" t="s">
        <v>697</v>
      </c>
      <c r="N244" t="s">
        <v>158</v>
      </c>
    </row>
    <row r="245" spans="2:14">
      <c r="B245" t="s">
        <v>3</v>
      </c>
      <c r="C245">
        <v>748694</v>
      </c>
      <c r="F245" t="s">
        <v>3</v>
      </c>
      <c r="G245">
        <v>910120</v>
      </c>
      <c r="J245" t="s">
        <v>3</v>
      </c>
      <c r="K245">
        <v>104700986</v>
      </c>
      <c r="N245" t="s">
        <v>159</v>
      </c>
    </row>
    <row r="246" spans="2:14">
      <c r="B246" t="s">
        <v>372</v>
      </c>
      <c r="C246">
        <v>2.79</v>
      </c>
      <c r="F246" t="s">
        <v>372</v>
      </c>
      <c r="G246">
        <v>3.0430000000000001</v>
      </c>
      <c r="J246" t="s">
        <v>372</v>
      </c>
      <c r="K246">
        <v>2.5990000000000002</v>
      </c>
      <c r="N246" t="s">
        <v>160</v>
      </c>
    </row>
    <row r="247" spans="2:14">
      <c r="B247" t="s">
        <v>83</v>
      </c>
      <c r="F247" t="s">
        <v>83</v>
      </c>
      <c r="J247" t="s">
        <v>768</v>
      </c>
      <c r="N247" t="s">
        <v>161</v>
      </c>
    </row>
    <row r="248" spans="2:14">
      <c r="B248" t="s">
        <v>3</v>
      </c>
      <c r="C248">
        <v>758225</v>
      </c>
      <c r="D248">
        <f>(C248+C251+C254+C257+C260+C263+C266+C269+C272+C275)/10</f>
        <v>717331.5</v>
      </c>
      <c r="F248" t="s">
        <v>3</v>
      </c>
      <c r="G248">
        <v>1035071</v>
      </c>
      <c r="H248">
        <f>(G248+G251+G254+G257+G260+G263+G266+G269+G272+G275)/10</f>
        <v>936377.1</v>
      </c>
      <c r="J248" t="s">
        <v>3</v>
      </c>
      <c r="K248">
        <v>137733138</v>
      </c>
      <c r="L248">
        <f>(K248+K251+K254+K257+K260+K263+K266+K269+K272+K275)/10</f>
        <v>13777648.718200002</v>
      </c>
      <c r="N248" t="s">
        <v>162</v>
      </c>
    </row>
    <row r="249" spans="2:14">
      <c r="B249" t="s">
        <v>372</v>
      </c>
      <c r="C249">
        <v>2.7869999999999999</v>
      </c>
      <c r="F249" t="s">
        <v>372</v>
      </c>
      <c r="G249">
        <v>3.04</v>
      </c>
      <c r="J249" t="s">
        <v>372</v>
      </c>
      <c r="K249">
        <v>2.633</v>
      </c>
      <c r="N249" t="s">
        <v>163</v>
      </c>
    </row>
    <row r="250" spans="2:14">
      <c r="B250" t="s">
        <v>84</v>
      </c>
      <c r="F250" t="s">
        <v>84</v>
      </c>
      <c r="J250" t="s">
        <v>769</v>
      </c>
      <c r="N250" t="s">
        <v>164</v>
      </c>
    </row>
    <row r="251" spans="2:14">
      <c r="B251" t="s">
        <v>3</v>
      </c>
      <c r="C251">
        <v>693381</v>
      </c>
      <c r="F251" t="s">
        <v>3</v>
      </c>
      <c r="G251">
        <v>861142</v>
      </c>
      <c r="J251" t="s">
        <v>770</v>
      </c>
      <c r="N251" t="s">
        <v>165</v>
      </c>
    </row>
    <row r="252" spans="2:14">
      <c r="B252" t="s">
        <v>372</v>
      </c>
      <c r="C252">
        <v>2.79</v>
      </c>
      <c r="F252" t="s">
        <v>372</v>
      </c>
      <c r="G252">
        <v>3.173</v>
      </c>
      <c r="J252" t="s">
        <v>771</v>
      </c>
      <c r="N252" t="s">
        <v>166</v>
      </c>
    </row>
    <row r="253" spans="2:14">
      <c r="B253" t="s">
        <v>85</v>
      </c>
      <c r="F253" t="s">
        <v>85</v>
      </c>
      <c r="J253" t="s">
        <v>772</v>
      </c>
      <c r="N253" t="s">
        <v>167</v>
      </c>
    </row>
    <row r="254" spans="2:14">
      <c r="B254" t="s">
        <v>3</v>
      </c>
      <c r="C254">
        <v>662926</v>
      </c>
      <c r="F254" t="s">
        <v>3</v>
      </c>
      <c r="G254">
        <v>970448</v>
      </c>
      <c r="J254" t="s">
        <v>773</v>
      </c>
      <c r="N254" t="s">
        <v>168</v>
      </c>
    </row>
    <row r="255" spans="2:14">
      <c r="B255" t="s">
        <v>372</v>
      </c>
      <c r="C255">
        <v>2.7909999999999999</v>
      </c>
      <c r="F255" t="s">
        <v>372</v>
      </c>
      <c r="G255">
        <v>3.097</v>
      </c>
      <c r="J255" t="s">
        <v>774</v>
      </c>
      <c r="N255" t="s">
        <v>169</v>
      </c>
    </row>
    <row r="256" spans="2:14">
      <c r="B256" t="s">
        <v>86</v>
      </c>
      <c r="F256" t="s">
        <v>86</v>
      </c>
      <c r="J256" t="s">
        <v>775</v>
      </c>
      <c r="N256" t="s">
        <v>170</v>
      </c>
    </row>
    <row r="257" spans="2:14">
      <c r="B257" t="s">
        <v>3</v>
      </c>
      <c r="C257">
        <v>727800</v>
      </c>
      <c r="F257" t="s">
        <v>3</v>
      </c>
      <c r="G257">
        <v>964735</v>
      </c>
      <c r="J257" t="s">
        <v>776</v>
      </c>
      <c r="N257" t="s">
        <v>171</v>
      </c>
    </row>
    <row r="258" spans="2:14">
      <c r="B258" t="s">
        <v>372</v>
      </c>
      <c r="C258">
        <v>2.786</v>
      </c>
      <c r="F258" t="s">
        <v>372</v>
      </c>
      <c r="G258">
        <v>3.089</v>
      </c>
      <c r="J258" t="s">
        <v>777</v>
      </c>
      <c r="N258" t="s">
        <v>172</v>
      </c>
    </row>
    <row r="259" spans="2:14">
      <c r="B259" t="s">
        <v>87</v>
      </c>
      <c r="F259" t="s">
        <v>87</v>
      </c>
      <c r="J259" t="s">
        <v>0</v>
      </c>
      <c r="K259">
        <v>12</v>
      </c>
      <c r="N259" t="s">
        <v>173</v>
      </c>
    </row>
    <row r="260" spans="2:14">
      <c r="B260" t="s">
        <v>3</v>
      </c>
      <c r="C260">
        <v>730593</v>
      </c>
      <c r="F260" t="s">
        <v>3</v>
      </c>
      <c r="G260">
        <v>977386</v>
      </c>
      <c r="J260" t="s">
        <v>1</v>
      </c>
      <c r="K260">
        <v>72</v>
      </c>
      <c r="N260" t="s">
        <v>174</v>
      </c>
    </row>
    <row r="261" spans="2:14">
      <c r="B261" t="s">
        <v>372</v>
      </c>
      <c r="C261">
        <v>2.7879999999999998</v>
      </c>
      <c r="F261" t="s">
        <v>372</v>
      </c>
      <c r="G261">
        <v>3.0779999999999998</v>
      </c>
      <c r="J261" t="s">
        <v>73</v>
      </c>
      <c r="N261" t="s">
        <v>175</v>
      </c>
    </row>
    <row r="262" spans="2:14">
      <c r="B262" t="s">
        <v>88</v>
      </c>
      <c r="F262" t="s">
        <v>88</v>
      </c>
      <c r="J262" t="s">
        <v>324</v>
      </c>
      <c r="K262">
        <v>22848</v>
      </c>
      <c r="L262">
        <f>(K264+K269+K274+K279+K284+K289+K294+K299+K304+K309)/10</f>
        <v>22137.599999999999</v>
      </c>
      <c r="N262" t="s">
        <v>176</v>
      </c>
    </row>
    <row r="263" spans="2:14">
      <c r="B263" t="s">
        <v>3</v>
      </c>
      <c r="C263">
        <v>752965</v>
      </c>
      <c r="F263" t="s">
        <v>3</v>
      </c>
      <c r="G263">
        <v>997786</v>
      </c>
      <c r="J263" t="s">
        <v>325</v>
      </c>
      <c r="K263">
        <v>0</v>
      </c>
      <c r="N263" t="s">
        <v>177</v>
      </c>
    </row>
    <row r="264" spans="2:14">
      <c r="B264" t="s">
        <v>372</v>
      </c>
      <c r="C264">
        <v>2.786</v>
      </c>
      <c r="F264" t="s">
        <v>372</v>
      </c>
      <c r="G264">
        <v>3.07</v>
      </c>
      <c r="J264" t="s">
        <v>326</v>
      </c>
      <c r="K264">
        <v>22848</v>
      </c>
      <c r="N264" t="s">
        <v>178</v>
      </c>
    </row>
    <row r="265" spans="2:14">
      <c r="B265" t="s">
        <v>89</v>
      </c>
      <c r="F265" t="s">
        <v>89</v>
      </c>
      <c r="J265" t="s">
        <v>323</v>
      </c>
      <c r="K265">
        <v>82.155000000000001</v>
      </c>
      <c r="N265" t="s">
        <v>179</v>
      </c>
    </row>
    <row r="266" spans="2:14">
      <c r="B266" t="s">
        <v>3</v>
      </c>
      <c r="C266">
        <v>683594</v>
      </c>
      <c r="F266" t="s">
        <v>3</v>
      </c>
      <c r="G266">
        <v>828087</v>
      </c>
      <c r="J266" t="s">
        <v>74</v>
      </c>
      <c r="N266" t="s">
        <v>180</v>
      </c>
    </row>
    <row r="267" spans="2:14">
      <c r="B267" t="s">
        <v>372</v>
      </c>
      <c r="C267">
        <v>2.8</v>
      </c>
      <c r="F267" t="s">
        <v>372</v>
      </c>
      <c r="G267">
        <v>3.2050000000000001</v>
      </c>
      <c r="J267" t="s">
        <v>324</v>
      </c>
      <c r="K267">
        <v>22080</v>
      </c>
      <c r="N267" t="s">
        <v>181</v>
      </c>
    </row>
    <row r="268" spans="2:14">
      <c r="B268" t="s">
        <v>90</v>
      </c>
      <c r="F268" t="s">
        <v>90</v>
      </c>
      <c r="J268" t="s">
        <v>325</v>
      </c>
      <c r="K268">
        <v>0</v>
      </c>
      <c r="N268" t="s">
        <v>182</v>
      </c>
    </row>
    <row r="269" spans="2:14">
      <c r="B269" t="s">
        <v>3</v>
      </c>
      <c r="C269">
        <v>741201</v>
      </c>
      <c r="F269" t="s">
        <v>3</v>
      </c>
      <c r="G269">
        <v>722197</v>
      </c>
      <c r="J269" t="s">
        <v>326</v>
      </c>
      <c r="K269">
        <v>22080</v>
      </c>
      <c r="N269" t="s">
        <v>183</v>
      </c>
    </row>
    <row r="270" spans="2:14">
      <c r="B270" t="s">
        <v>372</v>
      </c>
      <c r="C270">
        <v>2.8010000000000002</v>
      </c>
      <c r="F270" t="s">
        <v>372</v>
      </c>
      <c r="G270">
        <v>3.2949999999999999</v>
      </c>
      <c r="J270" t="s">
        <v>323</v>
      </c>
      <c r="K270">
        <v>77.424999999999997</v>
      </c>
      <c r="N270" t="s">
        <v>184</v>
      </c>
    </row>
    <row r="271" spans="2:14">
      <c r="B271" t="s">
        <v>91</v>
      </c>
      <c r="F271" t="s">
        <v>91</v>
      </c>
      <c r="J271" t="s">
        <v>75</v>
      </c>
      <c r="N271" t="s">
        <v>185</v>
      </c>
    </row>
    <row r="272" spans="2:14">
      <c r="B272" t="s">
        <v>3</v>
      </c>
      <c r="C272">
        <v>675880</v>
      </c>
      <c r="F272" t="s">
        <v>3</v>
      </c>
      <c r="G272">
        <v>1012326</v>
      </c>
      <c r="J272" t="s">
        <v>324</v>
      </c>
      <c r="K272">
        <v>21120</v>
      </c>
      <c r="N272" t="s">
        <v>186</v>
      </c>
    </row>
    <row r="273" spans="2:14">
      <c r="B273" t="s">
        <v>372</v>
      </c>
      <c r="C273">
        <v>2.7829999999999999</v>
      </c>
      <c r="F273" t="s">
        <v>372</v>
      </c>
      <c r="G273">
        <v>3.0680000000000001</v>
      </c>
      <c r="J273" t="s">
        <v>325</v>
      </c>
      <c r="K273">
        <v>0</v>
      </c>
      <c r="N273" t="s">
        <v>187</v>
      </c>
    </row>
    <row r="274" spans="2:14">
      <c r="B274" t="s">
        <v>92</v>
      </c>
      <c r="F274" t="s">
        <v>92</v>
      </c>
      <c r="J274" t="s">
        <v>326</v>
      </c>
      <c r="K274">
        <v>21120</v>
      </c>
      <c r="N274" t="s">
        <v>188</v>
      </c>
    </row>
    <row r="275" spans="2:14">
      <c r="B275" t="s">
        <v>3</v>
      </c>
      <c r="C275">
        <v>746750</v>
      </c>
      <c r="F275" t="s">
        <v>3</v>
      </c>
      <c r="G275">
        <v>994593</v>
      </c>
      <c r="J275" t="s">
        <v>323</v>
      </c>
      <c r="K275">
        <v>77.182000000000002</v>
      </c>
      <c r="N275" t="s">
        <v>189</v>
      </c>
    </row>
    <row r="276" spans="2:14">
      <c r="B276" t="s">
        <v>372</v>
      </c>
      <c r="C276">
        <v>2.7869999999999999</v>
      </c>
      <c r="F276" t="s">
        <v>372</v>
      </c>
      <c r="G276">
        <v>3.0739999999999998</v>
      </c>
      <c r="J276" t="s">
        <v>76</v>
      </c>
      <c r="N276" t="s">
        <v>190</v>
      </c>
    </row>
    <row r="277" spans="2:14">
      <c r="B277" t="s">
        <v>93</v>
      </c>
      <c r="F277" t="s">
        <v>93</v>
      </c>
      <c r="J277" t="s">
        <v>324</v>
      </c>
      <c r="K277">
        <v>22272</v>
      </c>
      <c r="N277" t="s">
        <v>191</v>
      </c>
    </row>
    <row r="278" spans="2:14">
      <c r="B278" t="s">
        <v>3</v>
      </c>
      <c r="C278">
        <v>751685</v>
      </c>
      <c r="D278">
        <f>(C278+C281+C284+C287+C290+C293+C296+C299+C302+C305)/10</f>
        <v>712694.3</v>
      </c>
      <c r="F278" t="s">
        <v>3</v>
      </c>
      <c r="G278">
        <v>1215111</v>
      </c>
      <c r="H278">
        <f>(G278+G281+G284+G287+G290+G293+G296+G299+G302+G305)/10</f>
        <v>1078639</v>
      </c>
      <c r="J278" t="s">
        <v>325</v>
      </c>
      <c r="K278">
        <v>0</v>
      </c>
      <c r="N278" t="s">
        <v>192</v>
      </c>
    </row>
    <row r="279" spans="2:14">
      <c r="B279" t="s">
        <v>372</v>
      </c>
      <c r="C279">
        <v>2.7789999999999999</v>
      </c>
      <c r="F279" t="s">
        <v>372</v>
      </c>
      <c r="G279">
        <v>3.0270000000000001</v>
      </c>
      <c r="J279" t="s">
        <v>326</v>
      </c>
      <c r="K279">
        <v>22272</v>
      </c>
      <c r="N279" t="s">
        <v>193</v>
      </c>
    </row>
    <row r="280" spans="2:14">
      <c r="B280" t="s">
        <v>94</v>
      </c>
      <c r="F280" t="s">
        <v>94</v>
      </c>
      <c r="J280" t="s">
        <v>323</v>
      </c>
      <c r="K280">
        <v>76.349000000000004</v>
      </c>
      <c r="N280" t="s">
        <v>194</v>
      </c>
    </row>
    <row r="281" spans="2:14">
      <c r="B281" t="s">
        <v>3</v>
      </c>
      <c r="C281">
        <v>686577</v>
      </c>
      <c r="F281" t="s">
        <v>3</v>
      </c>
      <c r="G281">
        <v>1041355</v>
      </c>
      <c r="J281" t="s">
        <v>77</v>
      </c>
      <c r="N281" t="s">
        <v>195</v>
      </c>
    </row>
    <row r="282" spans="2:14">
      <c r="B282" t="s">
        <v>372</v>
      </c>
      <c r="C282">
        <v>2.782</v>
      </c>
      <c r="F282" t="s">
        <v>372</v>
      </c>
      <c r="G282">
        <v>3.1379999999999999</v>
      </c>
      <c r="J282" t="s">
        <v>324</v>
      </c>
      <c r="K282">
        <v>22080</v>
      </c>
      <c r="N282" t="s">
        <v>196</v>
      </c>
    </row>
    <row r="283" spans="2:14">
      <c r="B283" t="s">
        <v>95</v>
      </c>
      <c r="F283" t="s">
        <v>95</v>
      </c>
      <c r="J283" t="s">
        <v>325</v>
      </c>
      <c r="K283">
        <v>0</v>
      </c>
      <c r="N283" t="s">
        <v>197</v>
      </c>
    </row>
    <row r="284" spans="2:14">
      <c r="B284" t="s">
        <v>3</v>
      </c>
      <c r="C284">
        <v>654886</v>
      </c>
      <c r="F284" t="s">
        <v>3</v>
      </c>
      <c r="G284">
        <v>1177305</v>
      </c>
      <c r="J284" t="s">
        <v>326</v>
      </c>
      <c r="K284">
        <v>22080</v>
      </c>
      <c r="N284" t="s">
        <v>198</v>
      </c>
    </row>
    <row r="285" spans="2:14">
      <c r="B285" t="s">
        <v>372</v>
      </c>
      <c r="C285">
        <v>2.78</v>
      </c>
      <c r="F285" t="s">
        <v>372</v>
      </c>
      <c r="G285">
        <v>3.0640000000000001</v>
      </c>
      <c r="J285" t="s">
        <v>323</v>
      </c>
      <c r="K285">
        <v>77.221000000000004</v>
      </c>
      <c r="N285" t="s">
        <v>199</v>
      </c>
    </row>
    <row r="286" spans="2:14">
      <c r="B286" t="s">
        <v>96</v>
      </c>
      <c r="F286" t="s">
        <v>96</v>
      </c>
      <c r="J286" t="s">
        <v>78</v>
      </c>
      <c r="N286" t="s">
        <v>200</v>
      </c>
    </row>
    <row r="287" spans="2:14">
      <c r="B287" t="s">
        <v>3</v>
      </c>
      <c r="C287">
        <v>723076</v>
      </c>
      <c r="F287" t="s">
        <v>3</v>
      </c>
      <c r="G287">
        <v>1105915</v>
      </c>
      <c r="J287" t="s">
        <v>324</v>
      </c>
      <c r="K287">
        <v>22848</v>
      </c>
      <c r="N287" t="s">
        <v>201</v>
      </c>
    </row>
    <row r="288" spans="2:14">
      <c r="B288" t="s">
        <v>372</v>
      </c>
      <c r="C288">
        <v>2.7810000000000001</v>
      </c>
      <c r="F288" t="s">
        <v>372</v>
      </c>
      <c r="G288">
        <v>3.09</v>
      </c>
      <c r="J288" t="s">
        <v>325</v>
      </c>
      <c r="K288">
        <v>0</v>
      </c>
      <c r="N288" t="s">
        <v>202</v>
      </c>
    </row>
    <row r="289" spans="2:14">
      <c r="B289" t="s">
        <v>97</v>
      </c>
      <c r="F289" t="s">
        <v>97</v>
      </c>
      <c r="J289" t="s">
        <v>326</v>
      </c>
      <c r="K289">
        <v>22848</v>
      </c>
      <c r="N289" t="s">
        <v>203</v>
      </c>
    </row>
    <row r="290" spans="2:14">
      <c r="B290" t="s">
        <v>3</v>
      </c>
      <c r="C290">
        <v>729893</v>
      </c>
      <c r="F290" t="s">
        <v>3</v>
      </c>
      <c r="G290">
        <v>1046258</v>
      </c>
      <c r="J290" t="s">
        <v>323</v>
      </c>
      <c r="K290">
        <v>82.697000000000003</v>
      </c>
      <c r="N290" t="s">
        <v>204</v>
      </c>
    </row>
    <row r="291" spans="2:14">
      <c r="B291" t="s">
        <v>372</v>
      </c>
      <c r="C291">
        <v>2.7879999999999998</v>
      </c>
      <c r="F291" t="s">
        <v>372</v>
      </c>
      <c r="G291">
        <v>3.1139999999999999</v>
      </c>
      <c r="J291" t="s">
        <v>79</v>
      </c>
      <c r="N291" t="s">
        <v>205</v>
      </c>
    </row>
    <row r="292" spans="2:14">
      <c r="B292" t="s">
        <v>98</v>
      </c>
      <c r="F292" t="s">
        <v>98</v>
      </c>
      <c r="J292" t="s">
        <v>324</v>
      </c>
      <c r="K292">
        <v>21888</v>
      </c>
      <c r="N292" t="s">
        <v>206</v>
      </c>
    </row>
    <row r="293" spans="2:14">
      <c r="B293" t="s">
        <v>3</v>
      </c>
      <c r="C293">
        <v>748093</v>
      </c>
      <c r="F293" t="s">
        <v>3</v>
      </c>
      <c r="G293">
        <v>1146374</v>
      </c>
      <c r="J293" t="s">
        <v>325</v>
      </c>
      <c r="K293">
        <v>0</v>
      </c>
      <c r="N293" t="s">
        <v>207</v>
      </c>
    </row>
    <row r="294" spans="2:14">
      <c r="B294" t="s">
        <v>372</v>
      </c>
      <c r="C294">
        <v>2.78</v>
      </c>
      <c r="F294" t="s">
        <v>372</v>
      </c>
      <c r="G294">
        <v>3.0659999999999998</v>
      </c>
      <c r="J294" t="s">
        <v>326</v>
      </c>
      <c r="K294">
        <v>21888</v>
      </c>
      <c r="N294" t="s">
        <v>208</v>
      </c>
    </row>
    <row r="295" spans="2:14">
      <c r="B295" t="s">
        <v>99</v>
      </c>
      <c r="F295" t="s">
        <v>99</v>
      </c>
      <c r="J295" t="s">
        <v>323</v>
      </c>
      <c r="K295">
        <v>72.596999999999994</v>
      </c>
      <c r="N295" t="s">
        <v>209</v>
      </c>
    </row>
    <row r="296" spans="2:14">
      <c r="B296" t="s">
        <v>3</v>
      </c>
      <c r="C296">
        <v>681046</v>
      </c>
      <c r="F296" t="s">
        <v>3</v>
      </c>
      <c r="G296">
        <v>929079</v>
      </c>
      <c r="J296" t="s">
        <v>80</v>
      </c>
      <c r="N296" t="s">
        <v>210</v>
      </c>
    </row>
    <row r="297" spans="2:14">
      <c r="B297" t="s">
        <v>372</v>
      </c>
      <c r="C297">
        <v>2.7970000000000002</v>
      </c>
      <c r="F297" t="s">
        <v>372</v>
      </c>
      <c r="G297">
        <v>3.2170000000000001</v>
      </c>
      <c r="J297" t="s">
        <v>324</v>
      </c>
      <c r="K297">
        <v>22080</v>
      </c>
      <c r="N297" t="s">
        <v>211</v>
      </c>
    </row>
    <row r="298" spans="2:14">
      <c r="B298" t="s">
        <v>100</v>
      </c>
      <c r="F298" t="s">
        <v>100</v>
      </c>
      <c r="J298" t="s">
        <v>325</v>
      </c>
      <c r="K298">
        <v>0</v>
      </c>
      <c r="N298" t="s">
        <v>212</v>
      </c>
    </row>
    <row r="299" spans="2:14">
      <c r="B299" t="s">
        <v>3</v>
      </c>
      <c r="C299">
        <v>730433</v>
      </c>
      <c r="F299" t="s">
        <v>3</v>
      </c>
      <c r="G299">
        <v>982031</v>
      </c>
      <c r="J299" t="s">
        <v>326</v>
      </c>
      <c r="K299">
        <v>22080</v>
      </c>
      <c r="N299" t="s">
        <v>213</v>
      </c>
    </row>
    <row r="300" spans="2:14">
      <c r="B300" t="s">
        <v>372</v>
      </c>
      <c r="C300">
        <v>2.7890000000000001</v>
      </c>
      <c r="F300" t="s">
        <v>372</v>
      </c>
      <c r="G300">
        <v>3.1640000000000001</v>
      </c>
      <c r="J300" t="s">
        <v>323</v>
      </c>
      <c r="K300">
        <v>75.466999999999999</v>
      </c>
      <c r="N300" t="s">
        <v>214</v>
      </c>
    </row>
    <row r="301" spans="2:14">
      <c r="B301" t="s">
        <v>101</v>
      </c>
      <c r="F301" t="s">
        <v>101</v>
      </c>
      <c r="J301" t="s">
        <v>81</v>
      </c>
      <c r="N301" t="s">
        <v>215</v>
      </c>
    </row>
    <row r="302" spans="2:14">
      <c r="B302" t="s">
        <v>3</v>
      </c>
      <c r="C302">
        <v>681528</v>
      </c>
      <c r="F302" t="s">
        <v>3</v>
      </c>
      <c r="G302">
        <v>956845</v>
      </c>
      <c r="J302" t="s">
        <v>324</v>
      </c>
      <c r="K302">
        <v>21504</v>
      </c>
      <c r="N302" t="s">
        <v>216</v>
      </c>
    </row>
    <row r="303" spans="2:14">
      <c r="B303" t="s">
        <v>372</v>
      </c>
      <c r="C303">
        <v>2.79</v>
      </c>
      <c r="F303" t="s">
        <v>372</v>
      </c>
      <c r="G303">
        <v>3.1840000000000002</v>
      </c>
      <c r="J303" t="s">
        <v>325</v>
      </c>
      <c r="K303">
        <v>0</v>
      </c>
      <c r="N303" t="s">
        <v>217</v>
      </c>
    </row>
    <row r="304" spans="2:14">
      <c r="B304" t="s">
        <v>102</v>
      </c>
      <c r="F304" t="s">
        <v>102</v>
      </c>
      <c r="J304" t="s">
        <v>326</v>
      </c>
      <c r="K304">
        <v>21504</v>
      </c>
      <c r="N304" t="s">
        <v>218</v>
      </c>
    </row>
    <row r="305" spans="2:14">
      <c r="B305" t="s">
        <v>3</v>
      </c>
      <c r="C305">
        <v>739726</v>
      </c>
      <c r="F305" t="s">
        <v>3</v>
      </c>
      <c r="G305">
        <v>1186117</v>
      </c>
      <c r="J305" t="s">
        <v>323</v>
      </c>
      <c r="K305">
        <v>75.453000000000003</v>
      </c>
      <c r="N305" t="s">
        <v>219</v>
      </c>
    </row>
    <row r="306" spans="2:14">
      <c r="B306" t="s">
        <v>372</v>
      </c>
      <c r="C306">
        <v>2.7789999999999999</v>
      </c>
      <c r="F306" t="s">
        <v>372</v>
      </c>
      <c r="G306">
        <v>3.0489999999999999</v>
      </c>
      <c r="J306" t="s">
        <v>82</v>
      </c>
      <c r="N306" t="s">
        <v>220</v>
      </c>
    </row>
    <row r="307" spans="2:14">
      <c r="B307" t="s">
        <v>103</v>
      </c>
      <c r="F307" t="s">
        <v>103</v>
      </c>
      <c r="J307" t="s">
        <v>324</v>
      </c>
      <c r="K307">
        <v>22656</v>
      </c>
      <c r="N307" t="s">
        <v>221</v>
      </c>
    </row>
    <row r="308" spans="2:14">
      <c r="B308" t="s">
        <v>3</v>
      </c>
      <c r="C308">
        <v>751233</v>
      </c>
      <c r="D308">
        <f>(C308+C311+C314+C317+C320+C323+C326+C329+C332+C335)/10</f>
        <v>708027.9</v>
      </c>
      <c r="F308" t="s">
        <v>3</v>
      </c>
      <c r="G308">
        <v>1282900</v>
      </c>
      <c r="H308">
        <f>(G308+G311+G314+G317+G320+G323+G326+G329+G332+G335)/10</f>
        <v>1225154.2</v>
      </c>
      <c r="J308" t="s">
        <v>325</v>
      </c>
      <c r="K308">
        <v>0</v>
      </c>
      <c r="N308" t="s">
        <v>222</v>
      </c>
    </row>
    <row r="309" spans="2:14">
      <c r="B309" t="s">
        <v>372</v>
      </c>
      <c r="C309">
        <v>2.7789999999999999</v>
      </c>
      <c r="F309" t="s">
        <v>372</v>
      </c>
      <c r="G309">
        <v>3.0619999999999998</v>
      </c>
      <c r="J309" t="s">
        <v>326</v>
      </c>
      <c r="K309">
        <v>22656</v>
      </c>
      <c r="N309" t="s">
        <v>223</v>
      </c>
    </row>
    <row r="310" spans="2:14">
      <c r="B310" t="s">
        <v>104</v>
      </c>
      <c r="F310" t="s">
        <v>104</v>
      </c>
      <c r="J310" t="s">
        <v>323</v>
      </c>
      <c r="K310">
        <v>80.822000000000003</v>
      </c>
      <c r="N310" t="s">
        <v>224</v>
      </c>
    </row>
    <row r="311" spans="2:14">
      <c r="B311" t="s">
        <v>3</v>
      </c>
      <c r="C311">
        <v>677209</v>
      </c>
      <c r="F311" t="s">
        <v>3</v>
      </c>
      <c r="G311">
        <v>1277230</v>
      </c>
      <c r="J311" t="s">
        <v>153</v>
      </c>
      <c r="N311" t="s">
        <v>225</v>
      </c>
    </row>
    <row r="312" spans="2:14">
      <c r="B312" t="s">
        <v>372</v>
      </c>
      <c r="C312">
        <v>2.77</v>
      </c>
      <c r="F312" t="s">
        <v>372</v>
      </c>
      <c r="G312">
        <v>3.089</v>
      </c>
      <c r="J312" t="s">
        <v>324</v>
      </c>
      <c r="K312">
        <v>45696</v>
      </c>
      <c r="L312">
        <f>(K314+K319+K324+K329+K334+K339+K344+K349+K354+K359)/10</f>
        <v>44275.199999999997</v>
      </c>
      <c r="N312" t="s">
        <v>226</v>
      </c>
    </row>
    <row r="313" spans="2:14">
      <c r="B313" t="s">
        <v>105</v>
      </c>
      <c r="F313" t="s">
        <v>105</v>
      </c>
      <c r="J313" t="s">
        <v>325</v>
      </c>
      <c r="K313">
        <v>0</v>
      </c>
      <c r="N313" t="s">
        <v>227</v>
      </c>
    </row>
    <row r="314" spans="2:14">
      <c r="B314" t="s">
        <v>3</v>
      </c>
      <c r="C314">
        <v>650462</v>
      </c>
      <c r="F314" t="s">
        <v>3</v>
      </c>
      <c r="G314">
        <v>1316434</v>
      </c>
      <c r="J314" t="s">
        <v>326</v>
      </c>
      <c r="K314">
        <v>45696</v>
      </c>
      <c r="N314" t="s">
        <v>228</v>
      </c>
    </row>
    <row r="315" spans="2:14">
      <c r="B315" t="s">
        <v>372</v>
      </c>
      <c r="C315">
        <v>2.7749999999999999</v>
      </c>
      <c r="F315" t="s">
        <v>372</v>
      </c>
      <c r="G315">
        <v>3.0710000000000002</v>
      </c>
      <c r="J315" t="s">
        <v>323</v>
      </c>
      <c r="K315">
        <v>102.309</v>
      </c>
      <c r="N315" t="s">
        <v>229</v>
      </c>
    </row>
    <row r="316" spans="2:14">
      <c r="B316" t="s">
        <v>106</v>
      </c>
      <c r="F316" t="s">
        <v>106</v>
      </c>
      <c r="J316" t="s">
        <v>154</v>
      </c>
      <c r="N316" t="s">
        <v>230</v>
      </c>
    </row>
    <row r="317" spans="2:14">
      <c r="B317" t="s">
        <v>3</v>
      </c>
      <c r="C317">
        <v>719216</v>
      </c>
      <c r="F317" t="s">
        <v>3</v>
      </c>
      <c r="G317">
        <v>1241420</v>
      </c>
      <c r="J317" t="s">
        <v>324</v>
      </c>
      <c r="K317">
        <v>44160</v>
      </c>
      <c r="N317" t="s">
        <v>231</v>
      </c>
    </row>
    <row r="318" spans="2:14">
      <c r="B318" t="s">
        <v>372</v>
      </c>
      <c r="C318">
        <v>2.7759999999999998</v>
      </c>
      <c r="F318" t="s">
        <v>372</v>
      </c>
      <c r="G318">
        <v>3.0910000000000002</v>
      </c>
      <c r="J318" t="s">
        <v>325</v>
      </c>
      <c r="K318">
        <v>0</v>
      </c>
      <c r="N318" t="s">
        <v>232</v>
      </c>
    </row>
    <row r="319" spans="2:14">
      <c r="B319" t="s">
        <v>107</v>
      </c>
      <c r="F319" t="s">
        <v>107</v>
      </c>
      <c r="J319" t="s">
        <v>326</v>
      </c>
      <c r="K319">
        <v>44160</v>
      </c>
      <c r="N319" t="s">
        <v>233</v>
      </c>
    </row>
    <row r="320" spans="2:14">
      <c r="B320" t="s">
        <v>3</v>
      </c>
      <c r="C320">
        <v>725169</v>
      </c>
      <c r="F320" t="s">
        <v>3</v>
      </c>
      <c r="G320">
        <v>1195967</v>
      </c>
      <c r="J320" t="s">
        <v>323</v>
      </c>
      <c r="K320">
        <v>96.641000000000005</v>
      </c>
      <c r="N320" t="s">
        <v>234</v>
      </c>
    </row>
    <row r="321" spans="2:14">
      <c r="B321" t="s">
        <v>372</v>
      </c>
      <c r="C321">
        <v>2.782</v>
      </c>
      <c r="F321" t="s">
        <v>372</v>
      </c>
      <c r="G321">
        <v>3.1080000000000001</v>
      </c>
      <c r="J321" t="s">
        <v>155</v>
      </c>
      <c r="N321" t="s">
        <v>235</v>
      </c>
    </row>
    <row r="322" spans="2:14">
      <c r="B322" t="s">
        <v>108</v>
      </c>
      <c r="F322" t="s">
        <v>108</v>
      </c>
      <c r="J322" t="s">
        <v>324</v>
      </c>
      <c r="K322">
        <v>42240</v>
      </c>
      <c r="N322" t="s">
        <v>236</v>
      </c>
    </row>
    <row r="323" spans="2:14">
      <c r="B323" t="s">
        <v>3</v>
      </c>
      <c r="C323">
        <v>744289</v>
      </c>
      <c r="F323" t="s">
        <v>3</v>
      </c>
      <c r="G323">
        <v>1272451</v>
      </c>
      <c r="J323" t="s">
        <v>325</v>
      </c>
      <c r="K323">
        <v>0</v>
      </c>
      <c r="N323" t="s">
        <v>237</v>
      </c>
    </row>
    <row r="324" spans="2:14">
      <c r="B324" t="s">
        <v>372</v>
      </c>
      <c r="C324">
        <v>2.7759999999999998</v>
      </c>
      <c r="F324" t="s">
        <v>372</v>
      </c>
      <c r="G324">
        <v>3.0790000000000002</v>
      </c>
      <c r="J324" t="s">
        <v>326</v>
      </c>
      <c r="K324">
        <v>42240</v>
      </c>
      <c r="N324" t="s">
        <v>238</v>
      </c>
    </row>
    <row r="325" spans="2:14">
      <c r="B325" t="s">
        <v>109</v>
      </c>
      <c r="F325" t="s">
        <v>109</v>
      </c>
      <c r="J325" t="s">
        <v>323</v>
      </c>
      <c r="K325">
        <v>93.798000000000002</v>
      </c>
      <c r="N325" t="s">
        <v>239</v>
      </c>
    </row>
    <row r="326" spans="2:14">
      <c r="B326" t="s">
        <v>3</v>
      </c>
      <c r="C326">
        <v>677018</v>
      </c>
      <c r="F326" t="s">
        <v>3</v>
      </c>
      <c r="G326">
        <v>1061312</v>
      </c>
      <c r="J326" t="s">
        <v>156</v>
      </c>
      <c r="N326" t="s">
        <v>240</v>
      </c>
    </row>
    <row r="327" spans="2:14">
      <c r="B327" t="s">
        <v>372</v>
      </c>
      <c r="C327">
        <v>2.7919999999999998</v>
      </c>
      <c r="F327" t="s">
        <v>372</v>
      </c>
      <c r="G327">
        <v>3.21</v>
      </c>
      <c r="J327" t="s">
        <v>324</v>
      </c>
      <c r="K327">
        <v>44544</v>
      </c>
      <c r="N327" t="s">
        <v>241</v>
      </c>
    </row>
    <row r="328" spans="2:14">
      <c r="B328" t="s">
        <v>110</v>
      </c>
      <c r="F328" t="s">
        <v>110</v>
      </c>
      <c r="J328" t="s">
        <v>325</v>
      </c>
      <c r="K328">
        <v>0</v>
      </c>
      <c r="N328" t="s">
        <v>242</v>
      </c>
    </row>
    <row r="329" spans="2:14">
      <c r="B329" t="s">
        <v>3</v>
      </c>
      <c r="C329">
        <v>730397</v>
      </c>
      <c r="F329" t="s">
        <v>3</v>
      </c>
      <c r="G329">
        <v>1039953</v>
      </c>
      <c r="J329" t="s">
        <v>326</v>
      </c>
      <c r="K329">
        <v>44544</v>
      </c>
      <c r="N329" t="s">
        <v>243</v>
      </c>
    </row>
    <row r="330" spans="2:14">
      <c r="B330" t="s">
        <v>372</v>
      </c>
      <c r="C330">
        <v>2.7890000000000001</v>
      </c>
      <c r="F330" t="s">
        <v>372</v>
      </c>
      <c r="G330">
        <v>3.2090000000000001</v>
      </c>
      <c r="J330" t="s">
        <v>323</v>
      </c>
      <c r="K330">
        <v>97.816999999999993</v>
      </c>
      <c r="N330" t="s">
        <v>244</v>
      </c>
    </row>
    <row r="331" spans="2:14">
      <c r="B331" t="s">
        <v>111</v>
      </c>
      <c r="F331" t="s">
        <v>111</v>
      </c>
      <c r="J331" t="s">
        <v>157</v>
      </c>
      <c r="N331" t="s">
        <v>245</v>
      </c>
    </row>
    <row r="332" spans="2:14">
      <c r="B332" t="s">
        <v>3</v>
      </c>
      <c r="C332">
        <v>669496</v>
      </c>
      <c r="F332" t="s">
        <v>3</v>
      </c>
      <c r="G332">
        <v>1248265</v>
      </c>
      <c r="J332" t="s">
        <v>324</v>
      </c>
      <c r="K332">
        <v>44160</v>
      </c>
      <c r="N332" t="s">
        <v>246</v>
      </c>
    </row>
    <row r="333" spans="2:14">
      <c r="B333" t="s">
        <v>372</v>
      </c>
      <c r="C333">
        <v>2.7749999999999999</v>
      </c>
      <c r="F333" t="s">
        <v>372</v>
      </c>
      <c r="G333">
        <v>3.0920000000000001</v>
      </c>
      <c r="J333" t="s">
        <v>325</v>
      </c>
      <c r="K333">
        <v>0</v>
      </c>
      <c r="N333" t="s">
        <v>247</v>
      </c>
    </row>
    <row r="334" spans="2:14">
      <c r="B334" t="s">
        <v>112</v>
      </c>
      <c r="F334" t="s">
        <v>112</v>
      </c>
      <c r="J334" t="s">
        <v>326</v>
      </c>
      <c r="K334">
        <v>44160</v>
      </c>
      <c r="N334" t="s">
        <v>248</v>
      </c>
    </row>
    <row r="335" spans="2:14">
      <c r="B335" t="s">
        <v>3</v>
      </c>
      <c r="C335">
        <v>735790</v>
      </c>
      <c r="F335" t="s">
        <v>3</v>
      </c>
      <c r="G335">
        <v>1315610</v>
      </c>
      <c r="J335" t="s">
        <v>323</v>
      </c>
      <c r="K335">
        <v>98.266000000000005</v>
      </c>
      <c r="N335" t="s">
        <v>249</v>
      </c>
    </row>
    <row r="336" spans="2:14">
      <c r="B336" t="s">
        <v>372</v>
      </c>
      <c r="C336">
        <v>2.7749999999999999</v>
      </c>
      <c r="F336" t="s">
        <v>372</v>
      </c>
      <c r="G336">
        <v>3.0619999999999998</v>
      </c>
      <c r="J336" t="s">
        <v>158</v>
      </c>
      <c r="N336" t="s">
        <v>250</v>
      </c>
    </row>
    <row r="337" spans="2:14">
      <c r="B337" t="s">
        <v>113</v>
      </c>
      <c r="F337" t="s">
        <v>113</v>
      </c>
      <c r="J337" t="s">
        <v>324</v>
      </c>
      <c r="K337">
        <v>45696</v>
      </c>
      <c r="N337" t="s">
        <v>251</v>
      </c>
    </row>
    <row r="338" spans="2:14">
      <c r="B338" t="s">
        <v>3</v>
      </c>
      <c r="C338">
        <v>742109</v>
      </c>
      <c r="D338">
        <f>(C338+C341+C344+C347+C350+C353+C356+C359+C362+C365)/10</f>
        <v>703873.5</v>
      </c>
      <c r="F338" t="s">
        <v>3</v>
      </c>
      <c r="G338">
        <v>1522118</v>
      </c>
      <c r="H338">
        <f>(G338+G341+G344+G347+G350+G353+G356+G359+G362+G365)/10</f>
        <v>1369482.9</v>
      </c>
      <c r="J338" t="s">
        <v>325</v>
      </c>
      <c r="K338">
        <v>0</v>
      </c>
      <c r="N338" t="s">
        <v>252</v>
      </c>
    </row>
    <row r="339" spans="2:14">
      <c r="B339" t="s">
        <v>372</v>
      </c>
      <c r="C339">
        <v>2.7679999999999998</v>
      </c>
      <c r="F339" t="s">
        <v>372</v>
      </c>
      <c r="G339">
        <v>3.0329999999999999</v>
      </c>
      <c r="J339" t="s">
        <v>326</v>
      </c>
      <c r="K339">
        <v>45696</v>
      </c>
      <c r="N339" t="s">
        <v>253</v>
      </c>
    </row>
    <row r="340" spans="2:14">
      <c r="B340" t="s">
        <v>114</v>
      </c>
      <c r="F340" t="s">
        <v>114</v>
      </c>
      <c r="J340" t="s">
        <v>323</v>
      </c>
      <c r="K340">
        <v>101.146</v>
      </c>
      <c r="N340" t="s">
        <v>254</v>
      </c>
    </row>
    <row r="341" spans="2:14">
      <c r="B341" t="s">
        <v>3</v>
      </c>
      <c r="C341">
        <v>676213</v>
      </c>
      <c r="F341" t="s">
        <v>3</v>
      </c>
      <c r="G341">
        <v>1356708</v>
      </c>
      <c r="J341" t="s">
        <v>159</v>
      </c>
      <c r="N341" t="s">
        <v>255</v>
      </c>
    </row>
    <row r="342" spans="2:14">
      <c r="B342" t="s">
        <v>372</v>
      </c>
      <c r="C342">
        <v>2.7690000000000001</v>
      </c>
      <c r="F342" t="s">
        <v>372</v>
      </c>
      <c r="G342">
        <v>3.12</v>
      </c>
      <c r="J342" t="s">
        <v>324</v>
      </c>
      <c r="K342">
        <v>43776</v>
      </c>
      <c r="N342" t="s">
        <v>256</v>
      </c>
    </row>
    <row r="343" spans="2:14">
      <c r="B343" t="s">
        <v>115</v>
      </c>
      <c r="F343" t="s">
        <v>115</v>
      </c>
      <c r="J343" t="s">
        <v>325</v>
      </c>
      <c r="K343">
        <v>0</v>
      </c>
      <c r="N343" t="s">
        <v>257</v>
      </c>
    </row>
    <row r="344" spans="2:14">
      <c r="B344" t="s">
        <v>3</v>
      </c>
      <c r="C344">
        <v>649014</v>
      </c>
      <c r="F344" t="s">
        <v>3</v>
      </c>
      <c r="G344">
        <v>1413015</v>
      </c>
      <c r="J344" t="s">
        <v>326</v>
      </c>
      <c r="K344">
        <v>43776</v>
      </c>
      <c r="N344" t="s">
        <v>258</v>
      </c>
    </row>
    <row r="345" spans="2:14">
      <c r="B345" t="s">
        <v>372</v>
      </c>
      <c r="C345">
        <v>2.7730000000000001</v>
      </c>
      <c r="F345" t="s">
        <v>372</v>
      </c>
      <c r="G345">
        <v>3.09</v>
      </c>
      <c r="J345" t="s">
        <v>323</v>
      </c>
      <c r="K345">
        <v>90.816999999999993</v>
      </c>
      <c r="N345" t="s">
        <v>259</v>
      </c>
    </row>
    <row r="346" spans="2:14">
      <c r="B346" t="s">
        <v>116</v>
      </c>
      <c r="F346" t="s">
        <v>116</v>
      </c>
      <c r="J346" t="s">
        <v>160</v>
      </c>
      <c r="N346" t="s">
        <v>260</v>
      </c>
    </row>
    <row r="347" spans="2:14">
      <c r="B347" t="s">
        <v>3</v>
      </c>
      <c r="C347">
        <v>715396</v>
      </c>
      <c r="F347" t="s">
        <v>3</v>
      </c>
      <c r="G347">
        <v>1377321</v>
      </c>
      <c r="J347" t="s">
        <v>324</v>
      </c>
      <c r="K347">
        <v>44160</v>
      </c>
      <c r="N347" t="s">
        <v>261</v>
      </c>
    </row>
    <row r="348" spans="2:14">
      <c r="B348" t="s">
        <v>372</v>
      </c>
      <c r="C348">
        <v>2.7719999999999998</v>
      </c>
      <c r="F348" t="s">
        <v>372</v>
      </c>
      <c r="G348">
        <v>3.097</v>
      </c>
      <c r="J348" t="s">
        <v>325</v>
      </c>
      <c r="K348">
        <v>0</v>
      </c>
      <c r="N348" t="s">
        <v>262</v>
      </c>
    </row>
    <row r="349" spans="2:14">
      <c r="B349" t="s">
        <v>117</v>
      </c>
      <c r="F349" t="s">
        <v>117</v>
      </c>
      <c r="J349" t="s">
        <v>326</v>
      </c>
      <c r="K349">
        <v>44160</v>
      </c>
      <c r="N349" t="s">
        <v>263</v>
      </c>
    </row>
    <row r="350" spans="2:14">
      <c r="B350" t="s">
        <v>3</v>
      </c>
      <c r="C350">
        <v>720533</v>
      </c>
      <c r="F350" t="s">
        <v>3</v>
      </c>
      <c r="G350">
        <v>1350260</v>
      </c>
      <c r="J350" t="s">
        <v>323</v>
      </c>
      <c r="K350">
        <v>93.415000000000006</v>
      </c>
      <c r="N350" t="s">
        <v>264</v>
      </c>
    </row>
    <row r="351" spans="2:14">
      <c r="B351" t="s">
        <v>372</v>
      </c>
      <c r="C351">
        <v>2.7770000000000001</v>
      </c>
      <c r="F351" t="s">
        <v>372</v>
      </c>
      <c r="G351">
        <v>3.1019999999999999</v>
      </c>
      <c r="J351" t="s">
        <v>161</v>
      </c>
      <c r="N351" t="s">
        <v>265</v>
      </c>
    </row>
    <row r="352" spans="2:14">
      <c r="B352" t="s">
        <v>118</v>
      </c>
      <c r="F352" t="s">
        <v>118</v>
      </c>
      <c r="J352" t="s">
        <v>324</v>
      </c>
      <c r="K352">
        <v>43008</v>
      </c>
      <c r="N352" t="s">
        <v>266</v>
      </c>
    </row>
    <row r="353" spans="2:14">
      <c r="B353" t="s">
        <v>3</v>
      </c>
      <c r="C353">
        <v>738581</v>
      </c>
      <c r="F353" t="s">
        <v>3</v>
      </c>
      <c r="G353">
        <v>1449090</v>
      </c>
      <c r="J353" t="s">
        <v>325</v>
      </c>
      <c r="K353">
        <v>0</v>
      </c>
      <c r="N353" t="s">
        <v>267</v>
      </c>
    </row>
    <row r="354" spans="2:14">
      <c r="B354" t="s">
        <v>372</v>
      </c>
      <c r="C354">
        <v>2.7690000000000001</v>
      </c>
      <c r="F354" t="s">
        <v>372</v>
      </c>
      <c r="G354">
        <v>3.0670000000000002</v>
      </c>
      <c r="J354" t="s">
        <v>326</v>
      </c>
      <c r="K354">
        <v>43008</v>
      </c>
      <c r="N354" t="s">
        <v>268</v>
      </c>
    </row>
    <row r="355" spans="2:14">
      <c r="B355" t="s">
        <v>119</v>
      </c>
      <c r="F355" t="s">
        <v>119</v>
      </c>
      <c r="J355" t="s">
        <v>323</v>
      </c>
      <c r="K355">
        <v>98.811000000000007</v>
      </c>
      <c r="N355" t="s">
        <v>269</v>
      </c>
    </row>
    <row r="356" spans="2:14">
      <c r="B356" t="s">
        <v>3</v>
      </c>
      <c r="C356">
        <v>674478</v>
      </c>
      <c r="F356" t="s">
        <v>3</v>
      </c>
      <c r="G356">
        <v>1174559</v>
      </c>
      <c r="J356" t="s">
        <v>162</v>
      </c>
      <c r="N356" t="s">
        <v>270</v>
      </c>
    </row>
    <row r="357" spans="2:14">
      <c r="B357" t="s">
        <v>372</v>
      </c>
      <c r="C357">
        <v>2.7890000000000001</v>
      </c>
      <c r="F357" t="s">
        <v>372</v>
      </c>
      <c r="G357">
        <v>3.2160000000000002</v>
      </c>
      <c r="J357" t="s">
        <v>324</v>
      </c>
      <c r="K357">
        <v>45312</v>
      </c>
      <c r="N357" t="s">
        <v>271</v>
      </c>
    </row>
    <row r="358" spans="2:14">
      <c r="B358" t="s">
        <v>120</v>
      </c>
      <c r="F358" t="s">
        <v>120</v>
      </c>
      <c r="J358" t="s">
        <v>325</v>
      </c>
      <c r="K358">
        <v>0</v>
      </c>
      <c r="N358" t="s">
        <v>272</v>
      </c>
    </row>
    <row r="359" spans="2:14">
      <c r="B359" t="s">
        <v>3</v>
      </c>
      <c r="C359">
        <v>723309</v>
      </c>
      <c r="F359" t="s">
        <v>3</v>
      </c>
      <c r="G359">
        <v>1243114</v>
      </c>
      <c r="J359" t="s">
        <v>326</v>
      </c>
      <c r="K359">
        <v>45312</v>
      </c>
      <c r="N359" t="s">
        <v>273</v>
      </c>
    </row>
    <row r="360" spans="2:14">
      <c r="B360" t="s">
        <v>372</v>
      </c>
      <c r="C360">
        <v>2.78</v>
      </c>
      <c r="F360" t="s">
        <v>372</v>
      </c>
      <c r="G360">
        <v>3.161</v>
      </c>
      <c r="J360" t="s">
        <v>323</v>
      </c>
      <c r="K360">
        <v>99.921000000000006</v>
      </c>
      <c r="N360" t="s">
        <v>274</v>
      </c>
    </row>
    <row r="361" spans="2:14">
      <c r="B361" t="s">
        <v>121</v>
      </c>
      <c r="F361" t="s">
        <v>121</v>
      </c>
      <c r="J361" t="s">
        <v>233</v>
      </c>
      <c r="N361" t="s">
        <v>275</v>
      </c>
    </row>
    <row r="362" spans="2:14">
      <c r="B362" t="s">
        <v>3</v>
      </c>
      <c r="C362">
        <v>664136</v>
      </c>
      <c r="F362" t="s">
        <v>3</v>
      </c>
      <c r="G362">
        <v>1415543</v>
      </c>
      <c r="J362" t="s">
        <v>324</v>
      </c>
      <c r="K362">
        <v>68544</v>
      </c>
      <c r="L362">
        <f>(K364+K369+K374+K379+K384+K389+K394+K399+K404+K409)/10</f>
        <v>66412.800000000003</v>
      </c>
      <c r="N362" t="s">
        <v>276</v>
      </c>
    </row>
    <row r="363" spans="2:14">
      <c r="B363" t="s">
        <v>372</v>
      </c>
      <c r="C363">
        <v>2.7679999999999998</v>
      </c>
      <c r="F363" t="s">
        <v>372</v>
      </c>
      <c r="G363">
        <v>3.0840000000000001</v>
      </c>
      <c r="J363" t="s">
        <v>325</v>
      </c>
      <c r="K363">
        <v>0</v>
      </c>
      <c r="N363" t="s">
        <v>277</v>
      </c>
    </row>
    <row r="364" spans="2:14">
      <c r="B364" t="s">
        <v>122</v>
      </c>
      <c r="F364" t="s">
        <v>122</v>
      </c>
      <c r="J364" t="s">
        <v>326</v>
      </c>
      <c r="K364">
        <v>68544</v>
      </c>
      <c r="N364" t="s">
        <v>278</v>
      </c>
    </row>
    <row r="365" spans="2:14">
      <c r="B365" t="s">
        <v>3</v>
      </c>
      <c r="C365">
        <v>734966</v>
      </c>
      <c r="F365" t="s">
        <v>3</v>
      </c>
      <c r="G365">
        <v>1393101</v>
      </c>
      <c r="J365" t="s">
        <v>323</v>
      </c>
      <c r="K365">
        <v>124.633</v>
      </c>
      <c r="N365" t="s">
        <v>279</v>
      </c>
    </row>
    <row r="366" spans="2:14">
      <c r="B366" t="s">
        <v>372</v>
      </c>
      <c r="C366">
        <v>2.774</v>
      </c>
      <c r="F366" t="s">
        <v>372</v>
      </c>
      <c r="G366">
        <v>3.0920000000000001</v>
      </c>
      <c r="J366" t="s">
        <v>234</v>
      </c>
      <c r="N366" t="s">
        <v>280</v>
      </c>
    </row>
    <row r="367" spans="2:14">
      <c r="B367" t="s">
        <v>123</v>
      </c>
      <c r="F367" t="s">
        <v>123</v>
      </c>
      <c r="J367" t="s">
        <v>324</v>
      </c>
      <c r="K367">
        <v>66240</v>
      </c>
      <c r="N367" t="s">
        <v>281</v>
      </c>
    </row>
    <row r="368" spans="2:14">
      <c r="B368" t="s">
        <v>3</v>
      </c>
      <c r="C368">
        <v>742933</v>
      </c>
      <c r="D368">
        <f>(C368+C371+C374+C377+C380+C383+C386+C389+C392+C395)/10</f>
        <v>701175.9</v>
      </c>
      <c r="F368" t="s">
        <v>3</v>
      </c>
      <c r="G368">
        <v>1569325</v>
      </c>
      <c r="H368">
        <f>(G368+G371+G374+G377+G380+G383+G386+G389+G392+G395)/10</f>
        <v>1487858.4</v>
      </c>
      <c r="J368" t="s">
        <v>325</v>
      </c>
      <c r="K368">
        <v>0</v>
      </c>
      <c r="N368" t="s">
        <v>282</v>
      </c>
    </row>
    <row r="369" spans="2:14">
      <c r="B369" t="s">
        <v>372</v>
      </c>
      <c r="C369">
        <v>2.7690000000000001</v>
      </c>
      <c r="F369" t="s">
        <v>372</v>
      </c>
      <c r="G369">
        <v>3.0750000000000002</v>
      </c>
      <c r="J369" t="s">
        <v>326</v>
      </c>
      <c r="K369">
        <v>66240</v>
      </c>
      <c r="N369" t="s">
        <v>283</v>
      </c>
    </row>
    <row r="370" spans="2:14">
      <c r="B370" t="s">
        <v>124</v>
      </c>
      <c r="F370" t="s">
        <v>124</v>
      </c>
      <c r="J370" t="s">
        <v>323</v>
      </c>
      <c r="K370">
        <v>118.24299999999999</v>
      </c>
      <c r="N370" t="s">
        <v>284</v>
      </c>
    </row>
    <row r="371" spans="2:14">
      <c r="B371" t="s">
        <v>3</v>
      </c>
      <c r="C371">
        <v>672441</v>
      </c>
      <c r="F371" t="s">
        <v>3</v>
      </c>
      <c r="G371">
        <v>1495651</v>
      </c>
      <c r="J371" t="s">
        <v>235</v>
      </c>
      <c r="N371" t="s">
        <v>285</v>
      </c>
    </row>
    <row r="372" spans="2:14">
      <c r="B372" t="s">
        <v>372</v>
      </c>
      <c r="C372">
        <v>2.7639999999999998</v>
      </c>
      <c r="F372" t="s">
        <v>372</v>
      </c>
      <c r="G372">
        <v>3.1240000000000001</v>
      </c>
      <c r="J372" t="s">
        <v>324</v>
      </c>
      <c r="K372">
        <v>63360</v>
      </c>
      <c r="N372" t="s">
        <v>286</v>
      </c>
    </row>
    <row r="373" spans="2:14">
      <c r="B373" t="s">
        <v>125</v>
      </c>
      <c r="F373" t="s">
        <v>125</v>
      </c>
      <c r="J373" t="s">
        <v>325</v>
      </c>
      <c r="K373">
        <v>0</v>
      </c>
      <c r="N373" t="s">
        <v>287</v>
      </c>
    </row>
    <row r="374" spans="2:14">
      <c r="B374" t="s">
        <v>3</v>
      </c>
      <c r="C374">
        <v>649798</v>
      </c>
      <c r="F374" t="s">
        <v>3</v>
      </c>
      <c r="G374">
        <v>1464489</v>
      </c>
      <c r="J374" t="s">
        <v>326</v>
      </c>
      <c r="K374">
        <v>63360</v>
      </c>
      <c r="N374" t="s">
        <v>288</v>
      </c>
    </row>
    <row r="375" spans="2:14">
      <c r="B375" t="s">
        <v>372</v>
      </c>
      <c r="C375">
        <v>2.774</v>
      </c>
      <c r="F375" t="s">
        <v>372</v>
      </c>
      <c r="G375">
        <v>3.1309999999999998</v>
      </c>
      <c r="J375" t="s">
        <v>323</v>
      </c>
      <c r="K375">
        <v>115.813</v>
      </c>
      <c r="N375" t="s">
        <v>289</v>
      </c>
    </row>
    <row r="376" spans="2:14">
      <c r="B376" t="s">
        <v>126</v>
      </c>
      <c r="F376" t="s">
        <v>126</v>
      </c>
      <c r="J376" t="s">
        <v>236</v>
      </c>
      <c r="N376" t="s">
        <v>290</v>
      </c>
    </row>
    <row r="377" spans="2:14">
      <c r="B377" t="s">
        <v>3</v>
      </c>
      <c r="C377">
        <v>711120</v>
      </c>
      <c r="F377" t="s">
        <v>3</v>
      </c>
      <c r="G377">
        <v>1527212</v>
      </c>
      <c r="J377" t="s">
        <v>324</v>
      </c>
      <c r="K377">
        <v>66816</v>
      </c>
      <c r="N377" t="s">
        <v>291</v>
      </c>
    </row>
    <row r="378" spans="2:14">
      <c r="B378" t="s">
        <v>372</v>
      </c>
      <c r="C378">
        <v>2.7669999999999999</v>
      </c>
      <c r="F378" t="s">
        <v>372</v>
      </c>
      <c r="G378">
        <v>3.0979999999999999</v>
      </c>
      <c r="J378" t="s">
        <v>325</v>
      </c>
      <c r="K378">
        <v>0</v>
      </c>
      <c r="N378" t="s">
        <v>292</v>
      </c>
    </row>
    <row r="379" spans="2:14">
      <c r="B379" t="s">
        <v>127</v>
      </c>
      <c r="F379" t="s">
        <v>127</v>
      </c>
      <c r="J379" t="s">
        <v>326</v>
      </c>
      <c r="K379">
        <v>66816</v>
      </c>
      <c r="N379" t="s">
        <v>293</v>
      </c>
    </row>
    <row r="380" spans="2:14">
      <c r="B380" t="s">
        <v>3</v>
      </c>
      <c r="C380">
        <v>718161</v>
      </c>
      <c r="F380" t="s">
        <v>3</v>
      </c>
      <c r="G380">
        <v>1463323</v>
      </c>
      <c r="J380" t="s">
        <v>323</v>
      </c>
      <c r="K380">
        <v>118.538</v>
      </c>
      <c r="N380" t="s">
        <v>294</v>
      </c>
    </row>
    <row r="381" spans="2:14">
      <c r="B381" t="s">
        <v>372</v>
      </c>
      <c r="C381">
        <v>2.774</v>
      </c>
      <c r="F381" t="s">
        <v>372</v>
      </c>
      <c r="G381">
        <v>3.1179999999999999</v>
      </c>
      <c r="J381" t="s">
        <v>237</v>
      </c>
      <c r="N381" t="s">
        <v>295</v>
      </c>
    </row>
    <row r="382" spans="2:14">
      <c r="B382" t="s">
        <v>128</v>
      </c>
      <c r="F382" t="s">
        <v>128</v>
      </c>
      <c r="J382" t="s">
        <v>324</v>
      </c>
      <c r="K382">
        <v>66240</v>
      </c>
      <c r="N382" t="s">
        <v>296</v>
      </c>
    </row>
    <row r="383" spans="2:14">
      <c r="B383" t="s">
        <v>3</v>
      </c>
      <c r="C383">
        <v>733697</v>
      </c>
      <c r="F383" t="s">
        <v>3</v>
      </c>
      <c r="G383">
        <v>1603384</v>
      </c>
      <c r="J383" t="s">
        <v>325</v>
      </c>
      <c r="K383">
        <v>0</v>
      </c>
      <c r="N383" t="s">
        <v>297</v>
      </c>
    </row>
    <row r="384" spans="2:14">
      <c r="B384" t="s">
        <v>372</v>
      </c>
      <c r="C384">
        <v>2.7639999999999998</v>
      </c>
      <c r="F384" t="s">
        <v>372</v>
      </c>
      <c r="G384">
        <v>3.073</v>
      </c>
      <c r="J384" t="s">
        <v>326</v>
      </c>
      <c r="K384">
        <v>66240</v>
      </c>
      <c r="N384" t="s">
        <v>298</v>
      </c>
    </row>
    <row r="385" spans="2:14">
      <c r="B385" t="s">
        <v>129</v>
      </c>
      <c r="F385" t="s">
        <v>129</v>
      </c>
      <c r="J385" t="s">
        <v>323</v>
      </c>
      <c r="K385">
        <v>116.223</v>
      </c>
      <c r="N385" t="s">
        <v>299</v>
      </c>
    </row>
    <row r="386" spans="2:14">
      <c r="B386" t="s">
        <v>3</v>
      </c>
      <c r="C386">
        <v>667330</v>
      </c>
      <c r="F386" t="s">
        <v>3</v>
      </c>
      <c r="G386">
        <v>1378839</v>
      </c>
      <c r="J386" t="s">
        <v>238</v>
      </c>
      <c r="N386" t="s">
        <v>300</v>
      </c>
    </row>
    <row r="387" spans="2:14">
      <c r="B387" t="s">
        <v>372</v>
      </c>
      <c r="C387">
        <v>2.78</v>
      </c>
      <c r="F387" t="s">
        <v>372</v>
      </c>
      <c r="G387">
        <v>3.1760000000000002</v>
      </c>
      <c r="J387" t="s">
        <v>324</v>
      </c>
      <c r="K387">
        <v>68544</v>
      </c>
      <c r="N387" t="s">
        <v>301</v>
      </c>
    </row>
    <row r="388" spans="2:14">
      <c r="B388" t="s">
        <v>130</v>
      </c>
      <c r="F388" t="s">
        <v>130</v>
      </c>
      <c r="J388" t="s">
        <v>325</v>
      </c>
      <c r="K388">
        <v>0</v>
      </c>
      <c r="N388" t="s">
        <v>302</v>
      </c>
    </row>
    <row r="389" spans="2:14">
      <c r="B389" t="s">
        <v>3</v>
      </c>
      <c r="C389">
        <v>716257</v>
      </c>
      <c r="F389" t="s">
        <v>3</v>
      </c>
      <c r="G389">
        <v>1445412</v>
      </c>
      <c r="J389" t="s">
        <v>326</v>
      </c>
      <c r="K389">
        <v>68544</v>
      </c>
      <c r="N389" t="s">
        <v>303</v>
      </c>
    </row>
    <row r="390" spans="2:14">
      <c r="B390" t="s">
        <v>372</v>
      </c>
      <c r="C390">
        <v>2.7719999999999998</v>
      </c>
      <c r="F390" t="s">
        <v>372</v>
      </c>
      <c r="G390">
        <v>3.1320000000000001</v>
      </c>
      <c r="J390" t="s">
        <v>323</v>
      </c>
      <c r="K390">
        <v>121.82899999999999</v>
      </c>
      <c r="N390" t="s">
        <v>304</v>
      </c>
    </row>
    <row r="391" spans="2:14">
      <c r="B391" t="s">
        <v>131</v>
      </c>
      <c r="F391" t="s">
        <v>131</v>
      </c>
      <c r="J391" t="s">
        <v>239</v>
      </c>
      <c r="N391" t="s">
        <v>305</v>
      </c>
    </row>
    <row r="392" spans="2:14">
      <c r="B392" t="s">
        <v>3</v>
      </c>
      <c r="C392">
        <v>670236</v>
      </c>
      <c r="F392" t="s">
        <v>3</v>
      </c>
      <c r="G392">
        <v>1364302</v>
      </c>
      <c r="J392" t="s">
        <v>324</v>
      </c>
      <c r="K392">
        <v>65664</v>
      </c>
      <c r="N392" t="s">
        <v>306</v>
      </c>
    </row>
    <row r="393" spans="2:14">
      <c r="B393" t="s">
        <v>372</v>
      </c>
      <c r="C393">
        <v>2.7759999999999998</v>
      </c>
      <c r="F393" t="s">
        <v>372</v>
      </c>
      <c r="G393">
        <v>3.1720000000000002</v>
      </c>
      <c r="J393" t="s">
        <v>325</v>
      </c>
      <c r="K393">
        <v>0</v>
      </c>
      <c r="N393" t="s">
        <v>307</v>
      </c>
    </row>
    <row r="394" spans="2:14">
      <c r="B394" t="s">
        <v>132</v>
      </c>
      <c r="F394" t="s">
        <v>132</v>
      </c>
      <c r="J394" t="s">
        <v>326</v>
      </c>
      <c r="K394">
        <v>65664</v>
      </c>
      <c r="N394" t="s">
        <v>308</v>
      </c>
    </row>
    <row r="395" spans="2:14">
      <c r="B395" t="s">
        <v>3</v>
      </c>
      <c r="C395">
        <v>729786</v>
      </c>
      <c r="F395" t="s">
        <v>3</v>
      </c>
      <c r="G395">
        <v>1566647</v>
      </c>
      <c r="J395" t="s">
        <v>323</v>
      </c>
      <c r="K395">
        <v>111.251</v>
      </c>
      <c r="N395" t="s">
        <v>309</v>
      </c>
    </row>
    <row r="396" spans="2:14">
      <c r="B396" t="s">
        <v>372</v>
      </c>
      <c r="C396">
        <v>2.7679999999999998</v>
      </c>
      <c r="F396" t="s">
        <v>372</v>
      </c>
      <c r="G396">
        <v>3.0819999999999999</v>
      </c>
      <c r="J396" t="s">
        <v>240</v>
      </c>
      <c r="N396" t="s">
        <v>310</v>
      </c>
    </row>
    <row r="397" spans="2:14">
      <c r="B397" t="s">
        <v>133</v>
      </c>
      <c r="F397" t="s">
        <v>133</v>
      </c>
      <c r="J397" t="s">
        <v>324</v>
      </c>
      <c r="K397">
        <v>66240</v>
      </c>
      <c r="N397" t="s">
        <v>311</v>
      </c>
    </row>
    <row r="398" spans="2:14">
      <c r="B398" t="s">
        <v>3</v>
      </c>
      <c r="C398">
        <v>734053</v>
      </c>
      <c r="D398">
        <f>(C398+C401+C404+C407+C410+C413+C416+C419+C422+C425)/10</f>
        <v>696378.7</v>
      </c>
      <c r="F398" t="s">
        <v>3</v>
      </c>
      <c r="G398">
        <v>1822254</v>
      </c>
      <c r="H398">
        <f>(G398+G401+G404+G407+G410+G413+G416+G419+G422+G425)/10</f>
        <v>1652343.3</v>
      </c>
      <c r="J398" t="s">
        <v>325</v>
      </c>
      <c r="K398">
        <v>0</v>
      </c>
      <c r="N398" t="s">
        <v>312</v>
      </c>
    </row>
    <row r="399" spans="2:14">
      <c r="B399" t="s">
        <v>372</v>
      </c>
      <c r="C399">
        <v>2.7589999999999999</v>
      </c>
      <c r="F399" t="s">
        <v>372</v>
      </c>
      <c r="G399">
        <v>3.044</v>
      </c>
      <c r="J399" t="s">
        <v>326</v>
      </c>
      <c r="K399">
        <v>66240</v>
      </c>
      <c r="N399" t="s">
        <v>313</v>
      </c>
    </row>
    <row r="400" spans="2:14">
      <c r="B400" t="s">
        <v>134</v>
      </c>
      <c r="F400" t="s">
        <v>134</v>
      </c>
      <c r="J400" t="s">
        <v>323</v>
      </c>
      <c r="K400">
        <v>113.27500000000001</v>
      </c>
      <c r="N400" t="s">
        <v>314</v>
      </c>
    </row>
    <row r="401" spans="2:14">
      <c r="B401" t="s">
        <v>3</v>
      </c>
      <c r="C401">
        <v>672577</v>
      </c>
      <c r="F401" t="s">
        <v>3</v>
      </c>
      <c r="G401">
        <v>1565368</v>
      </c>
      <c r="J401" t="s">
        <v>241</v>
      </c>
      <c r="N401" t="s">
        <v>315</v>
      </c>
    </row>
    <row r="402" spans="2:14">
      <c r="B402" t="s">
        <v>372</v>
      </c>
      <c r="C402">
        <v>2.7639999999999998</v>
      </c>
      <c r="F402" t="s">
        <v>372</v>
      </c>
      <c r="G402">
        <v>3.1560000000000001</v>
      </c>
      <c r="J402" t="s">
        <v>324</v>
      </c>
      <c r="K402">
        <v>64512</v>
      </c>
      <c r="N402" t="s">
        <v>316</v>
      </c>
    </row>
    <row r="403" spans="2:14">
      <c r="B403" t="s">
        <v>135</v>
      </c>
      <c r="F403" t="s">
        <v>135</v>
      </c>
      <c r="J403" t="s">
        <v>325</v>
      </c>
      <c r="K403">
        <v>0</v>
      </c>
      <c r="N403" t="s">
        <v>317</v>
      </c>
    </row>
    <row r="404" spans="2:14">
      <c r="B404" t="s">
        <v>3</v>
      </c>
      <c r="C404">
        <v>640510</v>
      </c>
      <c r="F404" t="s">
        <v>3</v>
      </c>
      <c r="G404">
        <v>1710467</v>
      </c>
      <c r="J404" t="s">
        <v>326</v>
      </c>
      <c r="K404">
        <v>64512</v>
      </c>
      <c r="N404" t="s">
        <v>318</v>
      </c>
    </row>
    <row r="405" spans="2:14">
      <c r="B405" t="s">
        <v>372</v>
      </c>
      <c r="C405">
        <v>2.762</v>
      </c>
      <c r="F405" t="s">
        <v>372</v>
      </c>
      <c r="G405">
        <v>3.1</v>
      </c>
      <c r="J405" t="s">
        <v>323</v>
      </c>
      <c r="K405">
        <v>114.071</v>
      </c>
      <c r="N405" t="s">
        <v>319</v>
      </c>
    </row>
    <row r="406" spans="2:14">
      <c r="B406" t="s">
        <v>136</v>
      </c>
      <c r="F406" t="s">
        <v>136</v>
      </c>
      <c r="J406" t="s">
        <v>242</v>
      </c>
      <c r="N406" t="s">
        <v>320</v>
      </c>
    </row>
    <row r="407" spans="2:14">
      <c r="B407" t="s">
        <v>3</v>
      </c>
      <c r="C407">
        <v>706628</v>
      </c>
      <c r="F407" t="s">
        <v>3</v>
      </c>
      <c r="G407">
        <v>1684313</v>
      </c>
      <c r="J407" t="s">
        <v>324</v>
      </c>
      <c r="K407">
        <v>67968</v>
      </c>
      <c r="N407" t="s">
        <v>321</v>
      </c>
    </row>
    <row r="408" spans="2:14">
      <c r="B408" t="s">
        <v>372</v>
      </c>
      <c r="C408">
        <v>2.7610000000000001</v>
      </c>
      <c r="F408" t="s">
        <v>372</v>
      </c>
      <c r="G408">
        <v>3.0990000000000002</v>
      </c>
      <c r="J408" t="s">
        <v>325</v>
      </c>
      <c r="K408">
        <v>0</v>
      </c>
      <c r="N408" t="s">
        <v>322</v>
      </c>
    </row>
    <row r="409" spans="2:14">
      <c r="B409" t="s">
        <v>137</v>
      </c>
      <c r="F409" t="s">
        <v>137</v>
      </c>
      <c r="J409" t="s">
        <v>326</v>
      </c>
      <c r="K409">
        <v>67968</v>
      </c>
      <c r="N409" t="s">
        <v>378</v>
      </c>
    </row>
    <row r="410" spans="2:14">
      <c r="B410" t="s">
        <v>3</v>
      </c>
      <c r="C410">
        <v>715077</v>
      </c>
      <c r="F410" t="s">
        <v>3</v>
      </c>
      <c r="G410">
        <v>1593050</v>
      </c>
      <c r="J410" t="s">
        <v>323</v>
      </c>
      <c r="K410">
        <v>118.541</v>
      </c>
      <c r="N410" t="s">
        <v>379</v>
      </c>
    </row>
    <row r="411" spans="2:14">
      <c r="B411" t="s">
        <v>372</v>
      </c>
      <c r="C411">
        <v>2.77</v>
      </c>
      <c r="F411" t="s">
        <v>372</v>
      </c>
      <c r="G411">
        <v>3.1280000000000001</v>
      </c>
      <c r="J411" t="s">
        <v>313</v>
      </c>
      <c r="N411" t="s">
        <v>380</v>
      </c>
    </row>
    <row r="412" spans="2:14">
      <c r="B412" t="s">
        <v>138</v>
      </c>
      <c r="F412" t="s">
        <v>138</v>
      </c>
      <c r="J412" t="s">
        <v>324</v>
      </c>
      <c r="K412">
        <v>91392</v>
      </c>
      <c r="L412">
        <f>(K414+K419+K424+K429+K434+K439+K444+K449+K454+K459)/10</f>
        <v>88550.399999999994</v>
      </c>
      <c r="N412" t="s">
        <v>381</v>
      </c>
    </row>
    <row r="413" spans="2:14">
      <c r="B413" t="s">
        <v>3</v>
      </c>
      <c r="C413">
        <v>730637</v>
      </c>
      <c r="F413" t="s">
        <v>3</v>
      </c>
      <c r="G413">
        <v>1741158</v>
      </c>
      <c r="J413" t="s">
        <v>325</v>
      </c>
      <c r="K413">
        <v>0</v>
      </c>
      <c r="N413" t="s">
        <v>382</v>
      </c>
    </row>
    <row r="414" spans="2:14">
      <c r="B414" t="s">
        <v>372</v>
      </c>
      <c r="C414">
        <v>2.76</v>
      </c>
      <c r="F414" t="s">
        <v>372</v>
      </c>
      <c r="G414">
        <v>3.0779999999999998</v>
      </c>
      <c r="J414" t="s">
        <v>326</v>
      </c>
      <c r="K414">
        <v>91392</v>
      </c>
      <c r="N414" t="s">
        <v>383</v>
      </c>
    </row>
    <row r="415" spans="2:14">
      <c r="B415" t="s">
        <v>139</v>
      </c>
      <c r="F415" t="s">
        <v>139</v>
      </c>
      <c r="J415" t="s">
        <v>323</v>
      </c>
      <c r="K415">
        <v>145.56200000000001</v>
      </c>
      <c r="N415" t="s">
        <v>384</v>
      </c>
    </row>
    <row r="416" spans="2:14">
      <c r="B416" t="s">
        <v>3</v>
      </c>
      <c r="C416">
        <v>665466</v>
      </c>
      <c r="F416" t="s">
        <v>3</v>
      </c>
      <c r="G416">
        <v>1480909</v>
      </c>
      <c r="J416" t="s">
        <v>314</v>
      </c>
      <c r="N416" t="s">
        <v>385</v>
      </c>
    </row>
    <row r="417" spans="2:14">
      <c r="B417" t="s">
        <v>372</v>
      </c>
      <c r="C417">
        <v>2.778</v>
      </c>
      <c r="F417" t="s">
        <v>372</v>
      </c>
      <c r="G417">
        <v>3.1970000000000001</v>
      </c>
      <c r="J417" t="s">
        <v>324</v>
      </c>
      <c r="K417">
        <v>88320</v>
      </c>
      <c r="N417" t="s">
        <v>386</v>
      </c>
    </row>
    <row r="418" spans="2:14">
      <c r="B418" t="s">
        <v>140</v>
      </c>
      <c r="F418" t="s">
        <v>140</v>
      </c>
      <c r="J418" t="s">
        <v>325</v>
      </c>
      <c r="K418">
        <v>0</v>
      </c>
      <c r="N418" t="s">
        <v>387</v>
      </c>
    </row>
    <row r="419" spans="2:14">
      <c r="B419" t="s">
        <v>3</v>
      </c>
      <c r="C419">
        <v>714893</v>
      </c>
      <c r="F419" t="s">
        <v>3</v>
      </c>
      <c r="G419">
        <v>1541964</v>
      </c>
      <c r="J419" t="s">
        <v>326</v>
      </c>
      <c r="K419">
        <v>88320</v>
      </c>
      <c r="N419" t="s">
        <v>388</v>
      </c>
    </row>
    <row r="420" spans="2:14">
      <c r="B420" t="s">
        <v>372</v>
      </c>
      <c r="C420">
        <v>2.7709999999999999</v>
      </c>
      <c r="F420" t="s">
        <v>372</v>
      </c>
      <c r="G420">
        <v>3.1549999999999998</v>
      </c>
      <c r="J420" t="s">
        <v>323</v>
      </c>
      <c r="K420">
        <v>133.73599999999999</v>
      </c>
      <c r="N420" t="s">
        <v>389</v>
      </c>
    </row>
    <row r="421" spans="2:14">
      <c r="B421" t="s">
        <v>141</v>
      </c>
      <c r="F421" t="s">
        <v>141</v>
      </c>
      <c r="J421" t="s">
        <v>315</v>
      </c>
      <c r="N421" t="s">
        <v>390</v>
      </c>
    </row>
    <row r="422" spans="2:14">
      <c r="B422" t="s">
        <v>3</v>
      </c>
      <c r="C422">
        <v>660192</v>
      </c>
      <c r="F422" t="s">
        <v>3</v>
      </c>
      <c r="G422">
        <v>1630718</v>
      </c>
      <c r="J422" t="s">
        <v>324</v>
      </c>
      <c r="K422">
        <v>84480</v>
      </c>
      <c r="N422" t="s">
        <v>391</v>
      </c>
    </row>
    <row r="423" spans="2:14">
      <c r="B423" t="s">
        <v>372</v>
      </c>
      <c r="C423">
        <v>2.7629999999999999</v>
      </c>
      <c r="F423" t="s">
        <v>372</v>
      </c>
      <c r="G423">
        <v>3.12</v>
      </c>
      <c r="J423" t="s">
        <v>325</v>
      </c>
      <c r="K423">
        <v>0</v>
      </c>
      <c r="N423" t="s">
        <v>392</v>
      </c>
    </row>
    <row r="424" spans="2:14">
      <c r="B424" t="s">
        <v>142</v>
      </c>
      <c r="F424" t="s">
        <v>142</v>
      </c>
      <c r="J424" t="s">
        <v>326</v>
      </c>
      <c r="K424">
        <v>84480</v>
      </c>
      <c r="N424" t="s">
        <v>393</v>
      </c>
    </row>
    <row r="425" spans="2:14">
      <c r="B425" t="s">
        <v>3</v>
      </c>
      <c r="C425">
        <v>723754</v>
      </c>
      <c r="F425" t="s">
        <v>3</v>
      </c>
      <c r="G425">
        <v>1753232</v>
      </c>
      <c r="J425" t="s">
        <v>323</v>
      </c>
      <c r="K425">
        <v>133.24799999999999</v>
      </c>
      <c r="N425" t="s">
        <v>394</v>
      </c>
    </row>
    <row r="426" spans="2:14">
      <c r="B426" t="s">
        <v>372</v>
      </c>
      <c r="C426">
        <v>2.7610000000000001</v>
      </c>
      <c r="F426" t="s">
        <v>372</v>
      </c>
      <c r="G426">
        <v>3.0750000000000002</v>
      </c>
      <c r="J426" t="s">
        <v>316</v>
      </c>
      <c r="N426" t="s">
        <v>395</v>
      </c>
    </row>
    <row r="427" spans="2:14">
      <c r="B427" t="s">
        <v>143</v>
      </c>
      <c r="F427" t="s">
        <v>143</v>
      </c>
      <c r="J427" t="s">
        <v>324</v>
      </c>
      <c r="K427">
        <v>89088</v>
      </c>
      <c r="N427" t="s">
        <v>396</v>
      </c>
    </row>
    <row r="428" spans="2:14">
      <c r="B428" t="s">
        <v>3</v>
      </c>
      <c r="C428">
        <v>734581</v>
      </c>
      <c r="D428">
        <f>(C428+C431+C434+C437+C440+C443+C446+C449+C452+C455)/10</f>
        <v>692279.9</v>
      </c>
      <c r="F428" t="s">
        <v>3</v>
      </c>
      <c r="G428">
        <v>1885107</v>
      </c>
      <c r="H428">
        <f>(G428+G431+G434+G437+G440+G443+G446+G449+G452+G455)/10</f>
        <v>1807639.6</v>
      </c>
      <c r="J428" t="s">
        <v>325</v>
      </c>
      <c r="K428">
        <v>0</v>
      </c>
      <c r="N428" t="s">
        <v>397</v>
      </c>
    </row>
    <row r="429" spans="2:14">
      <c r="B429" t="s">
        <v>372</v>
      </c>
      <c r="C429">
        <v>2.76</v>
      </c>
      <c r="F429" t="s">
        <v>372</v>
      </c>
      <c r="G429">
        <v>3.0779999999999998</v>
      </c>
      <c r="J429" t="s">
        <v>326</v>
      </c>
      <c r="K429">
        <v>89088</v>
      </c>
      <c r="N429" t="s">
        <v>398</v>
      </c>
    </row>
    <row r="430" spans="2:14">
      <c r="B430" t="s">
        <v>144</v>
      </c>
      <c r="F430" t="s">
        <v>144</v>
      </c>
      <c r="J430" t="s">
        <v>323</v>
      </c>
      <c r="K430">
        <v>142.47300000000001</v>
      </c>
      <c r="N430" t="s">
        <v>399</v>
      </c>
    </row>
    <row r="431" spans="2:14">
      <c r="B431" t="s">
        <v>3</v>
      </c>
      <c r="C431">
        <v>664961</v>
      </c>
      <c r="F431" t="s">
        <v>3</v>
      </c>
      <c r="G431">
        <v>1784909</v>
      </c>
      <c r="J431" t="s">
        <v>317</v>
      </c>
      <c r="N431" t="s">
        <v>400</v>
      </c>
    </row>
    <row r="432" spans="2:14">
      <c r="B432" t="s">
        <v>372</v>
      </c>
      <c r="C432">
        <v>2.7549999999999999</v>
      </c>
      <c r="F432" t="s">
        <v>372</v>
      </c>
      <c r="G432">
        <v>3.1320000000000001</v>
      </c>
      <c r="J432" t="s">
        <v>324</v>
      </c>
      <c r="K432">
        <v>88320</v>
      </c>
      <c r="N432" t="s">
        <v>401</v>
      </c>
    </row>
    <row r="433" spans="2:14">
      <c r="B433" t="s">
        <v>145</v>
      </c>
      <c r="F433" t="s">
        <v>145</v>
      </c>
      <c r="J433" t="s">
        <v>325</v>
      </c>
      <c r="K433">
        <v>0</v>
      </c>
      <c r="N433" t="s">
        <v>402</v>
      </c>
    </row>
    <row r="434" spans="2:14">
      <c r="B434" t="s">
        <v>3</v>
      </c>
      <c r="C434">
        <v>642266</v>
      </c>
      <c r="F434" t="s">
        <v>3</v>
      </c>
      <c r="G434">
        <v>1757635</v>
      </c>
      <c r="J434" t="s">
        <v>326</v>
      </c>
      <c r="K434">
        <v>88320</v>
      </c>
      <c r="N434" t="s">
        <v>403</v>
      </c>
    </row>
    <row r="435" spans="2:14">
      <c r="B435" t="s">
        <v>372</v>
      </c>
      <c r="C435">
        <v>2.7639999999999998</v>
      </c>
      <c r="F435" t="s">
        <v>372</v>
      </c>
      <c r="G435">
        <v>3.137</v>
      </c>
      <c r="J435" t="s">
        <v>323</v>
      </c>
      <c r="K435">
        <v>134.96</v>
      </c>
      <c r="N435" t="s">
        <v>404</v>
      </c>
    </row>
    <row r="436" spans="2:14">
      <c r="B436" t="s">
        <v>146</v>
      </c>
      <c r="F436" t="s">
        <v>146</v>
      </c>
      <c r="J436" t="s">
        <v>318</v>
      </c>
      <c r="N436" t="s">
        <v>405</v>
      </c>
    </row>
    <row r="437" spans="2:14">
      <c r="B437" t="s">
        <v>3</v>
      </c>
      <c r="C437">
        <v>702900</v>
      </c>
      <c r="F437" t="s">
        <v>3</v>
      </c>
      <c r="G437">
        <v>1834969</v>
      </c>
      <c r="J437" t="s">
        <v>324</v>
      </c>
      <c r="K437">
        <v>91392</v>
      </c>
      <c r="N437" t="s">
        <v>406</v>
      </c>
    </row>
    <row r="438" spans="2:14">
      <c r="B438" t="s">
        <v>372</v>
      </c>
      <c r="C438">
        <v>2.7570000000000001</v>
      </c>
      <c r="F438" t="s">
        <v>372</v>
      </c>
      <c r="G438">
        <v>3.1030000000000002</v>
      </c>
      <c r="J438" t="s">
        <v>325</v>
      </c>
      <c r="K438">
        <v>0</v>
      </c>
      <c r="N438" t="s">
        <v>407</v>
      </c>
    </row>
    <row r="439" spans="2:14">
      <c r="B439" t="s">
        <v>147</v>
      </c>
      <c r="F439" t="s">
        <v>147</v>
      </c>
      <c r="J439" t="s">
        <v>326</v>
      </c>
      <c r="K439">
        <v>91392</v>
      </c>
      <c r="N439" t="s">
        <v>408</v>
      </c>
    </row>
    <row r="440" spans="2:14">
      <c r="B440" t="s">
        <v>3</v>
      </c>
      <c r="C440">
        <v>707897</v>
      </c>
      <c r="F440" t="s">
        <v>3</v>
      </c>
      <c r="G440">
        <v>1810787</v>
      </c>
      <c r="J440" t="s">
        <v>323</v>
      </c>
      <c r="K440">
        <v>143.874</v>
      </c>
      <c r="N440" t="s">
        <v>409</v>
      </c>
    </row>
    <row r="441" spans="2:14">
      <c r="B441" t="s">
        <v>372</v>
      </c>
      <c r="C441">
        <v>2.762</v>
      </c>
      <c r="F441" t="s">
        <v>372</v>
      </c>
      <c r="G441">
        <v>3.1059999999999999</v>
      </c>
      <c r="J441" t="s">
        <v>319</v>
      </c>
      <c r="N441" t="s">
        <v>410</v>
      </c>
    </row>
    <row r="442" spans="2:14">
      <c r="B442" t="s">
        <v>148</v>
      </c>
      <c r="F442" t="s">
        <v>148</v>
      </c>
      <c r="J442" t="s">
        <v>324</v>
      </c>
      <c r="K442">
        <v>87552</v>
      </c>
      <c r="N442" t="s">
        <v>411</v>
      </c>
    </row>
    <row r="443" spans="2:14">
      <c r="B443" t="s">
        <v>3</v>
      </c>
      <c r="C443">
        <v>724465</v>
      </c>
      <c r="F443" t="s">
        <v>3</v>
      </c>
      <c r="G443">
        <v>1935661</v>
      </c>
      <c r="J443" t="s">
        <v>325</v>
      </c>
      <c r="K443">
        <v>0</v>
      </c>
      <c r="N443" t="s">
        <v>412</v>
      </c>
    </row>
    <row r="444" spans="2:14">
      <c r="B444" t="s">
        <v>372</v>
      </c>
      <c r="C444">
        <v>2.7530000000000001</v>
      </c>
      <c r="F444" t="s">
        <v>372</v>
      </c>
      <c r="G444">
        <v>3.0720000000000001</v>
      </c>
      <c r="J444" t="s">
        <v>326</v>
      </c>
      <c r="K444">
        <v>87552</v>
      </c>
      <c r="N444" t="s">
        <v>413</v>
      </c>
    </row>
    <row r="445" spans="2:14">
      <c r="B445" t="s">
        <v>149</v>
      </c>
      <c r="F445" t="s">
        <v>149</v>
      </c>
      <c r="J445" t="s">
        <v>323</v>
      </c>
      <c r="K445">
        <v>127.92</v>
      </c>
      <c r="N445" t="s">
        <v>414</v>
      </c>
    </row>
    <row r="446" spans="2:14">
      <c r="B446" t="s">
        <v>3</v>
      </c>
      <c r="C446">
        <v>661554</v>
      </c>
      <c r="F446" t="s">
        <v>3</v>
      </c>
      <c r="G446">
        <v>1630817</v>
      </c>
      <c r="J446" t="s">
        <v>320</v>
      </c>
      <c r="N446" t="s">
        <v>415</v>
      </c>
    </row>
    <row r="447" spans="2:14">
      <c r="B447" t="s">
        <v>372</v>
      </c>
      <c r="C447">
        <v>2.7730000000000001</v>
      </c>
      <c r="F447" t="s">
        <v>372</v>
      </c>
      <c r="G447">
        <v>3.194</v>
      </c>
      <c r="J447" t="s">
        <v>324</v>
      </c>
      <c r="K447">
        <v>88320</v>
      </c>
      <c r="N447" t="s">
        <v>416</v>
      </c>
    </row>
    <row r="448" spans="2:14">
      <c r="B448" t="s">
        <v>150</v>
      </c>
      <c r="F448" t="s">
        <v>150</v>
      </c>
      <c r="J448" t="s">
        <v>325</v>
      </c>
      <c r="K448">
        <v>0</v>
      </c>
      <c r="N448" t="s">
        <v>417</v>
      </c>
    </row>
    <row r="449" spans="2:14">
      <c r="B449" t="s">
        <v>3</v>
      </c>
      <c r="C449">
        <v>709621</v>
      </c>
      <c r="F449" t="s">
        <v>3</v>
      </c>
      <c r="G449">
        <v>1722789</v>
      </c>
      <c r="J449" t="s">
        <v>326</v>
      </c>
      <c r="K449">
        <v>88320</v>
      </c>
      <c r="N449" t="s">
        <v>418</v>
      </c>
    </row>
    <row r="450" spans="2:14">
      <c r="B450" t="s">
        <v>372</v>
      </c>
      <c r="C450">
        <v>2.7639999999999998</v>
      </c>
      <c r="F450" t="s">
        <v>372</v>
      </c>
      <c r="G450">
        <v>3.1419999999999999</v>
      </c>
      <c r="J450" t="s">
        <v>323</v>
      </c>
      <c r="K450">
        <v>128.959</v>
      </c>
      <c r="N450" t="s">
        <v>419</v>
      </c>
    </row>
    <row r="451" spans="2:14">
      <c r="B451" t="s">
        <v>151</v>
      </c>
      <c r="F451" t="s">
        <v>151</v>
      </c>
      <c r="J451" t="s">
        <v>321</v>
      </c>
      <c r="N451" t="s">
        <v>420</v>
      </c>
    </row>
    <row r="452" spans="2:14">
      <c r="B452" t="s">
        <v>3</v>
      </c>
      <c r="C452">
        <v>657868</v>
      </c>
      <c r="F452" t="s">
        <v>3</v>
      </c>
      <c r="G452">
        <v>1752750</v>
      </c>
      <c r="J452" t="s">
        <v>324</v>
      </c>
      <c r="K452">
        <v>86016</v>
      </c>
      <c r="N452" t="s">
        <v>421</v>
      </c>
    </row>
    <row r="453" spans="2:14">
      <c r="B453" t="s">
        <v>372</v>
      </c>
      <c r="C453">
        <v>2.76</v>
      </c>
      <c r="F453" t="s">
        <v>372</v>
      </c>
      <c r="G453">
        <v>3.133</v>
      </c>
      <c r="J453" t="s">
        <v>325</v>
      </c>
      <c r="K453">
        <v>0</v>
      </c>
      <c r="N453" t="s">
        <v>422</v>
      </c>
    </row>
    <row r="454" spans="2:14">
      <c r="B454" t="s">
        <v>152</v>
      </c>
      <c r="F454" t="s">
        <v>152</v>
      </c>
      <c r="J454" t="s">
        <v>326</v>
      </c>
      <c r="K454">
        <v>86016</v>
      </c>
      <c r="N454" t="s">
        <v>423</v>
      </c>
    </row>
    <row r="455" spans="2:14">
      <c r="B455" t="s">
        <v>3</v>
      </c>
      <c r="C455">
        <v>716686</v>
      </c>
      <c r="F455" t="s">
        <v>3</v>
      </c>
      <c r="G455">
        <v>1960972</v>
      </c>
      <c r="J455" t="s">
        <v>323</v>
      </c>
      <c r="K455">
        <v>133.44800000000001</v>
      </c>
      <c r="N455" t="s">
        <v>424</v>
      </c>
    </row>
    <row r="456" spans="2:14">
      <c r="B456" t="s">
        <v>372</v>
      </c>
      <c r="C456">
        <v>2.7519999999999998</v>
      </c>
      <c r="F456" t="s">
        <v>372</v>
      </c>
      <c r="G456">
        <v>3.0670000000000002</v>
      </c>
      <c r="J456" t="s">
        <v>322</v>
      </c>
      <c r="N456" t="s">
        <v>425</v>
      </c>
    </row>
    <row r="457" spans="2:14">
      <c r="B457" t="s">
        <v>153</v>
      </c>
      <c r="F457" t="s">
        <v>153</v>
      </c>
      <c r="J457" t="s">
        <v>324</v>
      </c>
      <c r="K457">
        <v>90624</v>
      </c>
      <c r="N457" t="s">
        <v>426</v>
      </c>
    </row>
    <row r="458" spans="2:14">
      <c r="B458" t="s">
        <v>3</v>
      </c>
      <c r="C458">
        <v>1081229</v>
      </c>
      <c r="D458">
        <f>(C458+C461+C464+C467+C470+C473+C476+C479+C482+C485)/10</f>
        <v>1028710.8</v>
      </c>
      <c r="F458" t="s">
        <v>3</v>
      </c>
      <c r="G458">
        <v>2094698</v>
      </c>
      <c r="H458">
        <f>(G458+G461+G464+G467+G470+G473+G476+G479+G482+G485)/10</f>
        <v>1969163.6</v>
      </c>
      <c r="J458" t="s">
        <v>325</v>
      </c>
      <c r="K458">
        <v>0</v>
      </c>
      <c r="N458" t="s">
        <v>427</v>
      </c>
    </row>
    <row r="459" spans="2:14">
      <c r="B459" t="s">
        <v>372</v>
      </c>
      <c r="C459">
        <v>3.0990000000000002</v>
      </c>
      <c r="F459" t="s">
        <v>372</v>
      </c>
      <c r="G459">
        <v>3.0680000000000001</v>
      </c>
      <c r="J459" t="s">
        <v>326</v>
      </c>
      <c r="K459">
        <v>90624</v>
      </c>
      <c r="N459" t="s">
        <v>428</v>
      </c>
    </row>
    <row r="460" spans="2:14">
      <c r="B460" t="s">
        <v>154</v>
      </c>
      <c r="F460" t="s">
        <v>154</v>
      </c>
      <c r="J460" t="s">
        <v>323</v>
      </c>
      <c r="K460">
        <v>143.61000000000001</v>
      </c>
      <c r="N460" t="s">
        <v>429</v>
      </c>
    </row>
    <row r="461" spans="2:14">
      <c r="B461" t="s">
        <v>3</v>
      </c>
      <c r="C461">
        <v>996837</v>
      </c>
      <c r="F461" t="s">
        <v>3</v>
      </c>
      <c r="G461">
        <v>1964792</v>
      </c>
      <c r="J461" t="s">
        <v>448</v>
      </c>
      <c r="N461" t="s">
        <v>430</v>
      </c>
    </row>
    <row r="462" spans="2:14">
      <c r="B462" t="s">
        <v>372</v>
      </c>
      <c r="C462">
        <v>3.1179999999999999</v>
      </c>
      <c r="F462" t="s">
        <v>372</v>
      </c>
      <c r="G462">
        <v>3.1269999999999998</v>
      </c>
      <c r="J462" t="s">
        <v>324</v>
      </c>
      <c r="K462">
        <v>114240</v>
      </c>
      <c r="L462">
        <f>(K464+K469+K474+K479+K484+K489+K494+K499+K504+K509)/10</f>
        <v>110688</v>
      </c>
      <c r="N462" t="s">
        <v>431</v>
      </c>
    </row>
    <row r="463" spans="2:14">
      <c r="B463" t="s">
        <v>155</v>
      </c>
      <c r="F463" t="s">
        <v>155</v>
      </c>
      <c r="J463" t="s">
        <v>325</v>
      </c>
      <c r="K463">
        <v>0</v>
      </c>
      <c r="N463" t="s">
        <v>432</v>
      </c>
    </row>
    <row r="464" spans="2:14">
      <c r="B464" t="s">
        <v>3</v>
      </c>
      <c r="C464">
        <v>961551</v>
      </c>
      <c r="F464" t="s">
        <v>3</v>
      </c>
      <c r="G464">
        <v>1898821</v>
      </c>
      <c r="J464" t="s">
        <v>326</v>
      </c>
      <c r="K464">
        <v>114240</v>
      </c>
      <c r="N464" t="s">
        <v>433</v>
      </c>
    </row>
    <row r="465" spans="2:14">
      <c r="B465" t="s">
        <v>372</v>
      </c>
      <c r="C465">
        <v>3.1259999999999999</v>
      </c>
      <c r="F465" t="s">
        <v>372</v>
      </c>
      <c r="G465">
        <v>3.1429999999999998</v>
      </c>
      <c r="J465" t="s">
        <v>323</v>
      </c>
      <c r="K465">
        <v>165.69399999999999</v>
      </c>
      <c r="N465" t="s">
        <v>434</v>
      </c>
    </row>
    <row r="466" spans="2:14">
      <c r="B466" t="s">
        <v>156</v>
      </c>
      <c r="F466" t="s">
        <v>156</v>
      </c>
      <c r="J466" t="s">
        <v>449</v>
      </c>
      <c r="N466" t="s">
        <v>435</v>
      </c>
    </row>
    <row r="467" spans="2:14">
      <c r="B467" t="s">
        <v>3</v>
      </c>
      <c r="C467">
        <v>1043561</v>
      </c>
      <c r="F467" t="s">
        <v>3</v>
      </c>
      <c r="G467">
        <v>1977381</v>
      </c>
      <c r="J467" t="s">
        <v>324</v>
      </c>
      <c r="K467">
        <v>110400</v>
      </c>
      <c r="N467" t="s">
        <v>436</v>
      </c>
    </row>
    <row r="468" spans="2:14">
      <c r="B468" t="s">
        <v>372</v>
      </c>
      <c r="C468">
        <v>3.1059999999999999</v>
      </c>
      <c r="F468" t="s">
        <v>372</v>
      </c>
      <c r="G468">
        <v>3.1110000000000002</v>
      </c>
      <c r="J468" t="s">
        <v>325</v>
      </c>
      <c r="K468">
        <v>0</v>
      </c>
      <c r="N468" t="s">
        <v>437</v>
      </c>
    </row>
    <row r="469" spans="2:14">
      <c r="B469" t="s">
        <v>157</v>
      </c>
      <c r="F469" t="s">
        <v>157</v>
      </c>
      <c r="J469" t="s">
        <v>326</v>
      </c>
      <c r="K469">
        <v>110400</v>
      </c>
      <c r="N469" t="s">
        <v>438</v>
      </c>
    </row>
    <row r="470" spans="2:14">
      <c r="B470" t="s">
        <v>3</v>
      </c>
      <c r="C470">
        <v>1044460</v>
      </c>
      <c r="F470" t="s">
        <v>3</v>
      </c>
      <c r="G470">
        <v>1990761</v>
      </c>
      <c r="J470" t="s">
        <v>323</v>
      </c>
      <c r="K470">
        <v>155.66300000000001</v>
      </c>
      <c r="N470" t="s">
        <v>439</v>
      </c>
    </row>
    <row r="471" spans="2:14">
      <c r="B471" t="s">
        <v>372</v>
      </c>
      <c r="C471">
        <v>3.105</v>
      </c>
      <c r="F471" t="s">
        <v>372</v>
      </c>
      <c r="G471">
        <v>3.101</v>
      </c>
      <c r="J471" t="s">
        <v>450</v>
      </c>
      <c r="N471" t="s">
        <v>440</v>
      </c>
    </row>
    <row r="472" spans="2:14">
      <c r="B472" t="s">
        <v>158</v>
      </c>
      <c r="F472" t="s">
        <v>158</v>
      </c>
      <c r="J472" t="s">
        <v>324</v>
      </c>
      <c r="K472">
        <v>105600</v>
      </c>
      <c r="N472" t="s">
        <v>441</v>
      </c>
    </row>
    <row r="473" spans="2:14">
      <c r="B473" t="s">
        <v>3</v>
      </c>
      <c r="C473">
        <v>1073519</v>
      </c>
      <c r="F473" t="s">
        <v>3</v>
      </c>
      <c r="G473">
        <v>2074730</v>
      </c>
      <c r="J473" t="s">
        <v>325</v>
      </c>
      <c r="K473">
        <v>0</v>
      </c>
      <c r="N473" t="s">
        <v>442</v>
      </c>
    </row>
    <row r="474" spans="2:14">
      <c r="B474" t="s">
        <v>372</v>
      </c>
      <c r="C474">
        <v>3.0979999999999999</v>
      </c>
      <c r="F474" t="s">
        <v>372</v>
      </c>
      <c r="G474">
        <v>3.085</v>
      </c>
      <c r="J474" t="s">
        <v>326</v>
      </c>
      <c r="K474">
        <v>105600</v>
      </c>
      <c r="N474" t="s">
        <v>443</v>
      </c>
    </row>
    <row r="475" spans="2:14">
      <c r="B475" t="s">
        <v>159</v>
      </c>
      <c r="F475" t="s">
        <v>159</v>
      </c>
      <c r="J475" t="s">
        <v>323</v>
      </c>
      <c r="K475">
        <v>157.98599999999999</v>
      </c>
      <c r="N475" t="s">
        <v>444</v>
      </c>
    </row>
    <row r="476" spans="2:14">
      <c r="B476" t="s">
        <v>3</v>
      </c>
      <c r="C476">
        <v>993087</v>
      </c>
      <c r="F476" t="s">
        <v>3</v>
      </c>
      <c r="G476">
        <v>1775533</v>
      </c>
      <c r="J476" t="s">
        <v>451</v>
      </c>
      <c r="N476" t="s">
        <v>445</v>
      </c>
    </row>
    <row r="477" spans="2:14">
      <c r="B477" t="s">
        <v>372</v>
      </c>
      <c r="C477">
        <v>3.1419999999999999</v>
      </c>
      <c r="F477" t="s">
        <v>372</v>
      </c>
      <c r="G477">
        <v>3.1949999999999998</v>
      </c>
      <c r="J477" t="s">
        <v>324</v>
      </c>
      <c r="K477">
        <v>111360</v>
      </c>
      <c r="N477" t="s">
        <v>446</v>
      </c>
    </row>
    <row r="478" spans="2:14">
      <c r="B478" t="s">
        <v>160</v>
      </c>
      <c r="F478" t="s">
        <v>160</v>
      </c>
      <c r="J478" t="s">
        <v>325</v>
      </c>
      <c r="K478">
        <v>0</v>
      </c>
      <c r="N478" t="s">
        <v>447</v>
      </c>
    </row>
    <row r="479" spans="2:14">
      <c r="B479" t="s">
        <v>3</v>
      </c>
      <c r="C479">
        <v>1050932</v>
      </c>
      <c r="F479" t="s">
        <v>3</v>
      </c>
      <c r="G479">
        <v>1837345</v>
      </c>
      <c r="J479" t="s">
        <v>326</v>
      </c>
      <c r="K479">
        <v>111360</v>
      </c>
      <c r="N479" t="s">
        <v>448</v>
      </c>
    </row>
    <row r="480" spans="2:14">
      <c r="B480" t="s">
        <v>372</v>
      </c>
      <c r="C480">
        <v>3.113</v>
      </c>
      <c r="F480" t="s">
        <v>372</v>
      </c>
      <c r="G480">
        <v>3.1589999999999998</v>
      </c>
      <c r="J480" t="s">
        <v>323</v>
      </c>
      <c r="K480">
        <v>158.58000000000001</v>
      </c>
      <c r="N480" t="s">
        <v>449</v>
      </c>
    </row>
    <row r="481" spans="2:14">
      <c r="B481" t="s">
        <v>161</v>
      </c>
      <c r="F481" t="s">
        <v>161</v>
      </c>
      <c r="J481" t="s">
        <v>452</v>
      </c>
      <c r="N481" t="s">
        <v>450</v>
      </c>
    </row>
    <row r="482" spans="2:14">
      <c r="B482" t="s">
        <v>3</v>
      </c>
      <c r="C482">
        <v>974728</v>
      </c>
      <c r="F482" t="s">
        <v>3</v>
      </c>
      <c r="G482">
        <v>2043708</v>
      </c>
      <c r="J482" t="s">
        <v>324</v>
      </c>
      <c r="K482">
        <v>110400</v>
      </c>
      <c r="N482" t="s">
        <v>451</v>
      </c>
    </row>
    <row r="483" spans="2:14">
      <c r="B483" t="s">
        <v>372</v>
      </c>
      <c r="C483">
        <v>3.11</v>
      </c>
      <c r="F483" t="s">
        <v>372</v>
      </c>
      <c r="G483">
        <v>3.0939999999999999</v>
      </c>
      <c r="J483" t="s">
        <v>325</v>
      </c>
      <c r="K483">
        <v>0</v>
      </c>
      <c r="N483" t="s">
        <v>452</v>
      </c>
    </row>
    <row r="484" spans="2:14">
      <c r="B484" t="s">
        <v>162</v>
      </c>
      <c r="F484" t="s">
        <v>162</v>
      </c>
      <c r="J484" t="s">
        <v>326</v>
      </c>
      <c r="K484">
        <v>110400</v>
      </c>
      <c r="N484" t="s">
        <v>453</v>
      </c>
    </row>
    <row r="485" spans="2:14">
      <c r="B485" t="s">
        <v>3</v>
      </c>
      <c r="C485">
        <v>1067204</v>
      </c>
      <c r="F485" t="s">
        <v>3</v>
      </c>
      <c r="G485">
        <v>2033867</v>
      </c>
      <c r="J485" t="s">
        <v>323</v>
      </c>
      <c r="K485">
        <v>151.18</v>
      </c>
      <c r="N485" t="s">
        <v>454</v>
      </c>
    </row>
    <row r="486" spans="2:14">
      <c r="B486" t="s">
        <v>372</v>
      </c>
      <c r="C486">
        <v>3.1030000000000002</v>
      </c>
      <c r="F486" t="s">
        <v>372</v>
      </c>
      <c r="G486">
        <v>3.093</v>
      </c>
      <c r="J486" t="s">
        <v>453</v>
      </c>
      <c r="N486" t="s">
        <v>455</v>
      </c>
    </row>
    <row r="487" spans="2:14">
      <c r="B487" t="s">
        <v>163</v>
      </c>
      <c r="F487" t="s">
        <v>163</v>
      </c>
      <c r="J487" t="s">
        <v>324</v>
      </c>
      <c r="K487">
        <v>114240</v>
      </c>
      <c r="N487" t="s">
        <v>456</v>
      </c>
    </row>
    <row r="488" spans="2:14">
      <c r="B488" t="s">
        <v>3</v>
      </c>
      <c r="C488">
        <v>1076704</v>
      </c>
      <c r="D488">
        <f>(C488+C491+C494+C497+C500+C503+C506+C509+C512+C515)/10</f>
        <v>1024223.3</v>
      </c>
      <c r="F488" t="s">
        <v>3</v>
      </c>
      <c r="G488">
        <v>2257275</v>
      </c>
      <c r="H488">
        <f>(G488+G491+G494+G497+G500+G503+G506+G509+G512+G515)/10</f>
        <v>2125059.2000000002</v>
      </c>
      <c r="J488" t="s">
        <v>325</v>
      </c>
      <c r="K488">
        <v>0</v>
      </c>
      <c r="N488" t="s">
        <v>457</v>
      </c>
    </row>
    <row r="489" spans="2:14">
      <c r="B489" t="s">
        <v>372</v>
      </c>
      <c r="C489">
        <v>3.0939999999999999</v>
      </c>
      <c r="F489" t="s">
        <v>372</v>
      </c>
      <c r="G489">
        <v>3.0710000000000002</v>
      </c>
      <c r="J489" t="s">
        <v>326</v>
      </c>
      <c r="K489">
        <v>114240</v>
      </c>
      <c r="N489" t="s">
        <v>458</v>
      </c>
    </row>
    <row r="490" spans="2:14">
      <c r="B490" t="s">
        <v>164</v>
      </c>
      <c r="F490" t="s">
        <v>164</v>
      </c>
      <c r="J490" t="s">
        <v>323</v>
      </c>
      <c r="K490">
        <v>161.476</v>
      </c>
      <c r="N490" t="s">
        <v>459</v>
      </c>
    </row>
    <row r="491" spans="2:14">
      <c r="B491" t="s">
        <v>3</v>
      </c>
      <c r="C491">
        <v>994697</v>
      </c>
      <c r="F491" t="s">
        <v>3</v>
      </c>
      <c r="G491">
        <v>2084504</v>
      </c>
      <c r="J491" t="s">
        <v>454</v>
      </c>
      <c r="N491" t="s">
        <v>460</v>
      </c>
    </row>
    <row r="492" spans="2:14">
      <c r="B492" t="s">
        <v>372</v>
      </c>
      <c r="C492">
        <v>3.1150000000000002</v>
      </c>
      <c r="F492" t="s">
        <v>372</v>
      </c>
      <c r="G492">
        <v>3.141</v>
      </c>
      <c r="J492" t="s">
        <v>324</v>
      </c>
      <c r="K492">
        <v>109440</v>
      </c>
      <c r="N492" t="s">
        <v>461</v>
      </c>
    </row>
    <row r="493" spans="2:14">
      <c r="B493" t="s">
        <v>165</v>
      </c>
      <c r="F493" t="s">
        <v>165</v>
      </c>
      <c r="J493" t="s">
        <v>325</v>
      </c>
      <c r="K493">
        <v>0</v>
      </c>
      <c r="N493" t="s">
        <v>462</v>
      </c>
    </row>
    <row r="494" spans="2:14">
      <c r="B494" t="s">
        <v>3</v>
      </c>
      <c r="C494">
        <v>949166</v>
      </c>
      <c r="F494" t="s">
        <v>3</v>
      </c>
      <c r="G494">
        <v>2172977</v>
      </c>
      <c r="J494" t="s">
        <v>326</v>
      </c>
      <c r="K494">
        <v>109440</v>
      </c>
      <c r="N494" t="s">
        <v>463</v>
      </c>
    </row>
    <row r="495" spans="2:14">
      <c r="B495" t="s">
        <v>372</v>
      </c>
      <c r="C495">
        <v>3.11</v>
      </c>
      <c r="F495" t="s">
        <v>372</v>
      </c>
      <c r="G495">
        <v>3.1120000000000001</v>
      </c>
      <c r="J495" t="s">
        <v>323</v>
      </c>
      <c r="K495">
        <v>146.08799999999999</v>
      </c>
      <c r="N495" t="s">
        <v>464</v>
      </c>
    </row>
    <row r="496" spans="2:14">
      <c r="B496" t="s">
        <v>166</v>
      </c>
      <c r="F496" t="s">
        <v>166</v>
      </c>
      <c r="J496" t="s">
        <v>455</v>
      </c>
      <c r="N496" t="s">
        <v>465</v>
      </c>
    </row>
    <row r="497" spans="2:14">
      <c r="B497" t="s">
        <v>3</v>
      </c>
      <c r="C497">
        <v>1048846</v>
      </c>
      <c r="F497" t="s">
        <v>3</v>
      </c>
      <c r="G497">
        <v>1979995</v>
      </c>
      <c r="J497" t="s">
        <v>324</v>
      </c>
      <c r="K497">
        <v>110400</v>
      </c>
      <c r="N497" t="s">
        <v>466</v>
      </c>
    </row>
    <row r="498" spans="2:14">
      <c r="B498" t="s">
        <v>372</v>
      </c>
      <c r="C498">
        <v>3.1120000000000001</v>
      </c>
      <c r="F498" t="s">
        <v>372</v>
      </c>
      <c r="G498">
        <v>3.1629999999999998</v>
      </c>
      <c r="J498" t="s">
        <v>325</v>
      </c>
      <c r="K498">
        <v>0</v>
      </c>
      <c r="N498" t="s">
        <v>467</v>
      </c>
    </row>
    <row r="499" spans="2:14">
      <c r="B499" t="s">
        <v>167</v>
      </c>
      <c r="F499" t="s">
        <v>167</v>
      </c>
      <c r="J499" t="s">
        <v>326</v>
      </c>
      <c r="K499">
        <v>110400</v>
      </c>
      <c r="N499" t="s">
        <v>468</v>
      </c>
    </row>
    <row r="500" spans="2:14">
      <c r="B500" t="s">
        <v>3</v>
      </c>
      <c r="C500">
        <v>1046340</v>
      </c>
      <c r="F500" t="s">
        <v>3</v>
      </c>
      <c r="G500">
        <v>2045589</v>
      </c>
      <c r="J500" t="s">
        <v>323</v>
      </c>
      <c r="K500">
        <v>144.21899999999999</v>
      </c>
      <c r="N500" t="s">
        <v>469</v>
      </c>
    </row>
    <row r="501" spans="2:14">
      <c r="B501" t="s">
        <v>372</v>
      </c>
      <c r="C501">
        <v>3.1070000000000002</v>
      </c>
      <c r="F501" t="s">
        <v>372</v>
      </c>
      <c r="G501">
        <v>3.1360000000000001</v>
      </c>
      <c r="J501" t="s">
        <v>456</v>
      </c>
      <c r="N501" t="s">
        <v>470</v>
      </c>
    </row>
    <row r="502" spans="2:14">
      <c r="B502" t="s">
        <v>168</v>
      </c>
      <c r="F502" t="s">
        <v>168</v>
      </c>
      <c r="J502" t="s">
        <v>324</v>
      </c>
      <c r="K502">
        <v>107520</v>
      </c>
      <c r="N502" t="s">
        <v>471</v>
      </c>
    </row>
    <row r="503" spans="2:14">
      <c r="B503" t="s">
        <v>3</v>
      </c>
      <c r="C503">
        <v>1067189</v>
      </c>
      <c r="F503" t="s">
        <v>3</v>
      </c>
      <c r="G503">
        <v>2265913</v>
      </c>
      <c r="J503" t="s">
        <v>325</v>
      </c>
      <c r="K503">
        <v>0</v>
      </c>
      <c r="N503" t="s">
        <v>472</v>
      </c>
    </row>
    <row r="504" spans="2:14">
      <c r="B504" t="s">
        <v>372</v>
      </c>
      <c r="C504">
        <v>3.0920000000000001</v>
      </c>
      <c r="F504" t="s">
        <v>372</v>
      </c>
      <c r="G504">
        <v>3.08</v>
      </c>
      <c r="J504" t="s">
        <v>326</v>
      </c>
      <c r="K504">
        <v>107520</v>
      </c>
      <c r="N504" t="s">
        <v>473</v>
      </c>
    </row>
    <row r="505" spans="2:14">
      <c r="B505" t="s">
        <v>169</v>
      </c>
      <c r="F505" t="s">
        <v>169</v>
      </c>
      <c r="J505" t="s">
        <v>323</v>
      </c>
      <c r="K505">
        <v>146.01400000000001</v>
      </c>
      <c r="N505" t="s">
        <v>474</v>
      </c>
    </row>
    <row r="506" spans="2:14">
      <c r="B506" t="s">
        <v>3</v>
      </c>
      <c r="C506">
        <v>988332</v>
      </c>
      <c r="F506" t="s">
        <v>3</v>
      </c>
      <c r="G506">
        <v>1934311</v>
      </c>
      <c r="J506" t="s">
        <v>457</v>
      </c>
      <c r="N506" t="s">
        <v>475</v>
      </c>
    </row>
    <row r="507" spans="2:14">
      <c r="B507" t="s">
        <v>372</v>
      </c>
      <c r="C507">
        <v>3.1360000000000001</v>
      </c>
      <c r="F507" t="s">
        <v>372</v>
      </c>
      <c r="G507">
        <v>3.1930000000000001</v>
      </c>
      <c r="J507" t="s">
        <v>324</v>
      </c>
      <c r="K507">
        <v>113280</v>
      </c>
      <c r="N507" t="s">
        <v>476</v>
      </c>
    </row>
    <row r="508" spans="2:14">
      <c r="B508" t="s">
        <v>170</v>
      </c>
      <c r="F508" t="s">
        <v>170</v>
      </c>
      <c r="J508" t="s">
        <v>325</v>
      </c>
      <c r="K508">
        <v>0</v>
      </c>
      <c r="N508" t="s">
        <v>477</v>
      </c>
    </row>
    <row r="509" spans="2:14">
      <c r="B509" t="s">
        <v>3</v>
      </c>
      <c r="C509">
        <v>1041577</v>
      </c>
      <c r="F509" t="s">
        <v>3</v>
      </c>
      <c r="G509">
        <v>2071630</v>
      </c>
      <c r="J509" t="s">
        <v>326</v>
      </c>
      <c r="K509">
        <v>113280</v>
      </c>
      <c r="N509" t="s">
        <v>478</v>
      </c>
    </row>
    <row r="510" spans="2:14">
      <c r="B510" t="s">
        <v>372</v>
      </c>
      <c r="C510">
        <v>3.1030000000000002</v>
      </c>
      <c r="F510" t="s">
        <v>372</v>
      </c>
      <c r="G510">
        <v>3.1339999999999999</v>
      </c>
      <c r="J510" t="s">
        <v>323</v>
      </c>
      <c r="K510">
        <v>163.55600000000001</v>
      </c>
      <c r="N510" t="s">
        <v>479</v>
      </c>
    </row>
    <row r="511" spans="2:14">
      <c r="B511" t="s">
        <v>171</v>
      </c>
      <c r="F511" t="s">
        <v>171</v>
      </c>
      <c r="J511" t="s">
        <v>528</v>
      </c>
      <c r="N511" t="s">
        <v>480</v>
      </c>
    </row>
    <row r="512" spans="2:14">
      <c r="B512" t="s">
        <v>3</v>
      </c>
      <c r="C512">
        <v>967263</v>
      </c>
      <c r="F512" t="s">
        <v>3</v>
      </c>
      <c r="G512">
        <v>2242749</v>
      </c>
      <c r="J512" t="s">
        <v>324</v>
      </c>
      <c r="K512">
        <v>137088</v>
      </c>
      <c r="L512">
        <f>(K514+K519+K524+K529+K534+K539+K544+K549+K554+K559)/10</f>
        <v>132825.60000000001</v>
      </c>
      <c r="N512" t="s">
        <v>481</v>
      </c>
    </row>
    <row r="513" spans="2:14">
      <c r="B513" t="s">
        <v>372</v>
      </c>
      <c r="C513">
        <v>3.101</v>
      </c>
      <c r="F513" t="s">
        <v>372</v>
      </c>
      <c r="G513">
        <v>3.09</v>
      </c>
      <c r="J513" t="s">
        <v>325</v>
      </c>
      <c r="K513">
        <v>0</v>
      </c>
      <c r="N513" t="s">
        <v>482</v>
      </c>
    </row>
    <row r="514" spans="2:14">
      <c r="B514" t="s">
        <v>172</v>
      </c>
      <c r="F514" t="s">
        <v>172</v>
      </c>
      <c r="J514" t="s">
        <v>326</v>
      </c>
      <c r="K514">
        <v>137088</v>
      </c>
      <c r="N514" t="s">
        <v>483</v>
      </c>
    </row>
    <row r="515" spans="2:14">
      <c r="B515" t="s">
        <v>3</v>
      </c>
      <c r="C515">
        <v>1062119</v>
      </c>
      <c r="F515" t="s">
        <v>3</v>
      </c>
      <c r="G515">
        <v>2195649</v>
      </c>
      <c r="J515" t="s">
        <v>323</v>
      </c>
      <c r="K515">
        <v>182.71</v>
      </c>
      <c r="N515" t="s">
        <v>484</v>
      </c>
    </row>
    <row r="516" spans="2:14">
      <c r="B516" t="s">
        <v>372</v>
      </c>
      <c r="C516">
        <v>3.097</v>
      </c>
      <c r="F516" t="s">
        <v>372</v>
      </c>
      <c r="G516">
        <v>3.0979999999999999</v>
      </c>
      <c r="J516" t="s">
        <v>529</v>
      </c>
      <c r="N516" t="s">
        <v>485</v>
      </c>
    </row>
    <row r="517" spans="2:14">
      <c r="B517" t="s">
        <v>173</v>
      </c>
      <c r="F517" t="s">
        <v>173</v>
      </c>
      <c r="J517" t="s">
        <v>324</v>
      </c>
      <c r="K517">
        <v>132480</v>
      </c>
      <c r="N517" t="s">
        <v>486</v>
      </c>
    </row>
    <row r="518" spans="2:14">
      <c r="B518" t="s">
        <v>3</v>
      </c>
      <c r="C518">
        <v>1068849</v>
      </c>
      <c r="D518">
        <f>(C518+C521+C524+C527+C530+C533+C536+C539+C542+C545)/10</f>
        <v>1021063.3</v>
      </c>
      <c r="F518" t="s">
        <v>3</v>
      </c>
      <c r="G518">
        <v>2464139</v>
      </c>
      <c r="H518">
        <f>(G518+G521+G524+G527+G530+G533+G536+G539+G542+G545)/10</f>
        <v>2262199.7999999998</v>
      </c>
      <c r="J518" t="s">
        <v>325</v>
      </c>
      <c r="K518">
        <v>0</v>
      </c>
      <c r="N518" t="s">
        <v>487</v>
      </c>
    </row>
    <row r="519" spans="2:14">
      <c r="B519" t="s">
        <v>372</v>
      </c>
      <c r="C519">
        <v>3.085</v>
      </c>
      <c r="F519" t="s">
        <v>372</v>
      </c>
      <c r="G519">
        <v>3.069</v>
      </c>
      <c r="J519" t="s">
        <v>326</v>
      </c>
      <c r="K519">
        <v>132480</v>
      </c>
      <c r="N519" t="s">
        <v>488</v>
      </c>
    </row>
    <row r="520" spans="2:14">
      <c r="B520" t="s">
        <v>174</v>
      </c>
      <c r="F520" t="s">
        <v>174</v>
      </c>
      <c r="J520" t="s">
        <v>323</v>
      </c>
      <c r="K520">
        <v>172.92400000000001</v>
      </c>
      <c r="N520" t="s">
        <v>489</v>
      </c>
    </row>
    <row r="521" spans="2:14">
      <c r="B521" t="s">
        <v>3</v>
      </c>
      <c r="C521">
        <v>986842</v>
      </c>
      <c r="F521" t="s">
        <v>3</v>
      </c>
      <c r="G521">
        <v>2290410</v>
      </c>
      <c r="J521" t="s">
        <v>530</v>
      </c>
      <c r="N521" t="s">
        <v>490</v>
      </c>
    </row>
    <row r="522" spans="2:14">
      <c r="B522" t="s">
        <v>372</v>
      </c>
      <c r="C522">
        <v>3.1059999999999999</v>
      </c>
      <c r="F522" t="s">
        <v>372</v>
      </c>
      <c r="G522">
        <v>3.133</v>
      </c>
      <c r="J522" t="s">
        <v>324</v>
      </c>
      <c r="K522">
        <v>126720</v>
      </c>
      <c r="N522" t="s">
        <v>491</v>
      </c>
    </row>
    <row r="523" spans="2:14">
      <c r="B523" t="s">
        <v>175</v>
      </c>
      <c r="F523" t="s">
        <v>175</v>
      </c>
      <c r="J523" t="s">
        <v>325</v>
      </c>
      <c r="K523">
        <v>0</v>
      </c>
      <c r="N523" t="s">
        <v>492</v>
      </c>
    </row>
    <row r="524" spans="2:14">
      <c r="B524" t="s">
        <v>3</v>
      </c>
      <c r="C524">
        <v>950206</v>
      </c>
      <c r="F524" t="s">
        <v>3</v>
      </c>
      <c r="G524">
        <v>2244694</v>
      </c>
      <c r="J524" t="s">
        <v>326</v>
      </c>
      <c r="K524">
        <v>126720</v>
      </c>
      <c r="N524" t="s">
        <v>493</v>
      </c>
    </row>
    <row r="525" spans="2:14">
      <c r="B525" t="s">
        <v>372</v>
      </c>
      <c r="C525">
        <v>3.1120000000000001</v>
      </c>
      <c r="F525" t="s">
        <v>372</v>
      </c>
      <c r="G525">
        <v>3.1419999999999999</v>
      </c>
      <c r="J525" t="s">
        <v>323</v>
      </c>
      <c r="K525">
        <v>178.77199999999999</v>
      </c>
      <c r="N525" t="s">
        <v>494</v>
      </c>
    </row>
    <row r="526" spans="2:14">
      <c r="B526" t="s">
        <v>176</v>
      </c>
      <c r="F526" t="s">
        <v>176</v>
      </c>
      <c r="J526" t="s">
        <v>531</v>
      </c>
      <c r="N526" t="s">
        <v>495</v>
      </c>
    </row>
    <row r="527" spans="2:14">
      <c r="B527" t="s">
        <v>3</v>
      </c>
      <c r="C527">
        <v>1038001</v>
      </c>
      <c r="F527" t="s">
        <v>3</v>
      </c>
      <c r="G527">
        <v>2239336</v>
      </c>
      <c r="J527" t="s">
        <v>324</v>
      </c>
      <c r="K527">
        <v>133632</v>
      </c>
      <c r="N527" t="s">
        <v>496</v>
      </c>
    </row>
    <row r="528" spans="2:14">
      <c r="B528" t="s">
        <v>372</v>
      </c>
      <c r="C528">
        <v>3.1</v>
      </c>
      <c r="F528" t="s">
        <v>372</v>
      </c>
      <c r="G528">
        <v>3.1339999999999999</v>
      </c>
      <c r="J528" t="s">
        <v>325</v>
      </c>
      <c r="K528">
        <v>0</v>
      </c>
      <c r="N528" t="s">
        <v>497</v>
      </c>
    </row>
    <row r="529" spans="2:14">
      <c r="B529" t="s">
        <v>177</v>
      </c>
      <c r="F529" t="s">
        <v>177</v>
      </c>
      <c r="J529" t="s">
        <v>326</v>
      </c>
      <c r="K529">
        <v>133632</v>
      </c>
      <c r="N529" t="s">
        <v>498</v>
      </c>
    </row>
    <row r="530" spans="2:14">
      <c r="B530" t="s">
        <v>3</v>
      </c>
      <c r="C530">
        <v>1034960</v>
      </c>
      <c r="F530" t="s">
        <v>3</v>
      </c>
      <c r="G530">
        <v>2315110</v>
      </c>
      <c r="J530" t="s">
        <v>323</v>
      </c>
      <c r="K530">
        <v>184.30699999999999</v>
      </c>
      <c r="N530" t="s">
        <v>499</v>
      </c>
    </row>
    <row r="531" spans="2:14">
      <c r="B531" t="s">
        <v>372</v>
      </c>
      <c r="C531">
        <v>3.0939999999999999</v>
      </c>
      <c r="F531" t="s">
        <v>372</v>
      </c>
      <c r="G531">
        <v>3.1080000000000001</v>
      </c>
      <c r="J531" t="s">
        <v>532</v>
      </c>
      <c r="N531" t="s">
        <v>500</v>
      </c>
    </row>
    <row r="532" spans="2:14">
      <c r="B532" t="s">
        <v>178</v>
      </c>
      <c r="F532" t="s">
        <v>178</v>
      </c>
      <c r="J532" t="s">
        <v>324</v>
      </c>
      <c r="K532">
        <v>132480</v>
      </c>
      <c r="N532" t="s">
        <v>501</v>
      </c>
    </row>
    <row r="533" spans="2:14">
      <c r="B533" t="s">
        <v>3</v>
      </c>
      <c r="C533">
        <v>1069139</v>
      </c>
      <c r="F533" t="s">
        <v>3</v>
      </c>
      <c r="G533">
        <v>2318881</v>
      </c>
      <c r="J533" t="s">
        <v>325</v>
      </c>
      <c r="K533">
        <v>0</v>
      </c>
      <c r="N533" t="s">
        <v>502</v>
      </c>
    </row>
    <row r="534" spans="2:14">
      <c r="B534" t="s">
        <v>372</v>
      </c>
      <c r="C534">
        <v>3.0939999999999999</v>
      </c>
      <c r="F534" t="s">
        <v>372</v>
      </c>
      <c r="G534">
        <v>3.1150000000000002</v>
      </c>
      <c r="J534" t="s">
        <v>326</v>
      </c>
      <c r="K534">
        <v>132480</v>
      </c>
      <c r="N534" t="s">
        <v>503</v>
      </c>
    </row>
    <row r="535" spans="2:14">
      <c r="B535" t="s">
        <v>179</v>
      </c>
      <c r="F535" t="s">
        <v>179</v>
      </c>
      <c r="J535" t="s">
        <v>323</v>
      </c>
      <c r="K535">
        <v>175.911</v>
      </c>
      <c r="N535" t="s">
        <v>504</v>
      </c>
    </row>
    <row r="536" spans="2:14">
      <c r="B536" t="s">
        <v>3</v>
      </c>
      <c r="C536">
        <v>984862</v>
      </c>
      <c r="F536" t="s">
        <v>3</v>
      </c>
      <c r="G536">
        <v>2076393</v>
      </c>
      <c r="J536" t="s">
        <v>533</v>
      </c>
      <c r="N536" t="s">
        <v>505</v>
      </c>
    </row>
    <row r="537" spans="2:14">
      <c r="B537" t="s">
        <v>372</v>
      </c>
      <c r="C537">
        <v>3.1320000000000001</v>
      </c>
      <c r="F537" t="s">
        <v>372</v>
      </c>
      <c r="G537">
        <v>3.1989999999999998</v>
      </c>
      <c r="J537" t="s">
        <v>324</v>
      </c>
      <c r="K537">
        <v>137088</v>
      </c>
      <c r="N537" t="s">
        <v>506</v>
      </c>
    </row>
    <row r="538" spans="2:14">
      <c r="B538" t="s">
        <v>180</v>
      </c>
      <c r="F538" t="s">
        <v>180</v>
      </c>
      <c r="J538" t="s">
        <v>325</v>
      </c>
      <c r="K538">
        <v>0</v>
      </c>
      <c r="N538" t="s">
        <v>507</v>
      </c>
    </row>
    <row r="539" spans="2:14">
      <c r="B539" t="s">
        <v>3</v>
      </c>
      <c r="C539">
        <v>1046902</v>
      </c>
      <c r="F539" t="s">
        <v>3</v>
      </c>
      <c r="G539">
        <v>2079165</v>
      </c>
      <c r="J539" t="s">
        <v>326</v>
      </c>
      <c r="K539">
        <v>137088</v>
      </c>
      <c r="N539" t="s">
        <v>508</v>
      </c>
    </row>
    <row r="540" spans="2:14">
      <c r="B540" t="s">
        <v>372</v>
      </c>
      <c r="C540">
        <v>3.109</v>
      </c>
      <c r="F540" t="s">
        <v>372</v>
      </c>
      <c r="G540">
        <v>3.1840000000000002</v>
      </c>
      <c r="J540" t="s">
        <v>323</v>
      </c>
      <c r="K540">
        <v>184.34700000000001</v>
      </c>
      <c r="N540" t="s">
        <v>509</v>
      </c>
    </row>
    <row r="541" spans="2:14">
      <c r="B541" t="s">
        <v>181</v>
      </c>
      <c r="F541" t="s">
        <v>181</v>
      </c>
      <c r="J541" t="s">
        <v>534</v>
      </c>
      <c r="N541" t="s">
        <v>510</v>
      </c>
    </row>
    <row r="542" spans="2:14">
      <c r="B542" t="s">
        <v>3</v>
      </c>
      <c r="C542">
        <v>973558</v>
      </c>
      <c r="F542" t="s">
        <v>3</v>
      </c>
      <c r="G542">
        <v>2236464</v>
      </c>
      <c r="J542" t="s">
        <v>324</v>
      </c>
      <c r="K542">
        <v>131328</v>
      </c>
      <c r="N542" t="s">
        <v>511</v>
      </c>
    </row>
    <row r="543" spans="2:14">
      <c r="B543" t="s">
        <v>372</v>
      </c>
      <c r="C543">
        <v>3.109</v>
      </c>
      <c r="F543" t="s">
        <v>372</v>
      </c>
      <c r="G543">
        <v>3.1389999999999998</v>
      </c>
      <c r="J543" t="s">
        <v>325</v>
      </c>
      <c r="K543">
        <v>0</v>
      </c>
      <c r="N543" t="s">
        <v>512</v>
      </c>
    </row>
    <row r="544" spans="2:14">
      <c r="B544" t="s">
        <v>182</v>
      </c>
      <c r="F544" t="s">
        <v>182</v>
      </c>
      <c r="J544" t="s">
        <v>326</v>
      </c>
      <c r="K544">
        <v>131328</v>
      </c>
      <c r="N544" t="s">
        <v>513</v>
      </c>
    </row>
    <row r="545" spans="2:14">
      <c r="B545" t="s">
        <v>3</v>
      </c>
      <c r="C545">
        <v>1057314</v>
      </c>
      <c r="F545" t="s">
        <v>3</v>
      </c>
      <c r="G545">
        <v>2357406</v>
      </c>
      <c r="J545" t="s">
        <v>323</v>
      </c>
      <c r="K545">
        <v>159.81100000000001</v>
      </c>
      <c r="N545" t="s">
        <v>514</v>
      </c>
    </row>
    <row r="546" spans="2:14">
      <c r="B546" t="s">
        <v>372</v>
      </c>
      <c r="C546">
        <v>3.0920000000000001</v>
      </c>
      <c r="F546" t="s">
        <v>372</v>
      </c>
      <c r="G546">
        <v>3.1040000000000001</v>
      </c>
      <c r="J546" t="s">
        <v>535</v>
      </c>
      <c r="N546" t="s">
        <v>515</v>
      </c>
    </row>
    <row r="547" spans="2:14">
      <c r="B547" t="s">
        <v>183</v>
      </c>
      <c r="F547" t="s">
        <v>183</v>
      </c>
      <c r="J547" t="s">
        <v>324</v>
      </c>
      <c r="K547">
        <v>132480</v>
      </c>
      <c r="N547" t="s">
        <v>516</v>
      </c>
    </row>
    <row r="548" spans="2:14">
      <c r="B548" t="s">
        <v>3</v>
      </c>
      <c r="C548">
        <v>1064809</v>
      </c>
      <c r="D548">
        <f>(C548+C551+C554+C557+C560+C563+C566+C569+C572+C575)/10</f>
        <v>1014457.3</v>
      </c>
      <c r="F548" t="s">
        <v>3</v>
      </c>
      <c r="G548">
        <v>2625706</v>
      </c>
      <c r="H548">
        <f>(G548+G551+G554+G557+G560+G563+G566+G569+G572+G575)/10</f>
        <v>2459676.6</v>
      </c>
      <c r="J548" t="s">
        <v>325</v>
      </c>
      <c r="K548">
        <v>0</v>
      </c>
      <c r="N548" t="s">
        <v>517</v>
      </c>
    </row>
    <row r="549" spans="2:14">
      <c r="B549" t="s">
        <v>372</v>
      </c>
      <c r="C549">
        <v>3.081</v>
      </c>
      <c r="F549" t="s">
        <v>372</v>
      </c>
      <c r="G549">
        <v>3.0750000000000002</v>
      </c>
      <c r="J549" t="s">
        <v>326</v>
      </c>
      <c r="K549">
        <v>132480</v>
      </c>
      <c r="N549" t="s">
        <v>518</v>
      </c>
    </row>
    <row r="550" spans="2:14">
      <c r="B550" t="s">
        <v>184</v>
      </c>
      <c r="F550" t="s">
        <v>184</v>
      </c>
      <c r="J550" t="s">
        <v>323</v>
      </c>
      <c r="K550">
        <v>163.30000000000001</v>
      </c>
      <c r="N550" t="s">
        <v>519</v>
      </c>
    </row>
    <row r="551" spans="2:14">
      <c r="B551" t="s">
        <v>3</v>
      </c>
      <c r="C551">
        <v>981997</v>
      </c>
      <c r="F551" t="s">
        <v>3</v>
      </c>
      <c r="G551">
        <v>2463105</v>
      </c>
      <c r="J551" t="s">
        <v>536</v>
      </c>
      <c r="N551" t="s">
        <v>520</v>
      </c>
    </row>
    <row r="552" spans="2:14">
      <c r="B552" t="s">
        <v>372</v>
      </c>
      <c r="C552">
        <v>3.1</v>
      </c>
      <c r="F552" t="s">
        <v>372</v>
      </c>
      <c r="G552">
        <v>3.133</v>
      </c>
      <c r="J552" t="s">
        <v>324</v>
      </c>
      <c r="K552">
        <v>129024</v>
      </c>
      <c r="N552" t="s">
        <v>521</v>
      </c>
    </row>
    <row r="553" spans="2:14">
      <c r="B553" t="s">
        <v>185</v>
      </c>
      <c r="F553" t="s">
        <v>185</v>
      </c>
      <c r="J553" t="s">
        <v>325</v>
      </c>
      <c r="K553">
        <v>0</v>
      </c>
      <c r="N553" t="s">
        <v>522</v>
      </c>
    </row>
    <row r="554" spans="2:14">
      <c r="B554" t="s">
        <v>3</v>
      </c>
      <c r="C554">
        <v>940296</v>
      </c>
      <c r="F554" t="s">
        <v>3</v>
      </c>
      <c r="G554">
        <v>2496112</v>
      </c>
      <c r="J554" t="s">
        <v>326</v>
      </c>
      <c r="K554">
        <v>129024</v>
      </c>
      <c r="N554" t="s">
        <v>523</v>
      </c>
    </row>
    <row r="555" spans="2:14">
      <c r="B555" t="s">
        <v>372</v>
      </c>
      <c r="C555">
        <v>3.0990000000000002</v>
      </c>
      <c r="F555" t="s">
        <v>372</v>
      </c>
      <c r="G555">
        <v>3.1219999999999999</v>
      </c>
      <c r="J555" t="s">
        <v>323</v>
      </c>
      <c r="K555">
        <v>170.63200000000001</v>
      </c>
      <c r="N555" t="s">
        <v>524</v>
      </c>
    </row>
    <row r="556" spans="2:14">
      <c r="B556" t="s">
        <v>186</v>
      </c>
      <c r="F556" t="s">
        <v>186</v>
      </c>
      <c r="J556" t="s">
        <v>537</v>
      </c>
      <c r="N556" t="s">
        <v>525</v>
      </c>
    </row>
    <row r="557" spans="2:14">
      <c r="B557" t="s">
        <v>3</v>
      </c>
      <c r="C557">
        <v>1029156</v>
      </c>
      <c r="F557" t="s">
        <v>3</v>
      </c>
      <c r="G557">
        <v>2473543</v>
      </c>
      <c r="J557" t="s">
        <v>324</v>
      </c>
      <c r="K557">
        <v>135936</v>
      </c>
      <c r="N557" t="s">
        <v>526</v>
      </c>
    </row>
    <row r="558" spans="2:14">
      <c r="B558" t="s">
        <v>372</v>
      </c>
      <c r="C558">
        <v>3.09</v>
      </c>
      <c r="F558" t="s">
        <v>372</v>
      </c>
      <c r="G558">
        <v>3.1190000000000002</v>
      </c>
      <c r="J558" t="s">
        <v>325</v>
      </c>
      <c r="K558">
        <v>0</v>
      </c>
      <c r="N558" t="s">
        <v>527</v>
      </c>
    </row>
    <row r="559" spans="2:14">
      <c r="B559" t="s">
        <v>187</v>
      </c>
      <c r="F559" t="s">
        <v>187</v>
      </c>
      <c r="J559" t="s">
        <v>326</v>
      </c>
      <c r="K559">
        <v>135936</v>
      </c>
      <c r="N559" t="s">
        <v>528</v>
      </c>
    </row>
    <row r="560" spans="2:14">
      <c r="B560" t="s">
        <v>3</v>
      </c>
      <c r="C560">
        <v>1033460</v>
      </c>
      <c r="F560" t="s">
        <v>3</v>
      </c>
      <c r="G560">
        <v>2428321</v>
      </c>
      <c r="J560" t="s">
        <v>323</v>
      </c>
      <c r="K560">
        <v>186.16399999999999</v>
      </c>
      <c r="N560" t="s">
        <v>529</v>
      </c>
    </row>
    <row r="561" spans="2:14">
      <c r="B561" t="s">
        <v>372</v>
      </c>
      <c r="C561">
        <v>3.0920000000000001</v>
      </c>
      <c r="F561" t="s">
        <v>372</v>
      </c>
      <c r="G561">
        <v>3.1280000000000001</v>
      </c>
      <c r="J561" t="s">
        <v>608</v>
      </c>
      <c r="N561" t="s">
        <v>530</v>
      </c>
    </row>
    <row r="562" spans="2:14">
      <c r="B562" t="s">
        <v>188</v>
      </c>
      <c r="F562" t="s">
        <v>188</v>
      </c>
      <c r="J562" t="s">
        <v>324</v>
      </c>
      <c r="K562">
        <v>159936</v>
      </c>
      <c r="L562">
        <f>(K564+K569+K574+K579+K584+K589+K594+K599+K604+K609)/10</f>
        <v>154963.20000000001</v>
      </c>
      <c r="N562" t="s">
        <v>531</v>
      </c>
    </row>
    <row r="563" spans="2:14">
      <c r="B563" t="s">
        <v>3</v>
      </c>
      <c r="C563">
        <v>1061289</v>
      </c>
      <c r="F563" t="s">
        <v>3</v>
      </c>
      <c r="G563">
        <v>2538705</v>
      </c>
      <c r="J563" t="s">
        <v>325</v>
      </c>
      <c r="K563">
        <v>0</v>
      </c>
      <c r="N563" t="s">
        <v>532</v>
      </c>
    </row>
    <row r="564" spans="2:14">
      <c r="B564" t="s">
        <v>372</v>
      </c>
      <c r="C564">
        <v>3.085</v>
      </c>
      <c r="F564" t="s">
        <v>372</v>
      </c>
      <c r="G564">
        <v>3.105</v>
      </c>
      <c r="J564" t="s">
        <v>326</v>
      </c>
      <c r="K564">
        <v>159936</v>
      </c>
      <c r="N564" t="s">
        <v>533</v>
      </c>
    </row>
    <row r="565" spans="2:14">
      <c r="B565" t="s">
        <v>189</v>
      </c>
      <c r="F565" t="s">
        <v>189</v>
      </c>
      <c r="J565" t="s">
        <v>323</v>
      </c>
      <c r="K565">
        <v>211.46199999999999</v>
      </c>
      <c r="N565" t="s">
        <v>534</v>
      </c>
    </row>
    <row r="566" spans="2:14">
      <c r="B566" t="s">
        <v>3</v>
      </c>
      <c r="C566">
        <v>977577</v>
      </c>
      <c r="F566" t="s">
        <v>3</v>
      </c>
      <c r="G566">
        <v>2277784</v>
      </c>
      <c r="J566" t="s">
        <v>609</v>
      </c>
      <c r="N566" t="s">
        <v>535</v>
      </c>
    </row>
    <row r="567" spans="2:14">
      <c r="B567" t="s">
        <v>372</v>
      </c>
      <c r="C567">
        <v>3.1230000000000002</v>
      </c>
      <c r="F567" t="s">
        <v>372</v>
      </c>
      <c r="G567">
        <v>3.1880000000000002</v>
      </c>
      <c r="J567" t="s">
        <v>324</v>
      </c>
      <c r="K567">
        <v>154560</v>
      </c>
      <c r="N567" t="s">
        <v>536</v>
      </c>
    </row>
    <row r="568" spans="2:14">
      <c r="B568" t="s">
        <v>190</v>
      </c>
      <c r="F568" t="s">
        <v>190</v>
      </c>
      <c r="J568" t="s">
        <v>325</v>
      </c>
      <c r="K568">
        <v>0</v>
      </c>
      <c r="N568" t="s">
        <v>537</v>
      </c>
    </row>
    <row r="569" spans="2:14">
      <c r="B569" t="s">
        <v>3</v>
      </c>
      <c r="C569">
        <v>1046067</v>
      </c>
      <c r="F569" t="s">
        <v>3</v>
      </c>
      <c r="G569">
        <v>2187683</v>
      </c>
      <c r="J569" t="s">
        <v>326</v>
      </c>
      <c r="K569">
        <v>154560</v>
      </c>
      <c r="N569" t="s">
        <v>538</v>
      </c>
    </row>
    <row r="570" spans="2:14">
      <c r="B570" t="s">
        <v>372</v>
      </c>
      <c r="C570">
        <v>3.1080000000000001</v>
      </c>
      <c r="F570" t="s">
        <v>372</v>
      </c>
      <c r="G570">
        <v>3.202</v>
      </c>
      <c r="J570" t="s">
        <v>323</v>
      </c>
      <c r="K570">
        <v>194.81</v>
      </c>
      <c r="N570" t="s">
        <v>539</v>
      </c>
    </row>
    <row r="571" spans="2:14">
      <c r="B571" t="s">
        <v>191</v>
      </c>
      <c r="F571" t="s">
        <v>191</v>
      </c>
      <c r="J571" t="s">
        <v>610</v>
      </c>
      <c r="N571" t="s">
        <v>540</v>
      </c>
    </row>
    <row r="572" spans="2:14">
      <c r="B572" t="s">
        <v>3</v>
      </c>
      <c r="C572">
        <v>960388</v>
      </c>
      <c r="F572" t="s">
        <v>3</v>
      </c>
      <c r="G572">
        <v>2532123</v>
      </c>
      <c r="J572" t="s">
        <v>324</v>
      </c>
      <c r="K572">
        <v>147840</v>
      </c>
      <c r="N572" t="s">
        <v>541</v>
      </c>
    </row>
    <row r="573" spans="2:14">
      <c r="B573" t="s">
        <v>372</v>
      </c>
      <c r="C573">
        <v>3.093</v>
      </c>
      <c r="F573" t="s">
        <v>372</v>
      </c>
      <c r="G573">
        <v>3.11</v>
      </c>
      <c r="J573" t="s">
        <v>325</v>
      </c>
      <c r="K573">
        <v>0</v>
      </c>
      <c r="N573" t="s">
        <v>542</v>
      </c>
    </row>
    <row r="574" spans="2:14">
      <c r="B574" t="s">
        <v>192</v>
      </c>
      <c r="F574" t="s">
        <v>192</v>
      </c>
      <c r="J574" t="s">
        <v>326</v>
      </c>
      <c r="K574">
        <v>147840</v>
      </c>
      <c r="N574" t="s">
        <v>543</v>
      </c>
    </row>
    <row r="575" spans="2:14">
      <c r="B575" t="s">
        <v>3</v>
      </c>
      <c r="C575">
        <v>1049534</v>
      </c>
      <c r="F575" t="s">
        <v>3</v>
      </c>
      <c r="G575">
        <v>2573684</v>
      </c>
      <c r="J575" t="s">
        <v>323</v>
      </c>
      <c r="K575">
        <v>196.83500000000001</v>
      </c>
      <c r="N575" t="s">
        <v>544</v>
      </c>
    </row>
    <row r="576" spans="2:14">
      <c r="B576" t="s">
        <v>372</v>
      </c>
      <c r="C576">
        <v>3.0830000000000002</v>
      </c>
      <c r="F576" t="s">
        <v>372</v>
      </c>
      <c r="G576">
        <v>3.097</v>
      </c>
      <c r="J576" t="s">
        <v>611</v>
      </c>
      <c r="N576" t="s">
        <v>545</v>
      </c>
    </row>
    <row r="577" spans="2:14">
      <c r="B577" t="s">
        <v>193</v>
      </c>
      <c r="F577" t="s">
        <v>193</v>
      </c>
      <c r="J577" t="s">
        <v>324</v>
      </c>
      <c r="K577">
        <v>155904</v>
      </c>
      <c r="N577" t="s">
        <v>546</v>
      </c>
    </row>
    <row r="578" spans="2:14">
      <c r="B578" t="s">
        <v>3</v>
      </c>
      <c r="C578">
        <v>1056084</v>
      </c>
      <c r="D578">
        <f>(C578+C581+C584+C587+C590+C593+C596+C599+C602+C605)/10</f>
        <v>1007425.8</v>
      </c>
      <c r="F578" t="s">
        <v>3</v>
      </c>
      <c r="G578">
        <v>2856611</v>
      </c>
      <c r="H578">
        <f>(G578+G581+G584+G587+G590+G593+G596+G599+G602+G605)/10</f>
        <v>2667208.5</v>
      </c>
      <c r="J578" t="s">
        <v>325</v>
      </c>
      <c r="K578">
        <v>0</v>
      </c>
      <c r="N578" t="s">
        <v>547</v>
      </c>
    </row>
    <row r="579" spans="2:14">
      <c r="B579" t="s">
        <v>372</v>
      </c>
      <c r="C579">
        <v>3.0710000000000002</v>
      </c>
      <c r="F579" t="s">
        <v>372</v>
      </c>
      <c r="G579">
        <v>3.07</v>
      </c>
      <c r="J579" t="s">
        <v>326</v>
      </c>
      <c r="K579">
        <v>155904</v>
      </c>
      <c r="N579" t="s">
        <v>548</v>
      </c>
    </row>
    <row r="580" spans="2:14">
      <c r="B580" t="s">
        <v>194</v>
      </c>
      <c r="F580" t="s">
        <v>194</v>
      </c>
      <c r="J580" t="s">
        <v>323</v>
      </c>
      <c r="K580">
        <v>195.94</v>
      </c>
      <c r="N580" t="s">
        <v>549</v>
      </c>
    </row>
    <row r="581" spans="2:14">
      <c r="B581" t="s">
        <v>3</v>
      </c>
      <c r="C581">
        <v>980917</v>
      </c>
      <c r="F581" t="s">
        <v>3</v>
      </c>
      <c r="G581">
        <v>2576023</v>
      </c>
      <c r="J581" t="s">
        <v>612</v>
      </c>
      <c r="N581" t="s">
        <v>550</v>
      </c>
    </row>
    <row r="582" spans="2:14">
      <c r="B582" t="s">
        <v>372</v>
      </c>
      <c r="C582">
        <v>3.0990000000000002</v>
      </c>
      <c r="F582" t="s">
        <v>372</v>
      </c>
      <c r="G582">
        <v>3.1520000000000001</v>
      </c>
      <c r="J582" t="s">
        <v>324</v>
      </c>
      <c r="K582">
        <v>154560</v>
      </c>
      <c r="N582" t="s">
        <v>551</v>
      </c>
    </row>
    <row r="583" spans="2:14">
      <c r="B583" t="s">
        <v>195</v>
      </c>
      <c r="F583" t="s">
        <v>195</v>
      </c>
      <c r="J583" t="s">
        <v>325</v>
      </c>
      <c r="K583">
        <v>0</v>
      </c>
      <c r="N583" t="s">
        <v>552</v>
      </c>
    </row>
    <row r="584" spans="2:14">
      <c r="B584" t="s">
        <v>3</v>
      </c>
      <c r="C584">
        <v>932091</v>
      </c>
      <c r="F584" t="s">
        <v>3</v>
      </c>
      <c r="G584">
        <v>2718885</v>
      </c>
      <c r="J584" t="s">
        <v>326</v>
      </c>
      <c r="K584">
        <v>154560</v>
      </c>
      <c r="N584" t="s">
        <v>553</v>
      </c>
    </row>
    <row r="585" spans="2:14">
      <c r="B585" t="s">
        <v>372</v>
      </c>
      <c r="C585">
        <v>3.089</v>
      </c>
      <c r="F585" t="s">
        <v>372</v>
      </c>
      <c r="G585">
        <v>3.1150000000000002</v>
      </c>
      <c r="J585" t="s">
        <v>323</v>
      </c>
      <c r="K585">
        <v>195.62100000000001</v>
      </c>
      <c r="N585" t="s">
        <v>554</v>
      </c>
    </row>
    <row r="586" spans="2:14">
      <c r="B586" t="s">
        <v>196</v>
      </c>
      <c r="F586" t="s">
        <v>196</v>
      </c>
      <c r="J586" t="s">
        <v>613</v>
      </c>
      <c r="N586" t="s">
        <v>555</v>
      </c>
    </row>
    <row r="587" spans="2:14">
      <c r="B587" t="s">
        <v>3</v>
      </c>
      <c r="C587">
        <v>1020901</v>
      </c>
      <c r="F587" t="s">
        <v>3</v>
      </c>
      <c r="G587">
        <v>2702143</v>
      </c>
      <c r="J587" t="s">
        <v>324</v>
      </c>
      <c r="K587">
        <v>159936</v>
      </c>
      <c r="N587" t="s">
        <v>556</v>
      </c>
    </row>
    <row r="588" spans="2:14">
      <c r="B588" t="s">
        <v>372</v>
      </c>
      <c r="C588">
        <v>3.08</v>
      </c>
      <c r="F588" t="s">
        <v>372</v>
      </c>
      <c r="G588">
        <v>3.109</v>
      </c>
      <c r="J588" t="s">
        <v>325</v>
      </c>
      <c r="K588">
        <v>0</v>
      </c>
      <c r="N588" t="s">
        <v>557</v>
      </c>
    </row>
    <row r="589" spans="2:14">
      <c r="B589" t="s">
        <v>197</v>
      </c>
      <c r="F589" t="s">
        <v>197</v>
      </c>
      <c r="J589" t="s">
        <v>326</v>
      </c>
      <c r="K589">
        <v>159936</v>
      </c>
      <c r="N589" t="s">
        <v>558</v>
      </c>
    </row>
    <row r="590" spans="2:14">
      <c r="B590" t="s">
        <v>3</v>
      </c>
      <c r="C590">
        <v>1026275</v>
      </c>
      <c r="F590" t="s">
        <v>3</v>
      </c>
      <c r="G590">
        <v>2643485</v>
      </c>
      <c r="J590" t="s">
        <v>323</v>
      </c>
      <c r="K590">
        <v>207.17599999999999</v>
      </c>
      <c r="N590" t="s">
        <v>559</v>
      </c>
    </row>
    <row r="591" spans="2:14">
      <c r="B591" t="s">
        <v>372</v>
      </c>
      <c r="C591">
        <v>3.0840000000000001</v>
      </c>
      <c r="F591" t="s">
        <v>372</v>
      </c>
      <c r="G591">
        <v>3.1190000000000002</v>
      </c>
      <c r="J591" t="s">
        <v>614</v>
      </c>
      <c r="N591" t="s">
        <v>560</v>
      </c>
    </row>
    <row r="592" spans="2:14">
      <c r="B592" t="s">
        <v>198</v>
      </c>
      <c r="F592" t="s">
        <v>198</v>
      </c>
      <c r="J592" t="s">
        <v>324</v>
      </c>
      <c r="K592">
        <v>153216</v>
      </c>
      <c r="N592" t="s">
        <v>561</v>
      </c>
    </row>
    <row r="593" spans="2:14">
      <c r="B593" t="s">
        <v>3</v>
      </c>
      <c r="C593">
        <v>1050879</v>
      </c>
      <c r="F593" t="s">
        <v>3</v>
      </c>
      <c r="G593">
        <v>2797982</v>
      </c>
      <c r="J593" t="s">
        <v>325</v>
      </c>
      <c r="K593">
        <v>0</v>
      </c>
      <c r="N593" t="s">
        <v>562</v>
      </c>
    </row>
    <row r="594" spans="2:14">
      <c r="B594" t="s">
        <v>372</v>
      </c>
      <c r="C594">
        <v>3.073</v>
      </c>
      <c r="F594" t="s">
        <v>372</v>
      </c>
      <c r="G594">
        <v>3.0910000000000002</v>
      </c>
      <c r="J594" t="s">
        <v>326</v>
      </c>
      <c r="K594">
        <v>153216</v>
      </c>
      <c r="N594" t="s">
        <v>563</v>
      </c>
    </row>
    <row r="595" spans="2:14">
      <c r="B595" t="s">
        <v>199</v>
      </c>
      <c r="F595" t="s">
        <v>199</v>
      </c>
      <c r="J595" t="s">
        <v>323</v>
      </c>
      <c r="K595">
        <v>177.32300000000001</v>
      </c>
      <c r="N595" t="s">
        <v>564</v>
      </c>
    </row>
    <row r="596" spans="2:14">
      <c r="B596" t="s">
        <v>3</v>
      </c>
      <c r="C596">
        <v>975137</v>
      </c>
      <c r="F596" t="s">
        <v>3</v>
      </c>
      <c r="G596">
        <v>2415387</v>
      </c>
      <c r="J596" t="s">
        <v>615</v>
      </c>
      <c r="N596" t="s">
        <v>565</v>
      </c>
    </row>
    <row r="597" spans="2:14">
      <c r="B597" t="s">
        <v>372</v>
      </c>
      <c r="C597">
        <v>3.12</v>
      </c>
      <c r="F597" t="s">
        <v>372</v>
      </c>
      <c r="G597">
        <v>3.1970000000000001</v>
      </c>
      <c r="J597" t="s">
        <v>324</v>
      </c>
      <c r="K597">
        <v>154560</v>
      </c>
      <c r="N597" t="s">
        <v>566</v>
      </c>
    </row>
    <row r="598" spans="2:14">
      <c r="B598" t="s">
        <v>200</v>
      </c>
      <c r="F598" t="s">
        <v>200</v>
      </c>
      <c r="J598" t="s">
        <v>325</v>
      </c>
      <c r="K598">
        <v>0</v>
      </c>
      <c r="N598" t="s">
        <v>567</v>
      </c>
    </row>
    <row r="599" spans="2:14">
      <c r="B599" t="s">
        <v>3</v>
      </c>
      <c r="C599">
        <v>1032542</v>
      </c>
      <c r="F599" t="s">
        <v>3</v>
      </c>
      <c r="G599">
        <v>2495630</v>
      </c>
      <c r="J599" t="s">
        <v>326</v>
      </c>
      <c r="K599">
        <v>154560</v>
      </c>
      <c r="N599" t="s">
        <v>568</v>
      </c>
    </row>
    <row r="600" spans="2:14">
      <c r="B600" t="s">
        <v>372</v>
      </c>
      <c r="C600">
        <v>3.0920000000000001</v>
      </c>
      <c r="F600" t="s">
        <v>372</v>
      </c>
      <c r="G600">
        <v>3.161</v>
      </c>
      <c r="J600" t="s">
        <v>323</v>
      </c>
      <c r="K600">
        <v>178.01</v>
      </c>
      <c r="N600" t="s">
        <v>569</v>
      </c>
    </row>
    <row r="601" spans="2:14">
      <c r="B601" t="s">
        <v>201</v>
      </c>
      <c r="F601" t="s">
        <v>201</v>
      </c>
      <c r="J601" t="s">
        <v>616</v>
      </c>
      <c r="N601" t="s">
        <v>570</v>
      </c>
    </row>
    <row r="602" spans="2:14">
      <c r="B602" t="s">
        <v>3</v>
      </c>
      <c r="C602">
        <v>956443</v>
      </c>
      <c r="F602" t="s">
        <v>3</v>
      </c>
      <c r="G602">
        <v>2696443</v>
      </c>
      <c r="J602" t="s">
        <v>324</v>
      </c>
      <c r="K602">
        <v>150528</v>
      </c>
      <c r="N602" t="s">
        <v>571</v>
      </c>
    </row>
    <row r="603" spans="2:14">
      <c r="B603" t="s">
        <v>372</v>
      </c>
      <c r="C603">
        <v>3.0880000000000001</v>
      </c>
      <c r="F603" t="s">
        <v>372</v>
      </c>
      <c r="G603">
        <v>3.1150000000000002</v>
      </c>
      <c r="J603" t="s">
        <v>325</v>
      </c>
      <c r="K603">
        <v>0</v>
      </c>
      <c r="N603" t="s">
        <v>572</v>
      </c>
    </row>
    <row r="604" spans="2:14">
      <c r="B604" t="s">
        <v>202</v>
      </c>
      <c r="F604" t="s">
        <v>202</v>
      </c>
      <c r="J604" t="s">
        <v>326</v>
      </c>
      <c r="K604">
        <v>150528</v>
      </c>
      <c r="N604" t="s">
        <v>573</v>
      </c>
    </row>
    <row r="605" spans="2:14">
      <c r="B605" t="s">
        <v>3</v>
      </c>
      <c r="C605">
        <v>1042989</v>
      </c>
      <c r="F605" t="s">
        <v>3</v>
      </c>
      <c r="G605">
        <v>2769496</v>
      </c>
      <c r="J605" t="s">
        <v>323</v>
      </c>
      <c r="K605">
        <v>192.63800000000001</v>
      </c>
      <c r="N605" t="s">
        <v>574</v>
      </c>
    </row>
    <row r="606" spans="2:14">
      <c r="B606" t="s">
        <v>372</v>
      </c>
      <c r="C606">
        <v>3.0760000000000001</v>
      </c>
      <c r="F606" t="s">
        <v>372</v>
      </c>
      <c r="G606">
        <v>3.0979999999999999</v>
      </c>
      <c r="J606" t="s">
        <v>617</v>
      </c>
      <c r="N606" t="s">
        <v>575</v>
      </c>
    </row>
    <row r="607" spans="2:14">
      <c r="B607" t="s">
        <v>203</v>
      </c>
      <c r="F607" t="s">
        <v>203</v>
      </c>
      <c r="J607" t="s">
        <v>324</v>
      </c>
      <c r="K607">
        <v>158592</v>
      </c>
      <c r="N607" t="s">
        <v>576</v>
      </c>
    </row>
    <row r="608" spans="2:14">
      <c r="B608" t="s">
        <v>3</v>
      </c>
      <c r="C608">
        <v>1055184</v>
      </c>
      <c r="D608">
        <f>(C608+C611+C614+C617+C620+C623+C626+C629+C632+C635)/10</f>
        <v>1006734.3</v>
      </c>
      <c r="F608" t="s">
        <v>3</v>
      </c>
      <c r="G608">
        <v>2978777</v>
      </c>
      <c r="H608">
        <f>(G608+G611+G614+G617+G620+G623+G626+G629+G632+G635)/10</f>
        <v>2781265.4</v>
      </c>
      <c r="J608" t="s">
        <v>325</v>
      </c>
      <c r="K608">
        <v>0</v>
      </c>
      <c r="N608" t="s">
        <v>577</v>
      </c>
    </row>
    <row r="609" spans="2:14">
      <c r="B609" t="s">
        <v>372</v>
      </c>
      <c r="C609">
        <v>3.07</v>
      </c>
      <c r="F609" t="s">
        <v>372</v>
      </c>
      <c r="G609">
        <v>3.085</v>
      </c>
      <c r="J609" t="s">
        <v>326</v>
      </c>
      <c r="K609">
        <v>158592</v>
      </c>
      <c r="N609" t="s">
        <v>578</v>
      </c>
    </row>
    <row r="610" spans="2:14">
      <c r="B610" t="s">
        <v>204</v>
      </c>
      <c r="F610" t="s">
        <v>204</v>
      </c>
      <c r="J610" t="s">
        <v>323</v>
      </c>
      <c r="K610">
        <v>204.273</v>
      </c>
      <c r="N610" t="s">
        <v>579</v>
      </c>
    </row>
    <row r="611" spans="2:14">
      <c r="B611" t="s">
        <v>3</v>
      </c>
      <c r="C611">
        <v>979177</v>
      </c>
      <c r="F611" t="s">
        <v>3</v>
      </c>
      <c r="G611">
        <v>2706609</v>
      </c>
      <c r="J611" t="s">
        <v>688</v>
      </c>
      <c r="N611" t="s">
        <v>580</v>
      </c>
    </row>
    <row r="612" spans="2:14">
      <c r="B612" t="s">
        <v>372</v>
      </c>
      <c r="C612">
        <v>3.0960000000000001</v>
      </c>
      <c r="F612" t="s">
        <v>372</v>
      </c>
      <c r="G612">
        <v>3.1640000000000001</v>
      </c>
      <c r="J612" t="s">
        <v>324</v>
      </c>
      <c r="K612">
        <v>182784</v>
      </c>
      <c r="L612">
        <f>(K614+K619+K624+K629+K634+K639+K644+K649+K654+K659)/10</f>
        <v>177100.79999999999</v>
      </c>
      <c r="N612" t="s">
        <v>581</v>
      </c>
    </row>
    <row r="613" spans="2:14">
      <c r="B613" t="s">
        <v>205</v>
      </c>
      <c r="F613" t="s">
        <v>205</v>
      </c>
      <c r="J613" t="s">
        <v>325</v>
      </c>
      <c r="K613">
        <v>0</v>
      </c>
      <c r="N613" t="s">
        <v>582</v>
      </c>
    </row>
    <row r="614" spans="2:14">
      <c r="B614" t="s">
        <v>3</v>
      </c>
      <c r="C614">
        <v>935421</v>
      </c>
      <c r="F614" t="s">
        <v>3</v>
      </c>
      <c r="G614">
        <v>2771952</v>
      </c>
      <c r="J614" t="s">
        <v>326</v>
      </c>
      <c r="K614">
        <v>182784</v>
      </c>
      <c r="N614" t="s">
        <v>583</v>
      </c>
    </row>
    <row r="615" spans="2:14">
      <c r="B615" t="s">
        <v>372</v>
      </c>
      <c r="C615">
        <v>3.093</v>
      </c>
      <c r="F615" t="s">
        <v>372</v>
      </c>
      <c r="G615">
        <v>3.1459999999999999</v>
      </c>
      <c r="J615" t="s">
        <v>323</v>
      </c>
      <c r="K615">
        <v>233.47399999999999</v>
      </c>
      <c r="N615" t="s">
        <v>584</v>
      </c>
    </row>
    <row r="616" spans="2:14">
      <c r="B616" t="s">
        <v>206</v>
      </c>
      <c r="F616" t="s">
        <v>206</v>
      </c>
      <c r="J616" t="s">
        <v>689</v>
      </c>
      <c r="N616" t="s">
        <v>585</v>
      </c>
    </row>
    <row r="617" spans="2:14">
      <c r="B617" t="s">
        <v>3</v>
      </c>
      <c r="C617">
        <v>1019541</v>
      </c>
      <c r="F617" t="s">
        <v>3</v>
      </c>
      <c r="G617">
        <v>2821785</v>
      </c>
      <c r="J617" t="s">
        <v>324</v>
      </c>
      <c r="K617">
        <v>176640</v>
      </c>
      <c r="N617" t="s">
        <v>586</v>
      </c>
    </row>
    <row r="618" spans="2:14">
      <c r="B618" t="s">
        <v>372</v>
      </c>
      <c r="C618">
        <v>3.0790000000000002</v>
      </c>
      <c r="F618" t="s">
        <v>372</v>
      </c>
      <c r="G618">
        <v>3.1269999999999998</v>
      </c>
      <c r="J618" t="s">
        <v>325</v>
      </c>
      <c r="K618">
        <v>0</v>
      </c>
      <c r="N618" t="s">
        <v>587</v>
      </c>
    </row>
    <row r="619" spans="2:14">
      <c r="B619" t="s">
        <v>207</v>
      </c>
      <c r="F619" t="s">
        <v>207</v>
      </c>
      <c r="J619" t="s">
        <v>326</v>
      </c>
      <c r="K619">
        <v>176640</v>
      </c>
      <c r="N619" t="s">
        <v>588</v>
      </c>
    </row>
    <row r="620" spans="2:14">
      <c r="B620" t="s">
        <v>3</v>
      </c>
      <c r="C620">
        <v>1028265</v>
      </c>
      <c r="F620" t="s">
        <v>3</v>
      </c>
      <c r="G620">
        <v>2714300</v>
      </c>
      <c r="J620" t="s">
        <v>323</v>
      </c>
      <c r="K620">
        <v>220.696</v>
      </c>
      <c r="N620" t="s">
        <v>589</v>
      </c>
    </row>
    <row r="621" spans="2:14">
      <c r="B621" t="s">
        <v>372</v>
      </c>
      <c r="C621">
        <v>3.0859999999999999</v>
      </c>
      <c r="F621" t="s">
        <v>372</v>
      </c>
      <c r="G621">
        <v>3.1469999999999998</v>
      </c>
      <c r="J621" t="s">
        <v>690</v>
      </c>
      <c r="N621" t="s">
        <v>590</v>
      </c>
    </row>
    <row r="622" spans="2:14">
      <c r="B622" t="s">
        <v>208</v>
      </c>
      <c r="F622" t="s">
        <v>208</v>
      </c>
      <c r="J622" t="s">
        <v>324</v>
      </c>
      <c r="K622">
        <v>168960</v>
      </c>
      <c r="N622" t="s">
        <v>591</v>
      </c>
    </row>
    <row r="623" spans="2:14">
      <c r="B623" t="s">
        <v>3</v>
      </c>
      <c r="C623">
        <v>1055544</v>
      </c>
      <c r="F623" t="s">
        <v>3</v>
      </c>
      <c r="G623">
        <v>2825960</v>
      </c>
      <c r="J623" t="s">
        <v>325</v>
      </c>
      <c r="K623">
        <v>0</v>
      </c>
      <c r="N623" t="s">
        <v>592</v>
      </c>
    </row>
    <row r="624" spans="2:14">
      <c r="B624" t="s">
        <v>372</v>
      </c>
      <c r="C624">
        <v>3.0790000000000002</v>
      </c>
      <c r="F624" t="s">
        <v>372</v>
      </c>
      <c r="G624">
        <v>3.1269999999999998</v>
      </c>
      <c r="J624" t="s">
        <v>326</v>
      </c>
      <c r="K624">
        <v>168960</v>
      </c>
      <c r="N624" t="s">
        <v>593</v>
      </c>
    </row>
    <row r="625" spans="2:14">
      <c r="B625" t="s">
        <v>209</v>
      </c>
      <c r="F625" t="s">
        <v>209</v>
      </c>
      <c r="J625" t="s">
        <v>323</v>
      </c>
      <c r="K625">
        <v>221.34800000000001</v>
      </c>
      <c r="N625" t="s">
        <v>594</v>
      </c>
    </row>
    <row r="626" spans="2:14">
      <c r="B626" t="s">
        <v>3</v>
      </c>
      <c r="C626">
        <v>966282</v>
      </c>
      <c r="F626" t="s">
        <v>3</v>
      </c>
      <c r="G626">
        <v>2649779</v>
      </c>
      <c r="J626" t="s">
        <v>691</v>
      </c>
      <c r="N626" t="s">
        <v>595</v>
      </c>
    </row>
    <row r="627" spans="2:14">
      <c r="B627" t="s">
        <v>372</v>
      </c>
      <c r="C627">
        <v>3.11</v>
      </c>
      <c r="F627" t="s">
        <v>372</v>
      </c>
      <c r="G627">
        <v>3.1819999999999999</v>
      </c>
      <c r="J627" t="s">
        <v>324</v>
      </c>
      <c r="K627">
        <v>178176</v>
      </c>
      <c r="N627" t="s">
        <v>596</v>
      </c>
    </row>
    <row r="628" spans="2:14">
      <c r="B628" t="s">
        <v>210</v>
      </c>
      <c r="F628" t="s">
        <v>210</v>
      </c>
      <c r="J628" t="s">
        <v>325</v>
      </c>
      <c r="K628">
        <v>0</v>
      </c>
      <c r="N628" t="s">
        <v>597</v>
      </c>
    </row>
    <row r="629" spans="2:14">
      <c r="B629" t="s">
        <v>3</v>
      </c>
      <c r="C629">
        <v>1025297</v>
      </c>
      <c r="F629" t="s">
        <v>3</v>
      </c>
      <c r="G629">
        <v>2713912</v>
      </c>
      <c r="J629" t="s">
        <v>326</v>
      </c>
      <c r="K629">
        <v>178176</v>
      </c>
      <c r="N629" t="s">
        <v>598</v>
      </c>
    </row>
    <row r="630" spans="2:14">
      <c r="B630" t="s">
        <v>372</v>
      </c>
      <c r="C630">
        <v>3.0840000000000001</v>
      </c>
      <c r="F630" t="s">
        <v>372</v>
      </c>
      <c r="G630">
        <v>3.1509999999999998</v>
      </c>
      <c r="J630" t="s">
        <v>323</v>
      </c>
      <c r="K630">
        <v>219.029</v>
      </c>
      <c r="N630" t="s">
        <v>599</v>
      </c>
    </row>
    <row r="631" spans="2:14">
      <c r="B631" t="s">
        <v>211</v>
      </c>
      <c r="F631" t="s">
        <v>211</v>
      </c>
      <c r="J631" t="s">
        <v>692</v>
      </c>
      <c r="N631" t="s">
        <v>600</v>
      </c>
    </row>
    <row r="632" spans="2:14">
      <c r="B632" t="s">
        <v>3</v>
      </c>
      <c r="C632">
        <v>964998</v>
      </c>
      <c r="F632" t="s">
        <v>3</v>
      </c>
      <c r="G632">
        <v>2667569</v>
      </c>
      <c r="J632" t="s">
        <v>324</v>
      </c>
      <c r="K632">
        <v>176640</v>
      </c>
      <c r="N632" t="s">
        <v>601</v>
      </c>
    </row>
    <row r="633" spans="2:14">
      <c r="B633" t="s">
        <v>372</v>
      </c>
      <c r="C633">
        <v>3.0979999999999999</v>
      </c>
      <c r="F633" t="s">
        <v>372</v>
      </c>
      <c r="G633">
        <v>3.1659999999999999</v>
      </c>
      <c r="J633" t="s">
        <v>325</v>
      </c>
      <c r="K633">
        <v>0</v>
      </c>
      <c r="N633" t="s">
        <v>602</v>
      </c>
    </row>
    <row r="634" spans="2:14">
      <c r="B634" t="s">
        <v>212</v>
      </c>
      <c r="F634" t="s">
        <v>212</v>
      </c>
      <c r="J634" t="s">
        <v>326</v>
      </c>
      <c r="K634">
        <v>176640</v>
      </c>
      <c r="N634" t="s">
        <v>603</v>
      </c>
    </row>
    <row r="635" spans="2:14">
      <c r="B635" t="s">
        <v>3</v>
      </c>
      <c r="C635">
        <v>1037634</v>
      </c>
      <c r="F635" t="s">
        <v>3</v>
      </c>
      <c r="G635">
        <v>2962011</v>
      </c>
      <c r="J635" t="s">
        <v>323</v>
      </c>
      <c r="K635">
        <v>207.25</v>
      </c>
      <c r="N635" t="s">
        <v>604</v>
      </c>
    </row>
    <row r="636" spans="2:14">
      <c r="B636" t="s">
        <v>372</v>
      </c>
      <c r="C636">
        <v>3.07</v>
      </c>
      <c r="F636" t="s">
        <v>372</v>
      </c>
      <c r="G636">
        <v>3.0979999999999999</v>
      </c>
      <c r="J636" t="s">
        <v>693</v>
      </c>
      <c r="N636" t="s">
        <v>605</v>
      </c>
    </row>
    <row r="637" spans="2:14">
      <c r="B637" t="s">
        <v>213</v>
      </c>
      <c r="F637" t="s">
        <v>213</v>
      </c>
      <c r="J637" t="s">
        <v>324</v>
      </c>
      <c r="K637">
        <v>182784</v>
      </c>
      <c r="N637" t="s">
        <v>606</v>
      </c>
    </row>
    <row r="638" spans="2:14">
      <c r="B638" t="s">
        <v>3</v>
      </c>
      <c r="C638">
        <v>1045114</v>
      </c>
      <c r="D638">
        <f>(C638+C641+C644+C647+C650+C653+C656+C659+C662+C665)/10</f>
        <v>1000495.8</v>
      </c>
      <c r="F638" t="s">
        <v>3</v>
      </c>
      <c r="G638">
        <v>3247498</v>
      </c>
      <c r="H638">
        <f>(G638+G641+G644+G647+G650+G653+G656+G659+G662+G665)/10</f>
        <v>2987133.2</v>
      </c>
      <c r="J638" t="s">
        <v>325</v>
      </c>
      <c r="K638">
        <v>0</v>
      </c>
      <c r="N638" t="s">
        <v>607</v>
      </c>
    </row>
    <row r="639" spans="2:14">
      <c r="B639" t="s">
        <v>372</v>
      </c>
      <c r="C639">
        <v>3.0590000000000002</v>
      </c>
      <c r="F639" t="s">
        <v>372</v>
      </c>
      <c r="G639">
        <v>3.0739999999999998</v>
      </c>
      <c r="J639" t="s">
        <v>326</v>
      </c>
      <c r="K639">
        <v>182784</v>
      </c>
      <c r="N639" t="s">
        <v>608</v>
      </c>
    </row>
    <row r="640" spans="2:14">
      <c r="B640" t="s">
        <v>214</v>
      </c>
      <c r="F640" t="s">
        <v>214</v>
      </c>
      <c r="J640" t="s">
        <v>323</v>
      </c>
      <c r="K640">
        <v>229.01599999999999</v>
      </c>
      <c r="N640" t="s">
        <v>609</v>
      </c>
    </row>
    <row r="641" spans="2:14">
      <c r="B641" t="s">
        <v>3</v>
      </c>
      <c r="C641">
        <v>964552</v>
      </c>
      <c r="F641" t="s">
        <v>3</v>
      </c>
      <c r="G641">
        <v>3038208</v>
      </c>
      <c r="J641" t="s">
        <v>694</v>
      </c>
      <c r="N641" t="s">
        <v>610</v>
      </c>
    </row>
    <row r="642" spans="2:14">
      <c r="B642" t="s">
        <v>372</v>
      </c>
      <c r="C642">
        <v>3.0790000000000002</v>
      </c>
      <c r="F642" t="s">
        <v>372</v>
      </c>
      <c r="G642">
        <v>3.133</v>
      </c>
      <c r="J642" t="s">
        <v>324</v>
      </c>
      <c r="K642">
        <v>175104</v>
      </c>
      <c r="N642" t="s">
        <v>611</v>
      </c>
    </row>
    <row r="643" spans="2:14">
      <c r="B643" t="s">
        <v>215</v>
      </c>
      <c r="F643" t="s">
        <v>215</v>
      </c>
      <c r="J643" t="s">
        <v>325</v>
      </c>
      <c r="K643">
        <v>0</v>
      </c>
      <c r="N643" t="s">
        <v>612</v>
      </c>
    </row>
    <row r="644" spans="2:14">
      <c r="B644" t="s">
        <v>3</v>
      </c>
      <c r="C644">
        <v>929166</v>
      </c>
      <c r="F644" t="s">
        <v>3</v>
      </c>
      <c r="G644">
        <v>2977732</v>
      </c>
      <c r="J644" t="s">
        <v>326</v>
      </c>
      <c r="K644">
        <v>175104</v>
      </c>
      <c r="N644" t="s">
        <v>613</v>
      </c>
    </row>
    <row r="645" spans="2:14">
      <c r="B645" t="s">
        <v>372</v>
      </c>
      <c r="C645">
        <v>3.085</v>
      </c>
      <c r="F645" t="s">
        <v>372</v>
      </c>
      <c r="G645">
        <v>3.1419999999999999</v>
      </c>
      <c r="J645" t="s">
        <v>323</v>
      </c>
      <c r="K645">
        <v>195.8</v>
      </c>
      <c r="N645" t="s">
        <v>614</v>
      </c>
    </row>
    <row r="646" spans="2:14">
      <c r="B646" t="s">
        <v>216</v>
      </c>
      <c r="F646" t="s">
        <v>216</v>
      </c>
      <c r="J646" t="s">
        <v>695</v>
      </c>
      <c r="N646" t="s">
        <v>615</v>
      </c>
    </row>
    <row r="647" spans="2:14">
      <c r="B647" t="s">
        <v>3</v>
      </c>
      <c r="C647">
        <v>1012766</v>
      </c>
      <c r="F647" t="s">
        <v>3</v>
      </c>
      <c r="G647">
        <v>3038181</v>
      </c>
      <c r="J647" t="s">
        <v>324</v>
      </c>
      <c r="K647">
        <v>176640</v>
      </c>
      <c r="N647" t="s">
        <v>616</v>
      </c>
    </row>
    <row r="648" spans="2:14">
      <c r="B648" t="s">
        <v>372</v>
      </c>
      <c r="C648">
        <v>3.0710000000000002</v>
      </c>
      <c r="F648" t="s">
        <v>372</v>
      </c>
      <c r="G648">
        <v>3.1219999999999999</v>
      </c>
      <c r="J648" t="s">
        <v>325</v>
      </c>
      <c r="K648">
        <v>0</v>
      </c>
      <c r="N648" t="s">
        <v>617</v>
      </c>
    </row>
    <row r="649" spans="2:14">
      <c r="B649" t="s">
        <v>217</v>
      </c>
      <c r="F649" t="s">
        <v>217</v>
      </c>
      <c r="J649" t="s">
        <v>326</v>
      </c>
      <c r="K649">
        <v>176640</v>
      </c>
      <c r="N649" t="s">
        <v>618</v>
      </c>
    </row>
    <row r="650" spans="2:14">
      <c r="B650" t="s">
        <v>3</v>
      </c>
      <c r="C650">
        <v>1022860</v>
      </c>
      <c r="F650" t="s">
        <v>3</v>
      </c>
      <c r="G650">
        <v>2910510</v>
      </c>
      <c r="J650" t="s">
        <v>323</v>
      </c>
      <c r="K650">
        <v>207.947</v>
      </c>
      <c r="N650" t="s">
        <v>619</v>
      </c>
    </row>
    <row r="651" spans="2:14">
      <c r="B651" t="s">
        <v>372</v>
      </c>
      <c r="C651">
        <v>3.08</v>
      </c>
      <c r="F651" t="s">
        <v>372</v>
      </c>
      <c r="G651">
        <v>3.145</v>
      </c>
      <c r="J651" t="s">
        <v>696</v>
      </c>
      <c r="N651" t="s">
        <v>620</v>
      </c>
    </row>
    <row r="652" spans="2:14">
      <c r="B652" t="s">
        <v>218</v>
      </c>
      <c r="F652" t="s">
        <v>218</v>
      </c>
      <c r="J652" t="s">
        <v>324</v>
      </c>
      <c r="K652">
        <v>172032</v>
      </c>
      <c r="N652" t="s">
        <v>621</v>
      </c>
    </row>
    <row r="653" spans="2:14">
      <c r="B653" t="s">
        <v>3</v>
      </c>
      <c r="C653">
        <v>1045194</v>
      </c>
      <c r="F653" t="s">
        <v>3</v>
      </c>
      <c r="G653">
        <v>3096822</v>
      </c>
      <c r="J653" t="s">
        <v>325</v>
      </c>
      <c r="K653">
        <v>0</v>
      </c>
      <c r="N653" t="s">
        <v>622</v>
      </c>
    </row>
    <row r="654" spans="2:14">
      <c r="B654" t="s">
        <v>372</v>
      </c>
      <c r="C654">
        <v>3.0670000000000002</v>
      </c>
      <c r="F654" t="s">
        <v>372</v>
      </c>
      <c r="G654">
        <v>3.1120000000000001</v>
      </c>
      <c r="J654" t="s">
        <v>326</v>
      </c>
      <c r="K654">
        <v>172032</v>
      </c>
      <c r="N654" t="s">
        <v>623</v>
      </c>
    </row>
    <row r="655" spans="2:14">
      <c r="B655" t="s">
        <v>219</v>
      </c>
      <c r="F655" t="s">
        <v>219</v>
      </c>
      <c r="J655" t="s">
        <v>323</v>
      </c>
      <c r="K655">
        <v>207.876</v>
      </c>
      <c r="N655" t="s">
        <v>624</v>
      </c>
    </row>
    <row r="656" spans="2:14">
      <c r="B656" t="s">
        <v>3</v>
      </c>
      <c r="C656">
        <v>962732</v>
      </c>
      <c r="F656" t="s">
        <v>3</v>
      </c>
      <c r="G656">
        <v>2812071</v>
      </c>
      <c r="J656" t="s">
        <v>697</v>
      </c>
      <c r="N656" t="s">
        <v>625</v>
      </c>
    </row>
    <row r="657" spans="2:14">
      <c r="B657" t="s">
        <v>372</v>
      </c>
      <c r="C657">
        <v>3.105</v>
      </c>
      <c r="F657" t="s">
        <v>372</v>
      </c>
      <c r="G657">
        <v>3.1869999999999998</v>
      </c>
      <c r="J657" t="s">
        <v>324</v>
      </c>
      <c r="K657">
        <v>181248</v>
      </c>
      <c r="N657" t="s">
        <v>626</v>
      </c>
    </row>
    <row r="658" spans="2:14">
      <c r="B658" t="s">
        <v>220</v>
      </c>
      <c r="F658" t="s">
        <v>220</v>
      </c>
      <c r="J658" t="s">
        <v>325</v>
      </c>
      <c r="K658">
        <v>0</v>
      </c>
      <c r="N658" t="s">
        <v>627</v>
      </c>
    </row>
    <row r="659" spans="2:14">
      <c r="B659" t="s">
        <v>3</v>
      </c>
      <c r="C659">
        <v>1025822</v>
      </c>
      <c r="F659" t="s">
        <v>3</v>
      </c>
      <c r="G659">
        <v>2816566</v>
      </c>
      <c r="J659" t="s">
        <v>326</v>
      </c>
      <c r="K659">
        <v>181248</v>
      </c>
      <c r="N659" t="s">
        <v>628</v>
      </c>
    </row>
    <row r="660" spans="2:14">
      <c r="B660" t="s">
        <v>372</v>
      </c>
      <c r="C660">
        <v>3.085</v>
      </c>
      <c r="F660" t="s">
        <v>372</v>
      </c>
      <c r="G660">
        <v>3.17</v>
      </c>
      <c r="J660" t="s">
        <v>323</v>
      </c>
      <c r="K660">
        <v>222.27</v>
      </c>
      <c r="N660" t="s">
        <v>629</v>
      </c>
    </row>
    <row r="661" spans="2:14">
      <c r="B661" t="s">
        <v>221</v>
      </c>
      <c r="F661" t="s">
        <v>221</v>
      </c>
      <c r="J661" t="s">
        <v>768</v>
      </c>
      <c r="N661" t="s">
        <v>630</v>
      </c>
    </row>
    <row r="662" spans="2:14">
      <c r="B662" t="s">
        <v>3</v>
      </c>
      <c r="C662">
        <v>966273</v>
      </c>
      <c r="F662" t="s">
        <v>3</v>
      </c>
      <c r="G662">
        <v>2756942</v>
      </c>
      <c r="J662" t="s">
        <v>324</v>
      </c>
      <c r="K662">
        <v>205632</v>
      </c>
      <c r="L662">
        <f>(K664+K669+K674+K679+K684+K689+K694+K699+K704+K709)/10</f>
        <v>191084.42569999996</v>
      </c>
      <c r="N662" t="s">
        <v>631</v>
      </c>
    </row>
    <row r="663" spans="2:14">
      <c r="B663" t="s">
        <v>372</v>
      </c>
      <c r="C663">
        <v>3.1</v>
      </c>
      <c r="F663" t="s">
        <v>372</v>
      </c>
      <c r="G663">
        <v>3.1890000000000001</v>
      </c>
      <c r="J663" t="s">
        <v>325</v>
      </c>
      <c r="K663">
        <v>0</v>
      </c>
      <c r="N663" t="s">
        <v>632</v>
      </c>
    </row>
    <row r="664" spans="2:14">
      <c r="B664" t="s">
        <v>222</v>
      </c>
      <c r="F664" t="s">
        <v>222</v>
      </c>
      <c r="J664" t="s">
        <v>326</v>
      </c>
      <c r="K664">
        <v>205632</v>
      </c>
      <c r="N664" t="s">
        <v>633</v>
      </c>
    </row>
    <row r="665" spans="2:14">
      <c r="B665" t="s">
        <v>3</v>
      </c>
      <c r="C665">
        <v>1030479</v>
      </c>
      <c r="F665" t="s">
        <v>3</v>
      </c>
      <c r="G665">
        <v>3176802</v>
      </c>
      <c r="J665" t="s">
        <v>323</v>
      </c>
      <c r="K665">
        <v>254.43</v>
      </c>
      <c r="N665" t="s">
        <v>634</v>
      </c>
    </row>
    <row r="666" spans="2:14">
      <c r="B666" t="s">
        <v>372</v>
      </c>
      <c r="C666">
        <v>3.0619999999999998</v>
      </c>
      <c r="F666" t="s">
        <v>372</v>
      </c>
      <c r="G666">
        <v>3.097</v>
      </c>
      <c r="J666" t="s">
        <v>769</v>
      </c>
      <c r="N666" t="s">
        <v>635</v>
      </c>
    </row>
    <row r="667" spans="2:14">
      <c r="B667" t="s">
        <v>223</v>
      </c>
      <c r="F667" t="s">
        <v>223</v>
      </c>
      <c r="J667" t="s">
        <v>770</v>
      </c>
      <c r="N667" t="s">
        <v>636</v>
      </c>
    </row>
    <row r="668" spans="2:14">
      <c r="B668" t="s">
        <v>3</v>
      </c>
      <c r="C668">
        <v>1039589</v>
      </c>
      <c r="D668">
        <f>(C668+C671+C674+C677+C680+C683+C686+C689+C692+C695)/10</f>
        <v>993193.8</v>
      </c>
      <c r="F668" t="s">
        <v>3</v>
      </c>
      <c r="G668">
        <v>3446041</v>
      </c>
      <c r="H668">
        <f>(G668+G671+G674+G677+G680+G683+G686+G689+G692+G695)/10</f>
        <v>3212959.2</v>
      </c>
      <c r="J668" t="s">
        <v>771</v>
      </c>
      <c r="N668" t="s">
        <v>637</v>
      </c>
    </row>
    <row r="669" spans="2:14">
      <c r="B669" t="s">
        <v>372</v>
      </c>
      <c r="C669">
        <v>3.052</v>
      </c>
      <c r="F669" t="s">
        <v>372</v>
      </c>
      <c r="G669">
        <v>3.077</v>
      </c>
      <c r="J669" t="s">
        <v>772</v>
      </c>
      <c r="N669" t="s">
        <v>638</v>
      </c>
    </row>
    <row r="670" spans="2:14">
      <c r="B670" t="s">
        <v>224</v>
      </c>
      <c r="F670" t="s">
        <v>224</v>
      </c>
      <c r="J670" t="s">
        <v>773</v>
      </c>
      <c r="N670" t="s">
        <v>639</v>
      </c>
    </row>
    <row r="671" spans="2:14">
      <c r="B671" t="s">
        <v>3</v>
      </c>
      <c r="C671">
        <v>964407</v>
      </c>
      <c r="F671" t="s">
        <v>3</v>
      </c>
      <c r="G671">
        <v>3149112</v>
      </c>
      <c r="J671" t="s">
        <v>774</v>
      </c>
      <c r="N671" t="s">
        <v>640</v>
      </c>
    </row>
    <row r="672" spans="2:14">
      <c r="B672" t="s">
        <v>372</v>
      </c>
      <c r="C672">
        <v>3.0790000000000002</v>
      </c>
      <c r="F672" t="s">
        <v>372</v>
      </c>
      <c r="G672">
        <v>3.1520000000000001</v>
      </c>
      <c r="J672" t="s">
        <v>775</v>
      </c>
      <c r="N672" t="s">
        <v>641</v>
      </c>
    </row>
    <row r="673" spans="2:14">
      <c r="B673" t="s">
        <v>225</v>
      </c>
      <c r="F673" t="s">
        <v>225</v>
      </c>
      <c r="J673" t="s">
        <v>776</v>
      </c>
      <c r="N673" t="s">
        <v>642</v>
      </c>
    </row>
    <row r="674" spans="2:14">
      <c r="B674" t="s">
        <v>3</v>
      </c>
      <c r="C674">
        <v>916676</v>
      </c>
      <c r="F674" t="s">
        <v>3</v>
      </c>
      <c r="G674">
        <v>3280850</v>
      </c>
      <c r="J674" t="s">
        <v>777</v>
      </c>
      <c r="N674" t="s">
        <v>643</v>
      </c>
    </row>
    <row r="675" spans="2:14">
      <c r="B675" t="s">
        <v>372</v>
      </c>
      <c r="C675">
        <v>3.069</v>
      </c>
      <c r="F675" t="s">
        <v>372</v>
      </c>
      <c r="G675">
        <v>3.1230000000000002</v>
      </c>
      <c r="J675" t="s">
        <v>0</v>
      </c>
      <c r="K675">
        <v>12</v>
      </c>
      <c r="N675" t="s">
        <v>644</v>
      </c>
    </row>
    <row r="676" spans="2:14">
      <c r="B676" t="s">
        <v>226</v>
      </c>
      <c r="F676" t="s">
        <v>226</v>
      </c>
      <c r="J676" t="s">
        <v>1</v>
      </c>
      <c r="K676">
        <v>72</v>
      </c>
      <c r="N676" t="s">
        <v>645</v>
      </c>
    </row>
    <row r="677" spans="2:14">
      <c r="B677" t="s">
        <v>3</v>
      </c>
      <c r="C677">
        <v>1008771</v>
      </c>
      <c r="F677" t="s">
        <v>3</v>
      </c>
      <c r="G677">
        <v>3213687</v>
      </c>
      <c r="J677" t="s">
        <v>73</v>
      </c>
      <c r="N677" t="s">
        <v>646</v>
      </c>
    </row>
    <row r="678" spans="2:14">
      <c r="B678" t="s">
        <v>372</v>
      </c>
      <c r="C678">
        <v>3.0659999999999998</v>
      </c>
      <c r="F678" t="s">
        <v>372</v>
      </c>
      <c r="G678">
        <v>3.1269999999999998</v>
      </c>
      <c r="J678" t="s">
        <v>327</v>
      </c>
      <c r="K678">
        <v>1877070</v>
      </c>
      <c r="L678">
        <f>(K678+K682+K686+K690+K694+K698+K702+K706+K710+K714)/10</f>
        <v>1722059.3</v>
      </c>
      <c r="N678" t="s">
        <v>647</v>
      </c>
    </row>
    <row r="679" spans="2:14">
      <c r="B679" t="s">
        <v>227</v>
      </c>
      <c r="F679" t="s">
        <v>227</v>
      </c>
      <c r="J679" t="s">
        <v>323</v>
      </c>
      <c r="K679">
        <v>82.155000000000001</v>
      </c>
      <c r="N679" t="s">
        <v>648</v>
      </c>
    </row>
    <row r="680" spans="2:14">
      <c r="B680" t="s">
        <v>3</v>
      </c>
      <c r="C680">
        <v>1015545</v>
      </c>
      <c r="F680" t="s">
        <v>3</v>
      </c>
      <c r="G680">
        <v>3137283</v>
      </c>
      <c r="J680" t="s">
        <v>372</v>
      </c>
      <c r="K680">
        <v>2.2530000000000001</v>
      </c>
      <c r="N680" t="s">
        <v>649</v>
      </c>
    </row>
    <row r="681" spans="2:14">
      <c r="B681" t="s">
        <v>372</v>
      </c>
      <c r="C681">
        <v>3.0710000000000002</v>
      </c>
      <c r="F681" t="s">
        <v>372</v>
      </c>
      <c r="G681">
        <v>3.1379999999999999</v>
      </c>
      <c r="J681" t="s">
        <v>74</v>
      </c>
      <c r="N681" t="s">
        <v>650</v>
      </c>
    </row>
    <row r="682" spans="2:14">
      <c r="B682" t="s">
        <v>228</v>
      </c>
      <c r="F682" t="s">
        <v>228</v>
      </c>
      <c r="J682" t="s">
        <v>327</v>
      </c>
      <c r="K682">
        <v>1709536</v>
      </c>
      <c r="N682" t="s">
        <v>651</v>
      </c>
    </row>
    <row r="683" spans="2:14">
      <c r="B683" t="s">
        <v>3</v>
      </c>
      <c r="C683">
        <v>1032659</v>
      </c>
      <c r="F683" t="s">
        <v>3</v>
      </c>
      <c r="G683">
        <v>3408967</v>
      </c>
      <c r="J683" t="s">
        <v>323</v>
      </c>
      <c r="K683">
        <v>77.424999999999997</v>
      </c>
      <c r="N683" t="s">
        <v>652</v>
      </c>
    </row>
    <row r="684" spans="2:14">
      <c r="B684" t="s">
        <v>372</v>
      </c>
      <c r="C684">
        <v>3.0529999999999999</v>
      </c>
      <c r="F684" t="s">
        <v>372</v>
      </c>
      <c r="G684">
        <v>3.0920000000000001</v>
      </c>
      <c r="J684" t="s">
        <v>372</v>
      </c>
      <c r="K684">
        <v>2.2280000000000002</v>
      </c>
      <c r="N684" t="s">
        <v>653</v>
      </c>
    </row>
    <row r="685" spans="2:14">
      <c r="B685" t="s">
        <v>229</v>
      </c>
      <c r="F685" t="s">
        <v>229</v>
      </c>
      <c r="J685" t="s">
        <v>75</v>
      </c>
      <c r="N685" t="s">
        <v>654</v>
      </c>
    </row>
    <row r="686" spans="2:14">
      <c r="B686" t="s">
        <v>3</v>
      </c>
      <c r="C686">
        <v>955362</v>
      </c>
      <c r="F686" t="s">
        <v>3</v>
      </c>
      <c r="G686">
        <v>3037408</v>
      </c>
      <c r="J686" t="s">
        <v>327</v>
      </c>
      <c r="K686">
        <v>1630078</v>
      </c>
      <c r="N686" t="s">
        <v>655</v>
      </c>
    </row>
    <row r="687" spans="2:14">
      <c r="B687" t="s">
        <v>372</v>
      </c>
      <c r="C687">
        <v>3.0960000000000001</v>
      </c>
      <c r="F687" t="s">
        <v>372</v>
      </c>
      <c r="G687">
        <v>3.1779999999999999</v>
      </c>
      <c r="J687" t="s">
        <v>323</v>
      </c>
      <c r="K687">
        <v>77.182000000000002</v>
      </c>
      <c r="N687" t="s">
        <v>656</v>
      </c>
    </row>
    <row r="688" spans="2:14">
      <c r="B688" t="s">
        <v>230</v>
      </c>
      <c r="F688" t="s">
        <v>230</v>
      </c>
      <c r="J688" t="s">
        <v>372</v>
      </c>
      <c r="K688">
        <v>2.262</v>
      </c>
      <c r="N688" t="s">
        <v>657</v>
      </c>
    </row>
    <row r="689" spans="2:14">
      <c r="B689" t="s">
        <v>3</v>
      </c>
      <c r="C689">
        <v>1016927</v>
      </c>
      <c r="F689" t="s">
        <v>3</v>
      </c>
      <c r="G689">
        <v>3064055</v>
      </c>
      <c r="J689" t="s">
        <v>76</v>
      </c>
      <c r="N689" t="s">
        <v>658</v>
      </c>
    </row>
    <row r="690" spans="2:14">
      <c r="B690" t="s">
        <v>372</v>
      </c>
      <c r="C690">
        <v>3.0739999999999998</v>
      </c>
      <c r="F690" t="s">
        <v>372</v>
      </c>
      <c r="G690">
        <v>3.1579999999999999</v>
      </c>
      <c r="J690" t="s">
        <v>327</v>
      </c>
      <c r="K690">
        <v>1700450</v>
      </c>
      <c r="N690" t="s">
        <v>659</v>
      </c>
    </row>
    <row r="691" spans="2:14">
      <c r="B691" t="s">
        <v>231</v>
      </c>
      <c r="F691" t="s">
        <v>231</v>
      </c>
      <c r="J691" t="s">
        <v>323</v>
      </c>
      <c r="K691">
        <v>76.349000000000004</v>
      </c>
      <c r="N691" t="s">
        <v>660</v>
      </c>
    </row>
    <row r="692" spans="2:14">
      <c r="B692" t="s">
        <v>3</v>
      </c>
      <c r="C692">
        <v>950508</v>
      </c>
      <c r="F692" t="s">
        <v>3</v>
      </c>
      <c r="G692">
        <v>3113934</v>
      </c>
      <c r="J692" t="s">
        <v>372</v>
      </c>
      <c r="K692">
        <v>2.2080000000000002</v>
      </c>
      <c r="N692" t="s">
        <v>661</v>
      </c>
    </row>
    <row r="693" spans="2:14">
      <c r="B693" t="s">
        <v>372</v>
      </c>
      <c r="C693">
        <v>3.08</v>
      </c>
      <c r="F693" t="s">
        <v>372</v>
      </c>
      <c r="G693">
        <v>3.15</v>
      </c>
      <c r="J693" t="s">
        <v>77</v>
      </c>
      <c r="N693" t="s">
        <v>662</v>
      </c>
    </row>
    <row r="694" spans="2:14">
      <c r="B694" t="s">
        <v>232</v>
      </c>
      <c r="F694" t="s">
        <v>232</v>
      </c>
      <c r="J694" t="s">
        <v>327</v>
      </c>
      <c r="K694">
        <v>1705043</v>
      </c>
      <c r="N694" t="s">
        <v>663</v>
      </c>
    </row>
    <row r="695" spans="2:14">
      <c r="B695" t="s">
        <v>3</v>
      </c>
      <c r="C695">
        <v>1031494</v>
      </c>
      <c r="F695" t="s">
        <v>3</v>
      </c>
      <c r="G695">
        <v>3278255</v>
      </c>
      <c r="J695" t="s">
        <v>323</v>
      </c>
      <c r="K695">
        <v>77.221000000000004</v>
      </c>
      <c r="N695" t="s">
        <v>664</v>
      </c>
    </row>
    <row r="696" spans="2:14">
      <c r="B696" t="s">
        <v>372</v>
      </c>
      <c r="C696">
        <v>3.0630000000000002</v>
      </c>
      <c r="F696" t="s">
        <v>372</v>
      </c>
      <c r="G696">
        <v>3.1160000000000001</v>
      </c>
      <c r="J696" t="s">
        <v>372</v>
      </c>
      <c r="K696">
        <v>2.226</v>
      </c>
      <c r="N696" t="s">
        <v>665</v>
      </c>
    </row>
    <row r="697" spans="2:14">
      <c r="B697" t="s">
        <v>233</v>
      </c>
      <c r="F697" t="s">
        <v>233</v>
      </c>
      <c r="J697" t="s">
        <v>78</v>
      </c>
      <c r="N697" t="s">
        <v>666</v>
      </c>
    </row>
    <row r="698" spans="2:14">
      <c r="B698" t="s">
        <v>3</v>
      </c>
      <c r="C698">
        <v>1035889</v>
      </c>
      <c r="D698">
        <f>(C698+C701+C704+C707+C710+C713+C716+C719+C722+C725)/10</f>
        <v>988189.3</v>
      </c>
      <c r="F698" t="s">
        <v>3</v>
      </c>
      <c r="G698">
        <v>3622680</v>
      </c>
      <c r="H698">
        <f>(G698+G701+G704+G707+G710+G713+G716+G719+G722+G725)/10</f>
        <v>3407188.2</v>
      </c>
      <c r="J698" t="s">
        <v>327</v>
      </c>
      <c r="K698">
        <v>1889467</v>
      </c>
      <c r="N698" t="s">
        <v>667</v>
      </c>
    </row>
    <row r="699" spans="2:14">
      <c r="B699" t="s">
        <v>372</v>
      </c>
      <c r="C699">
        <v>3.048</v>
      </c>
      <c r="F699" t="s">
        <v>372</v>
      </c>
      <c r="G699">
        <v>3.0840000000000001</v>
      </c>
      <c r="J699" t="s">
        <v>323</v>
      </c>
      <c r="K699">
        <v>82.697000000000003</v>
      </c>
      <c r="N699" t="s">
        <v>668</v>
      </c>
    </row>
    <row r="700" spans="2:14">
      <c r="B700" t="s">
        <v>234</v>
      </c>
      <c r="F700" t="s">
        <v>234</v>
      </c>
      <c r="J700" t="s">
        <v>372</v>
      </c>
      <c r="K700">
        <v>2.258</v>
      </c>
      <c r="N700" t="s">
        <v>669</v>
      </c>
    </row>
    <row r="701" spans="2:14">
      <c r="B701" t="s">
        <v>3</v>
      </c>
      <c r="C701">
        <v>951522</v>
      </c>
      <c r="F701" t="s">
        <v>3</v>
      </c>
      <c r="G701">
        <v>3465530</v>
      </c>
      <c r="J701" t="s">
        <v>79</v>
      </c>
      <c r="N701" t="s">
        <v>670</v>
      </c>
    </row>
    <row r="702" spans="2:14">
      <c r="B702" t="s">
        <v>372</v>
      </c>
      <c r="C702">
        <v>3.0630000000000002</v>
      </c>
      <c r="F702" t="s">
        <v>372</v>
      </c>
      <c r="G702">
        <v>3.13</v>
      </c>
      <c r="J702" t="s">
        <v>327</v>
      </c>
      <c r="K702">
        <v>1588995</v>
      </c>
      <c r="N702" t="s">
        <v>671</v>
      </c>
    </row>
    <row r="703" spans="2:14">
      <c r="B703" t="s">
        <v>235</v>
      </c>
      <c r="F703" t="s">
        <v>235</v>
      </c>
      <c r="J703" t="s">
        <v>323</v>
      </c>
      <c r="K703">
        <v>72.596999999999994</v>
      </c>
      <c r="N703" t="s">
        <v>672</v>
      </c>
    </row>
    <row r="704" spans="2:14">
      <c r="B704" t="s">
        <v>3</v>
      </c>
      <c r="C704">
        <v>917856</v>
      </c>
      <c r="F704" t="s">
        <v>3</v>
      </c>
      <c r="G704">
        <v>3383295</v>
      </c>
      <c r="J704" t="s">
        <v>372</v>
      </c>
      <c r="K704">
        <v>2.177</v>
      </c>
      <c r="N704" t="s">
        <v>673</v>
      </c>
    </row>
    <row r="705" spans="2:14">
      <c r="B705" t="s">
        <v>372</v>
      </c>
      <c r="C705">
        <v>3.0710000000000002</v>
      </c>
      <c r="F705" t="s">
        <v>372</v>
      </c>
      <c r="G705">
        <v>3.141</v>
      </c>
      <c r="J705" t="s">
        <v>80</v>
      </c>
      <c r="N705" t="s">
        <v>674</v>
      </c>
    </row>
    <row r="706" spans="2:14">
      <c r="B706" t="s">
        <v>236</v>
      </c>
      <c r="F706" t="s">
        <v>236</v>
      </c>
      <c r="J706" t="s">
        <v>327</v>
      </c>
      <c r="K706">
        <v>1666319</v>
      </c>
      <c r="N706" t="s">
        <v>675</v>
      </c>
    </row>
    <row r="707" spans="2:14">
      <c r="B707" t="s">
        <v>3</v>
      </c>
      <c r="C707">
        <v>1001621</v>
      </c>
      <c r="F707" t="s">
        <v>3</v>
      </c>
      <c r="G707">
        <v>3441845</v>
      </c>
      <c r="J707" t="s">
        <v>323</v>
      </c>
      <c r="K707">
        <v>75.466999999999999</v>
      </c>
      <c r="N707" t="s">
        <v>676</v>
      </c>
    </row>
    <row r="708" spans="2:14">
      <c r="B708" t="s">
        <v>372</v>
      </c>
      <c r="C708">
        <v>3.0579999999999998</v>
      </c>
      <c r="F708" t="s">
        <v>372</v>
      </c>
      <c r="G708">
        <v>3.1230000000000002</v>
      </c>
      <c r="J708" t="s">
        <v>372</v>
      </c>
      <c r="K708">
        <v>2.2050000000000001</v>
      </c>
      <c r="N708" t="s">
        <v>677</v>
      </c>
    </row>
    <row r="709" spans="2:14">
      <c r="B709" t="s">
        <v>237</v>
      </c>
      <c r="F709" t="s">
        <v>237</v>
      </c>
      <c r="J709" t="s">
        <v>81</v>
      </c>
      <c r="N709" t="s">
        <v>678</v>
      </c>
    </row>
    <row r="710" spans="2:14">
      <c r="B710" t="s">
        <v>3</v>
      </c>
      <c r="C710">
        <v>1008985</v>
      </c>
      <c r="F710" t="s">
        <v>3</v>
      </c>
      <c r="G710">
        <v>3355611</v>
      </c>
      <c r="J710" t="s">
        <v>327</v>
      </c>
      <c r="K710">
        <v>1622540</v>
      </c>
      <c r="N710" t="s">
        <v>679</v>
      </c>
    </row>
    <row r="711" spans="2:14">
      <c r="B711" t="s">
        <v>372</v>
      </c>
      <c r="C711">
        <v>3.0640000000000001</v>
      </c>
      <c r="F711" t="s">
        <v>372</v>
      </c>
      <c r="G711">
        <v>3.1360000000000001</v>
      </c>
      <c r="J711" t="s">
        <v>323</v>
      </c>
      <c r="K711">
        <v>75.453000000000003</v>
      </c>
      <c r="N711" t="s">
        <v>680</v>
      </c>
    </row>
    <row r="712" spans="2:14">
      <c r="B712" t="s">
        <v>238</v>
      </c>
      <c r="F712" t="s">
        <v>238</v>
      </c>
      <c r="J712" t="s">
        <v>372</v>
      </c>
      <c r="K712">
        <v>2.2269999999999999</v>
      </c>
      <c r="N712" t="s">
        <v>681</v>
      </c>
    </row>
    <row r="713" spans="2:14">
      <c r="B713" t="s">
        <v>3</v>
      </c>
      <c r="C713">
        <v>1031199</v>
      </c>
      <c r="F713" t="s">
        <v>3</v>
      </c>
      <c r="G713">
        <v>3549038</v>
      </c>
      <c r="J713" t="s">
        <v>82</v>
      </c>
      <c r="N713" t="s">
        <v>682</v>
      </c>
    </row>
    <row r="714" spans="2:14">
      <c r="B714" t="s">
        <v>372</v>
      </c>
      <c r="C714">
        <v>3.0510000000000002</v>
      </c>
      <c r="F714" t="s">
        <v>372</v>
      </c>
      <c r="G714">
        <v>3.105</v>
      </c>
      <c r="J714" t="s">
        <v>327</v>
      </c>
      <c r="K714">
        <v>1831095</v>
      </c>
      <c r="N714" t="s">
        <v>683</v>
      </c>
    </row>
    <row r="715" spans="2:14">
      <c r="B715" t="s">
        <v>239</v>
      </c>
      <c r="F715" t="s">
        <v>239</v>
      </c>
      <c r="J715" t="s">
        <v>323</v>
      </c>
      <c r="K715">
        <v>80.822000000000003</v>
      </c>
      <c r="N715" t="s">
        <v>684</v>
      </c>
    </row>
    <row r="716" spans="2:14">
      <c r="B716" t="s">
        <v>3</v>
      </c>
      <c r="C716">
        <v>949817</v>
      </c>
      <c r="F716" t="s">
        <v>3</v>
      </c>
      <c r="G716">
        <v>3236506</v>
      </c>
      <c r="J716" t="s">
        <v>372</v>
      </c>
      <c r="K716">
        <v>2.2450000000000001</v>
      </c>
      <c r="N716" t="s">
        <v>685</v>
      </c>
    </row>
    <row r="717" spans="2:14">
      <c r="B717" t="s">
        <v>372</v>
      </c>
      <c r="C717">
        <v>3.089</v>
      </c>
      <c r="F717" t="s">
        <v>372</v>
      </c>
      <c r="G717">
        <v>3.1779999999999999</v>
      </c>
      <c r="J717" t="s">
        <v>153</v>
      </c>
      <c r="N717" t="s">
        <v>686</v>
      </c>
    </row>
    <row r="718" spans="2:14">
      <c r="B718" t="s">
        <v>240</v>
      </c>
      <c r="F718" t="s">
        <v>240</v>
      </c>
      <c r="J718" t="s">
        <v>327</v>
      </c>
      <c r="K718">
        <v>4675100</v>
      </c>
      <c r="L718">
        <f>(K718+K722+K726+K730+K734+K738+K742+K746+K750+K754)/10</f>
        <v>4310137.7</v>
      </c>
      <c r="N718" t="s">
        <v>687</v>
      </c>
    </row>
    <row r="719" spans="2:14">
      <c r="B719" t="s">
        <v>3</v>
      </c>
      <c r="C719">
        <v>1011347</v>
      </c>
      <c r="F719" t="s">
        <v>3</v>
      </c>
      <c r="G719">
        <v>3266542</v>
      </c>
      <c r="J719" t="s">
        <v>323</v>
      </c>
      <c r="K719">
        <v>102.309</v>
      </c>
      <c r="N719" t="s">
        <v>688</v>
      </c>
    </row>
    <row r="720" spans="2:14">
      <c r="B720" t="s">
        <v>372</v>
      </c>
      <c r="C720">
        <v>3.0680000000000001</v>
      </c>
      <c r="F720" t="s">
        <v>372</v>
      </c>
      <c r="G720">
        <v>3.1579999999999999</v>
      </c>
      <c r="J720" t="s">
        <v>372</v>
      </c>
      <c r="K720">
        <v>2.359</v>
      </c>
      <c r="N720" t="s">
        <v>689</v>
      </c>
    </row>
    <row r="721" spans="2:14">
      <c r="B721" t="s">
        <v>241</v>
      </c>
      <c r="F721" t="s">
        <v>241</v>
      </c>
      <c r="J721" t="s">
        <v>154</v>
      </c>
      <c r="N721" t="s">
        <v>690</v>
      </c>
    </row>
    <row r="722" spans="2:14">
      <c r="B722" t="s">
        <v>3</v>
      </c>
      <c r="C722">
        <v>945128</v>
      </c>
      <c r="F722" t="s">
        <v>3</v>
      </c>
      <c r="G722">
        <v>3311650</v>
      </c>
      <c r="J722" t="s">
        <v>327</v>
      </c>
      <c r="K722">
        <v>4267673</v>
      </c>
      <c r="N722" t="s">
        <v>691</v>
      </c>
    </row>
    <row r="723" spans="2:14">
      <c r="B723" t="s">
        <v>372</v>
      </c>
      <c r="C723">
        <v>3.0739999999999998</v>
      </c>
      <c r="F723" t="s">
        <v>372</v>
      </c>
      <c r="G723">
        <v>3.1520000000000001</v>
      </c>
      <c r="J723" t="s">
        <v>323</v>
      </c>
      <c r="K723">
        <v>96.641000000000005</v>
      </c>
      <c r="N723" t="s">
        <v>692</v>
      </c>
    </row>
    <row r="724" spans="2:14">
      <c r="B724" t="s">
        <v>242</v>
      </c>
      <c r="F724" t="s">
        <v>242</v>
      </c>
      <c r="J724" t="s">
        <v>372</v>
      </c>
      <c r="K724">
        <v>2.34</v>
      </c>
      <c r="N724" t="s">
        <v>693</v>
      </c>
    </row>
    <row r="725" spans="2:14">
      <c r="B725" t="s">
        <v>3</v>
      </c>
      <c r="C725">
        <v>1028529</v>
      </c>
      <c r="F725" t="s">
        <v>3</v>
      </c>
      <c r="G725">
        <v>3439185</v>
      </c>
      <c r="J725" t="s">
        <v>155</v>
      </c>
      <c r="N725" t="s">
        <v>694</v>
      </c>
    </row>
    <row r="726" spans="2:14">
      <c r="B726" t="s">
        <v>372</v>
      </c>
      <c r="C726">
        <v>3.0590000000000002</v>
      </c>
      <c r="F726" t="s">
        <v>372</v>
      </c>
      <c r="G726">
        <v>3.125</v>
      </c>
      <c r="J726" t="s">
        <v>327</v>
      </c>
      <c r="K726">
        <v>3962023</v>
      </c>
      <c r="N726" t="s">
        <v>695</v>
      </c>
    </row>
    <row r="727" spans="2:14">
      <c r="B727" t="s">
        <v>243</v>
      </c>
      <c r="F727" t="s">
        <v>243</v>
      </c>
      <c r="J727" t="s">
        <v>323</v>
      </c>
      <c r="K727">
        <v>93.798000000000002</v>
      </c>
      <c r="N727" t="s">
        <v>696</v>
      </c>
    </row>
    <row r="728" spans="2:14">
      <c r="B728" t="s">
        <v>3</v>
      </c>
      <c r="C728">
        <v>1030759</v>
      </c>
      <c r="D728">
        <f>(C728+C731+C734+C737+C740+C743+C746+C749+C752+C755)/10</f>
        <v>981510.3</v>
      </c>
      <c r="F728" t="s">
        <v>3</v>
      </c>
      <c r="G728">
        <v>3827731</v>
      </c>
      <c r="H728">
        <f>(G728+G731+G734+G737+G740+G743+G746+G749+G752+G755)/10</f>
        <v>3632663.6</v>
      </c>
      <c r="J728" t="s">
        <v>372</v>
      </c>
      <c r="K728">
        <v>2.347</v>
      </c>
      <c r="N728" t="s">
        <v>697</v>
      </c>
    </row>
    <row r="729" spans="2:14">
      <c r="B729" t="s">
        <v>372</v>
      </c>
      <c r="C729">
        <v>3.0419999999999998</v>
      </c>
      <c r="F729" t="s">
        <v>372</v>
      </c>
      <c r="G729">
        <v>3.0870000000000002</v>
      </c>
      <c r="J729" t="s">
        <v>156</v>
      </c>
      <c r="N729" t="s">
        <v>698</v>
      </c>
    </row>
    <row r="730" spans="2:14">
      <c r="B730" t="s">
        <v>244</v>
      </c>
      <c r="F730" t="s">
        <v>244</v>
      </c>
      <c r="J730" t="s">
        <v>327</v>
      </c>
      <c r="K730">
        <v>4357139</v>
      </c>
      <c r="N730" t="s">
        <v>699</v>
      </c>
    </row>
    <row r="731" spans="2:14">
      <c r="B731" t="s">
        <v>3</v>
      </c>
      <c r="C731">
        <v>946122</v>
      </c>
      <c r="F731" t="s">
        <v>3</v>
      </c>
      <c r="G731">
        <v>3666317</v>
      </c>
      <c r="J731" t="s">
        <v>323</v>
      </c>
      <c r="K731">
        <v>97.816999999999993</v>
      </c>
      <c r="N731" t="s">
        <v>700</v>
      </c>
    </row>
    <row r="732" spans="2:14">
      <c r="B732" t="s">
        <v>372</v>
      </c>
      <c r="C732">
        <v>3.056</v>
      </c>
      <c r="F732" t="s">
        <v>372</v>
      </c>
      <c r="G732">
        <v>3.133</v>
      </c>
      <c r="J732" t="s">
        <v>372</v>
      </c>
      <c r="K732">
        <v>2.343</v>
      </c>
      <c r="N732" t="s">
        <v>701</v>
      </c>
    </row>
    <row r="733" spans="2:14">
      <c r="B733" t="s">
        <v>245</v>
      </c>
      <c r="F733" t="s">
        <v>245</v>
      </c>
      <c r="J733" t="s">
        <v>157</v>
      </c>
      <c r="N733" t="s">
        <v>702</v>
      </c>
    </row>
    <row r="734" spans="2:14">
      <c r="B734" t="s">
        <v>3</v>
      </c>
      <c r="C734">
        <v>910791</v>
      </c>
      <c r="F734" t="s">
        <v>3</v>
      </c>
      <c r="G734">
        <v>3617485</v>
      </c>
      <c r="J734" t="s">
        <v>327</v>
      </c>
      <c r="K734">
        <v>4339421</v>
      </c>
      <c r="N734" t="s">
        <v>703</v>
      </c>
    </row>
    <row r="735" spans="2:14">
      <c r="B735" t="s">
        <v>372</v>
      </c>
      <c r="C735">
        <v>3.0619999999999998</v>
      </c>
      <c r="F735" t="s">
        <v>372</v>
      </c>
      <c r="G735">
        <v>3.1360000000000001</v>
      </c>
      <c r="J735" t="s">
        <v>323</v>
      </c>
      <c r="K735">
        <v>98.266000000000005</v>
      </c>
      <c r="N735" t="s">
        <v>704</v>
      </c>
    </row>
    <row r="736" spans="2:14">
      <c r="B736" t="s">
        <v>246</v>
      </c>
      <c r="F736" t="s">
        <v>246</v>
      </c>
      <c r="J736" t="s">
        <v>372</v>
      </c>
      <c r="K736">
        <v>2.3519999999999999</v>
      </c>
      <c r="N736" t="s">
        <v>705</v>
      </c>
    </row>
    <row r="737" spans="2:14">
      <c r="B737" t="s">
        <v>3</v>
      </c>
      <c r="C737">
        <v>986991</v>
      </c>
      <c r="F737" t="s">
        <v>3</v>
      </c>
      <c r="G737">
        <v>3790855</v>
      </c>
      <c r="J737" t="s">
        <v>158</v>
      </c>
      <c r="N737" t="s">
        <v>706</v>
      </c>
    </row>
    <row r="738" spans="2:14">
      <c r="B738" t="s">
        <v>372</v>
      </c>
      <c r="C738">
        <v>3.04</v>
      </c>
      <c r="F738" t="s">
        <v>372</v>
      </c>
      <c r="G738">
        <v>3.1019999999999999</v>
      </c>
      <c r="J738" t="s">
        <v>327</v>
      </c>
      <c r="K738">
        <v>4621950</v>
      </c>
      <c r="N738" t="s">
        <v>707</v>
      </c>
    </row>
    <row r="739" spans="2:14">
      <c r="B739" t="s">
        <v>247</v>
      </c>
      <c r="F739" t="s">
        <v>247</v>
      </c>
      <c r="J739" t="s">
        <v>323</v>
      </c>
      <c r="K739">
        <v>101.146</v>
      </c>
      <c r="N739" t="s">
        <v>708</v>
      </c>
    </row>
    <row r="740" spans="2:14">
      <c r="B740" t="s">
        <v>3</v>
      </c>
      <c r="C740">
        <v>1007195</v>
      </c>
      <c r="F740" t="s">
        <v>3</v>
      </c>
      <c r="G740">
        <v>3507496</v>
      </c>
      <c r="J740" t="s">
        <v>372</v>
      </c>
      <c r="K740">
        <v>2.351</v>
      </c>
      <c r="N740" t="s">
        <v>709</v>
      </c>
    </row>
    <row r="741" spans="2:14">
      <c r="B741" t="s">
        <v>372</v>
      </c>
      <c r="C741">
        <v>3.0619999999999998</v>
      </c>
      <c r="F741" t="s">
        <v>372</v>
      </c>
      <c r="G741">
        <v>3.1459999999999999</v>
      </c>
      <c r="J741" t="s">
        <v>159</v>
      </c>
      <c r="N741" t="s">
        <v>710</v>
      </c>
    </row>
    <row r="742" spans="2:14">
      <c r="B742" t="s">
        <v>248</v>
      </c>
      <c r="F742" t="s">
        <v>248</v>
      </c>
      <c r="J742" t="s">
        <v>327</v>
      </c>
      <c r="K742">
        <v>3975599</v>
      </c>
      <c r="N742" t="s">
        <v>711</v>
      </c>
    </row>
    <row r="743" spans="2:14">
      <c r="B743" t="s">
        <v>3</v>
      </c>
      <c r="C743">
        <v>1026529</v>
      </c>
      <c r="F743" t="s">
        <v>3</v>
      </c>
      <c r="G743">
        <v>3738667</v>
      </c>
      <c r="J743" t="s">
        <v>323</v>
      </c>
      <c r="K743">
        <v>90.816999999999993</v>
      </c>
      <c r="N743" t="s">
        <v>712</v>
      </c>
    </row>
    <row r="744" spans="2:14">
      <c r="B744" t="s">
        <v>372</v>
      </c>
      <c r="C744">
        <v>3.0449999999999999</v>
      </c>
      <c r="F744" t="s">
        <v>372</v>
      </c>
      <c r="G744">
        <v>3.1110000000000002</v>
      </c>
      <c r="J744" t="s">
        <v>372</v>
      </c>
      <c r="K744">
        <v>2.2999999999999998</v>
      </c>
      <c r="N744" t="s">
        <v>713</v>
      </c>
    </row>
    <row r="745" spans="2:14">
      <c r="B745" t="s">
        <v>249</v>
      </c>
      <c r="F745" t="s">
        <v>249</v>
      </c>
      <c r="J745" t="s">
        <v>160</v>
      </c>
      <c r="N745" t="s">
        <v>714</v>
      </c>
    </row>
    <row r="746" spans="2:14">
      <c r="B746" t="s">
        <v>3</v>
      </c>
      <c r="C746">
        <v>945667</v>
      </c>
      <c r="F746" t="s">
        <v>3</v>
      </c>
      <c r="G746">
        <v>3420041</v>
      </c>
      <c r="J746" t="s">
        <v>327</v>
      </c>
      <c r="K746">
        <v>4125205</v>
      </c>
      <c r="N746" t="s">
        <v>715</v>
      </c>
    </row>
    <row r="747" spans="2:14">
      <c r="B747" t="s">
        <v>372</v>
      </c>
      <c r="C747">
        <v>3.0840000000000001</v>
      </c>
      <c r="F747" t="s">
        <v>372</v>
      </c>
      <c r="G747">
        <v>3.181</v>
      </c>
      <c r="J747" t="s">
        <v>323</v>
      </c>
      <c r="K747">
        <v>93.415000000000006</v>
      </c>
      <c r="N747" t="s">
        <v>716</v>
      </c>
    </row>
    <row r="748" spans="2:14">
      <c r="B748" t="s">
        <v>250</v>
      </c>
      <c r="F748" t="s">
        <v>250</v>
      </c>
      <c r="J748" t="s">
        <v>372</v>
      </c>
      <c r="K748">
        <v>2.3149999999999999</v>
      </c>
      <c r="N748" t="s">
        <v>717</v>
      </c>
    </row>
    <row r="749" spans="2:14">
      <c r="B749" t="s">
        <v>3</v>
      </c>
      <c r="C749">
        <v>1010967</v>
      </c>
      <c r="F749" t="s">
        <v>3</v>
      </c>
      <c r="G749">
        <v>3399455</v>
      </c>
      <c r="J749" t="s">
        <v>161</v>
      </c>
      <c r="N749" t="s">
        <v>718</v>
      </c>
    </row>
    <row r="750" spans="2:14">
      <c r="B750" t="s">
        <v>372</v>
      </c>
      <c r="C750">
        <v>3.0680000000000001</v>
      </c>
      <c r="F750" t="s">
        <v>372</v>
      </c>
      <c r="G750">
        <v>3.17</v>
      </c>
      <c r="J750" t="s">
        <v>327</v>
      </c>
      <c r="K750">
        <v>4249653</v>
      </c>
      <c r="N750" t="s">
        <v>719</v>
      </c>
    </row>
    <row r="751" spans="2:14">
      <c r="B751" t="s">
        <v>251</v>
      </c>
      <c r="F751" t="s">
        <v>251</v>
      </c>
      <c r="J751" t="s">
        <v>323</v>
      </c>
      <c r="K751">
        <v>98.811000000000007</v>
      </c>
      <c r="N751" t="s">
        <v>720</v>
      </c>
    </row>
    <row r="752" spans="2:14">
      <c r="B752" t="s">
        <v>3</v>
      </c>
      <c r="C752">
        <v>939138</v>
      </c>
      <c r="F752" t="s">
        <v>3</v>
      </c>
      <c r="G752">
        <v>3526814</v>
      </c>
      <c r="J752" t="s">
        <v>372</v>
      </c>
      <c r="K752">
        <v>2.3719999999999999</v>
      </c>
      <c r="N752" t="s">
        <v>721</v>
      </c>
    </row>
    <row r="753" spans="2:14">
      <c r="B753" t="s">
        <v>372</v>
      </c>
      <c r="C753">
        <v>3.0659999999999998</v>
      </c>
      <c r="F753" t="s">
        <v>372</v>
      </c>
      <c r="G753">
        <v>3.15</v>
      </c>
      <c r="J753" t="s">
        <v>162</v>
      </c>
      <c r="N753" t="s">
        <v>722</v>
      </c>
    </row>
    <row r="754" spans="2:14">
      <c r="B754" t="s">
        <v>252</v>
      </c>
      <c r="F754" t="s">
        <v>252</v>
      </c>
      <c r="J754" t="s">
        <v>327</v>
      </c>
      <c r="K754">
        <v>4527614</v>
      </c>
      <c r="N754" t="s">
        <v>723</v>
      </c>
    </row>
    <row r="755" spans="2:14">
      <c r="B755" t="s">
        <v>3</v>
      </c>
      <c r="C755">
        <v>1010944</v>
      </c>
      <c r="F755" t="s">
        <v>3</v>
      </c>
      <c r="G755">
        <v>3831775</v>
      </c>
      <c r="J755" t="s">
        <v>323</v>
      </c>
      <c r="K755">
        <v>99.921000000000006</v>
      </c>
      <c r="N755" t="s">
        <v>724</v>
      </c>
    </row>
    <row r="756" spans="2:14">
      <c r="B756" t="s">
        <v>372</v>
      </c>
      <c r="C756">
        <v>3.0390000000000001</v>
      </c>
      <c r="F756" t="s">
        <v>372</v>
      </c>
      <c r="G756">
        <v>3.097</v>
      </c>
      <c r="J756" t="s">
        <v>372</v>
      </c>
      <c r="K756">
        <v>2.3479999999999999</v>
      </c>
      <c r="N756" t="s">
        <v>725</v>
      </c>
    </row>
    <row r="757" spans="2:14">
      <c r="B757" t="s">
        <v>253</v>
      </c>
      <c r="F757" t="s">
        <v>253</v>
      </c>
      <c r="J757" t="s">
        <v>233</v>
      </c>
      <c r="N757" t="s">
        <v>726</v>
      </c>
    </row>
    <row r="758" spans="2:14">
      <c r="B758" t="s">
        <v>3</v>
      </c>
      <c r="C758">
        <v>1028499</v>
      </c>
      <c r="D758">
        <f>(C758+C761+C764+C767+C770+C773+C776+C779+C782+C785)/10</f>
        <v>978960.3</v>
      </c>
      <c r="F758" t="s">
        <v>3</v>
      </c>
      <c r="G758">
        <v>3984044</v>
      </c>
      <c r="H758">
        <f>(G758+G761+G764+G767+G770+G773+G776+G779+G782+G785)/10</f>
        <v>3797885.7</v>
      </c>
      <c r="J758" t="s">
        <v>327</v>
      </c>
      <c r="K758">
        <v>8542873</v>
      </c>
      <c r="L758">
        <f>(K758+K762+K766+K770+K774+K778+K782+K786+K790+K794)/10</f>
        <v>7790721.7999999998</v>
      </c>
      <c r="N758" t="s">
        <v>727</v>
      </c>
    </row>
    <row r="759" spans="2:14">
      <c r="B759" t="s">
        <v>372</v>
      </c>
      <c r="C759">
        <v>3.04</v>
      </c>
      <c r="F759" t="s">
        <v>372</v>
      </c>
      <c r="G759">
        <v>3.0990000000000002</v>
      </c>
      <c r="J759" t="s">
        <v>323</v>
      </c>
      <c r="K759">
        <v>124.633</v>
      </c>
      <c r="N759" t="s">
        <v>728</v>
      </c>
    </row>
    <row r="760" spans="2:14">
      <c r="B760" t="s">
        <v>254</v>
      </c>
      <c r="F760" t="s">
        <v>254</v>
      </c>
      <c r="J760" t="s">
        <v>372</v>
      </c>
      <c r="K760">
        <v>2.4420000000000002</v>
      </c>
      <c r="N760" t="s">
        <v>729</v>
      </c>
    </row>
    <row r="761" spans="2:14">
      <c r="B761" t="s">
        <v>3</v>
      </c>
      <c r="C761">
        <v>937532</v>
      </c>
      <c r="F761" t="s">
        <v>3</v>
      </c>
      <c r="G761">
        <v>3927188</v>
      </c>
      <c r="J761" t="s">
        <v>234</v>
      </c>
      <c r="N761" t="s">
        <v>730</v>
      </c>
    </row>
    <row r="762" spans="2:14">
      <c r="B762" t="s">
        <v>372</v>
      </c>
      <c r="C762">
        <v>3.0449999999999999</v>
      </c>
      <c r="F762" t="s">
        <v>372</v>
      </c>
      <c r="G762">
        <v>3.1259999999999999</v>
      </c>
      <c r="J762" t="s">
        <v>327</v>
      </c>
      <c r="K762">
        <v>7832449</v>
      </c>
      <c r="N762" t="s">
        <v>731</v>
      </c>
    </row>
    <row r="763" spans="2:14">
      <c r="B763" t="s">
        <v>255</v>
      </c>
      <c r="F763" t="s">
        <v>255</v>
      </c>
      <c r="J763" t="s">
        <v>323</v>
      </c>
      <c r="K763">
        <v>118.24299999999999</v>
      </c>
      <c r="N763" t="s">
        <v>732</v>
      </c>
    </row>
    <row r="764" spans="2:14">
      <c r="B764" t="s">
        <v>3</v>
      </c>
      <c r="C764">
        <v>905771</v>
      </c>
      <c r="F764" t="s">
        <v>3</v>
      </c>
      <c r="G764">
        <v>3816152</v>
      </c>
      <c r="J764" t="s">
        <v>372</v>
      </c>
      <c r="K764">
        <v>2.4279999999999999</v>
      </c>
      <c r="N764" t="s">
        <v>733</v>
      </c>
    </row>
    <row r="765" spans="2:14">
      <c r="B765" t="s">
        <v>372</v>
      </c>
      <c r="C765">
        <v>3.0550000000000002</v>
      </c>
      <c r="F765" t="s">
        <v>372</v>
      </c>
      <c r="G765">
        <v>3.141</v>
      </c>
      <c r="J765" t="s">
        <v>235</v>
      </c>
      <c r="N765" t="s">
        <v>734</v>
      </c>
    </row>
    <row r="766" spans="2:14">
      <c r="B766" t="s">
        <v>256</v>
      </c>
      <c r="F766" t="s">
        <v>256</v>
      </c>
      <c r="J766" t="s">
        <v>327</v>
      </c>
      <c r="K766">
        <v>7337922</v>
      </c>
      <c r="N766" t="s">
        <v>735</v>
      </c>
    </row>
    <row r="767" spans="2:14">
      <c r="B767" t="s">
        <v>3</v>
      </c>
      <c r="C767">
        <v>990741</v>
      </c>
      <c r="F767" t="s">
        <v>3</v>
      </c>
      <c r="G767">
        <v>3858675</v>
      </c>
      <c r="J767" t="s">
        <v>323</v>
      </c>
      <c r="K767">
        <v>115.813</v>
      </c>
      <c r="N767" t="s">
        <v>736</v>
      </c>
    </row>
    <row r="768" spans="2:14">
      <c r="B768" t="s">
        <v>372</v>
      </c>
      <c r="C768">
        <v>3.0449999999999999</v>
      </c>
      <c r="F768" t="s">
        <v>372</v>
      </c>
      <c r="G768">
        <v>3.1259999999999999</v>
      </c>
      <c r="J768" t="s">
        <v>372</v>
      </c>
      <c r="K768">
        <v>2.4369999999999998</v>
      </c>
      <c r="N768" t="s">
        <v>737</v>
      </c>
    </row>
    <row r="769" spans="2:14">
      <c r="B769" t="s">
        <v>257</v>
      </c>
      <c r="F769" t="s">
        <v>257</v>
      </c>
      <c r="J769" t="s">
        <v>236</v>
      </c>
      <c r="N769" t="s">
        <v>738</v>
      </c>
    </row>
    <row r="770" spans="2:14">
      <c r="B770" t="s">
        <v>3</v>
      </c>
      <c r="C770">
        <v>999430</v>
      </c>
      <c r="F770" t="s">
        <v>3</v>
      </c>
      <c r="G770">
        <v>3753997</v>
      </c>
      <c r="J770" t="s">
        <v>327</v>
      </c>
      <c r="K770">
        <v>7920240</v>
      </c>
      <c r="N770" t="s">
        <v>739</v>
      </c>
    </row>
    <row r="771" spans="2:14">
      <c r="B771" t="s">
        <v>372</v>
      </c>
      <c r="C771">
        <v>3.052</v>
      </c>
      <c r="F771" t="s">
        <v>372</v>
      </c>
      <c r="G771">
        <v>3.14</v>
      </c>
      <c r="J771" t="s">
        <v>323</v>
      </c>
      <c r="K771">
        <v>118.538</v>
      </c>
      <c r="N771" t="s">
        <v>740</v>
      </c>
    </row>
    <row r="772" spans="2:14">
      <c r="B772" t="s">
        <v>258</v>
      </c>
      <c r="F772" t="s">
        <v>258</v>
      </c>
      <c r="J772" t="s">
        <v>372</v>
      </c>
      <c r="K772">
        <v>2.4249999999999998</v>
      </c>
      <c r="N772" t="s">
        <v>741</v>
      </c>
    </row>
    <row r="773" spans="2:14">
      <c r="B773" t="s">
        <v>3</v>
      </c>
      <c r="C773">
        <v>1021179</v>
      </c>
      <c r="F773" t="s">
        <v>3</v>
      </c>
      <c r="G773">
        <v>3944483</v>
      </c>
      <c r="J773" t="s">
        <v>237</v>
      </c>
      <c r="N773" t="s">
        <v>742</v>
      </c>
    </row>
    <row r="774" spans="2:14">
      <c r="B774" t="s">
        <v>372</v>
      </c>
      <c r="C774">
        <v>3.0390000000000001</v>
      </c>
      <c r="F774" t="s">
        <v>372</v>
      </c>
      <c r="G774">
        <v>3.1139999999999999</v>
      </c>
      <c r="J774" t="s">
        <v>327</v>
      </c>
      <c r="K774">
        <v>7698613</v>
      </c>
      <c r="N774" t="s">
        <v>743</v>
      </c>
    </row>
    <row r="775" spans="2:14">
      <c r="B775" t="s">
        <v>259</v>
      </c>
      <c r="F775" t="s">
        <v>259</v>
      </c>
      <c r="J775" t="s">
        <v>323</v>
      </c>
      <c r="K775">
        <v>116.223</v>
      </c>
      <c r="N775" t="s">
        <v>744</v>
      </c>
    </row>
    <row r="776" spans="2:14">
      <c r="B776" t="s">
        <v>3</v>
      </c>
      <c r="C776">
        <v>950732</v>
      </c>
      <c r="F776" t="s">
        <v>3</v>
      </c>
      <c r="G776">
        <v>3477204</v>
      </c>
      <c r="J776" t="s">
        <v>372</v>
      </c>
      <c r="K776">
        <v>2.4169999999999998</v>
      </c>
      <c r="N776" t="s">
        <v>745</v>
      </c>
    </row>
    <row r="777" spans="2:14">
      <c r="B777" t="s">
        <v>372</v>
      </c>
      <c r="C777">
        <v>3.0910000000000002</v>
      </c>
      <c r="F777" t="s">
        <v>372</v>
      </c>
      <c r="G777">
        <v>3.2080000000000002</v>
      </c>
      <c r="J777" t="s">
        <v>238</v>
      </c>
      <c r="N777" t="s">
        <v>746</v>
      </c>
    </row>
    <row r="778" spans="2:14">
      <c r="B778" t="s">
        <v>260</v>
      </c>
      <c r="F778" t="s">
        <v>260</v>
      </c>
      <c r="J778" t="s">
        <v>327</v>
      </c>
      <c r="K778">
        <v>8350622</v>
      </c>
      <c r="N778" t="s">
        <v>747</v>
      </c>
    </row>
    <row r="779" spans="2:14">
      <c r="B779" t="s">
        <v>3</v>
      </c>
      <c r="C779">
        <v>1010217</v>
      </c>
      <c r="F779" t="s">
        <v>3</v>
      </c>
      <c r="G779">
        <v>3530028</v>
      </c>
      <c r="J779" t="s">
        <v>323</v>
      </c>
      <c r="K779">
        <v>121.82899999999999</v>
      </c>
      <c r="N779" t="s">
        <v>748</v>
      </c>
    </row>
    <row r="780" spans="2:14">
      <c r="B780" t="s">
        <v>372</v>
      </c>
      <c r="C780">
        <v>3.0670000000000002</v>
      </c>
      <c r="F780" t="s">
        <v>372</v>
      </c>
      <c r="G780">
        <v>3.1859999999999999</v>
      </c>
      <c r="J780" t="s">
        <v>372</v>
      </c>
      <c r="K780">
        <v>2.4289999999999998</v>
      </c>
      <c r="N780" t="s">
        <v>749</v>
      </c>
    </row>
    <row r="781" spans="2:14">
      <c r="B781" t="s">
        <v>261</v>
      </c>
      <c r="F781" t="s">
        <v>261</v>
      </c>
      <c r="J781" t="s">
        <v>239</v>
      </c>
      <c r="N781" t="s">
        <v>750</v>
      </c>
    </row>
    <row r="782" spans="2:14">
      <c r="B782" t="s">
        <v>3</v>
      </c>
      <c r="C782">
        <v>933743</v>
      </c>
      <c r="F782" t="s">
        <v>3</v>
      </c>
      <c r="G782">
        <v>3738455</v>
      </c>
      <c r="J782" t="s">
        <v>327</v>
      </c>
      <c r="K782">
        <v>7305205</v>
      </c>
      <c r="N782" t="s">
        <v>751</v>
      </c>
    </row>
    <row r="783" spans="2:14">
      <c r="B783" t="s">
        <v>372</v>
      </c>
      <c r="C783">
        <v>3.0590000000000002</v>
      </c>
      <c r="F783" t="s">
        <v>372</v>
      </c>
      <c r="G783">
        <v>3.15</v>
      </c>
      <c r="J783" t="s">
        <v>323</v>
      </c>
      <c r="K783">
        <v>111.251</v>
      </c>
      <c r="N783" t="s">
        <v>752</v>
      </c>
    </row>
    <row r="784" spans="2:14">
      <c r="B784" t="s">
        <v>262</v>
      </c>
      <c r="F784" t="s">
        <v>262</v>
      </c>
      <c r="J784" t="s">
        <v>372</v>
      </c>
      <c r="K784">
        <v>2.3940000000000001</v>
      </c>
      <c r="N784" t="s">
        <v>753</v>
      </c>
    </row>
    <row r="785" spans="2:14">
      <c r="B785" t="s">
        <v>3</v>
      </c>
      <c r="C785">
        <v>1011759</v>
      </c>
      <c r="F785" t="s">
        <v>3</v>
      </c>
      <c r="G785">
        <v>3948631</v>
      </c>
      <c r="J785" t="s">
        <v>240</v>
      </c>
      <c r="N785" t="s">
        <v>754</v>
      </c>
    </row>
    <row r="786" spans="2:14">
      <c r="B786" t="s">
        <v>372</v>
      </c>
      <c r="C786">
        <v>3.04</v>
      </c>
      <c r="F786" t="s">
        <v>372</v>
      </c>
      <c r="G786">
        <v>3.113</v>
      </c>
      <c r="J786" t="s">
        <v>327</v>
      </c>
      <c r="K786">
        <v>7503346</v>
      </c>
      <c r="N786" t="s">
        <v>755</v>
      </c>
    </row>
    <row r="787" spans="2:14">
      <c r="B787" t="s">
        <v>263</v>
      </c>
      <c r="F787" t="s">
        <v>263</v>
      </c>
      <c r="J787" t="s">
        <v>323</v>
      </c>
      <c r="K787">
        <v>113.27500000000001</v>
      </c>
      <c r="N787" t="s">
        <v>756</v>
      </c>
    </row>
    <row r="788" spans="2:14">
      <c r="B788" t="s">
        <v>3</v>
      </c>
      <c r="C788">
        <v>1019554</v>
      </c>
      <c r="D788">
        <f>(C788+C791+C794+C797+C800+C803+C806+C809+C812+C815)/10</f>
        <v>972094.3</v>
      </c>
      <c r="F788" t="s">
        <v>3</v>
      </c>
      <c r="G788">
        <v>4260345</v>
      </c>
      <c r="H788">
        <f>(G788+G791+G794+G797+G800+G803+G806+G809+G812+G815)/10</f>
        <v>4039030.5</v>
      </c>
      <c r="J788" t="s">
        <v>372</v>
      </c>
      <c r="K788">
        <v>2.4009999999999998</v>
      </c>
      <c r="N788" t="s">
        <v>757</v>
      </c>
    </row>
    <row r="789" spans="2:14">
      <c r="B789" t="s">
        <v>372</v>
      </c>
      <c r="C789">
        <v>3.0289999999999999</v>
      </c>
      <c r="F789" t="s">
        <v>372</v>
      </c>
      <c r="G789">
        <v>3.0920000000000001</v>
      </c>
      <c r="J789" t="s">
        <v>241</v>
      </c>
      <c r="N789" t="s">
        <v>758</v>
      </c>
    </row>
    <row r="790" spans="2:14">
      <c r="B790" t="s">
        <v>264</v>
      </c>
      <c r="F790" t="s">
        <v>264</v>
      </c>
      <c r="J790" t="s">
        <v>327</v>
      </c>
      <c r="K790">
        <v>7358959</v>
      </c>
      <c r="N790" t="s">
        <v>759</v>
      </c>
    </row>
    <row r="791" spans="2:14">
      <c r="B791" t="s">
        <v>3</v>
      </c>
      <c r="C791">
        <v>934197</v>
      </c>
      <c r="F791" t="s">
        <v>3</v>
      </c>
      <c r="G791">
        <v>4110629</v>
      </c>
      <c r="J791" t="s">
        <v>323</v>
      </c>
      <c r="K791">
        <v>114.071</v>
      </c>
      <c r="N791" t="s">
        <v>760</v>
      </c>
    </row>
    <row r="792" spans="2:14">
      <c r="B792" t="s">
        <v>372</v>
      </c>
      <c r="C792">
        <v>3.0409999999999999</v>
      </c>
      <c r="F792" t="s">
        <v>372</v>
      </c>
      <c r="G792">
        <v>3.1320000000000001</v>
      </c>
      <c r="J792" t="s">
        <v>372</v>
      </c>
      <c r="K792">
        <v>2.419</v>
      </c>
      <c r="N792" t="s">
        <v>761</v>
      </c>
    </row>
    <row r="793" spans="2:14">
      <c r="B793" t="s">
        <v>265</v>
      </c>
      <c r="F793" t="s">
        <v>265</v>
      </c>
      <c r="J793" t="s">
        <v>242</v>
      </c>
      <c r="N793" t="s">
        <v>762</v>
      </c>
    </row>
    <row r="794" spans="2:14">
      <c r="B794" t="s">
        <v>3</v>
      </c>
      <c r="C794">
        <v>897006</v>
      </c>
      <c r="F794" t="s">
        <v>3</v>
      </c>
      <c r="G794">
        <v>4085364</v>
      </c>
      <c r="J794" t="s">
        <v>327</v>
      </c>
      <c r="K794">
        <v>8056989</v>
      </c>
      <c r="N794" t="s">
        <v>763</v>
      </c>
    </row>
    <row r="795" spans="2:14">
      <c r="B795" t="s">
        <v>372</v>
      </c>
      <c r="C795">
        <v>3.044</v>
      </c>
      <c r="F795" t="s">
        <v>372</v>
      </c>
      <c r="G795">
        <v>3.1320000000000001</v>
      </c>
      <c r="J795" t="s">
        <v>323</v>
      </c>
      <c r="K795">
        <v>118.541</v>
      </c>
      <c r="N795" t="s">
        <v>764</v>
      </c>
    </row>
    <row r="796" spans="2:14">
      <c r="B796" t="s">
        <v>266</v>
      </c>
      <c r="F796" t="s">
        <v>266</v>
      </c>
      <c r="J796" t="s">
        <v>372</v>
      </c>
      <c r="K796">
        <v>2.4159999999999999</v>
      </c>
      <c r="N796" t="s">
        <v>765</v>
      </c>
    </row>
    <row r="797" spans="2:14">
      <c r="B797" t="s">
        <v>3</v>
      </c>
      <c r="C797">
        <v>986956</v>
      </c>
      <c r="F797" t="s">
        <v>3</v>
      </c>
      <c r="G797">
        <v>4052098</v>
      </c>
      <c r="J797" t="s">
        <v>313</v>
      </c>
      <c r="N797" t="s">
        <v>766</v>
      </c>
    </row>
    <row r="798" spans="2:14">
      <c r="B798" t="s">
        <v>372</v>
      </c>
      <c r="C798">
        <v>3.04</v>
      </c>
      <c r="F798" t="s">
        <v>372</v>
      </c>
      <c r="G798">
        <v>3.13</v>
      </c>
      <c r="J798" t="s">
        <v>327</v>
      </c>
      <c r="K798">
        <v>13303226</v>
      </c>
      <c r="L798">
        <f>(K798+K802+K806+K810+K814+K818+K822+K826+K830+K834)/10</f>
        <v>12121528.6</v>
      </c>
      <c r="N798" t="s">
        <v>767</v>
      </c>
    </row>
    <row r="799" spans="2:14">
      <c r="B799" t="s">
        <v>267</v>
      </c>
      <c r="F799" t="s">
        <v>267</v>
      </c>
      <c r="J799" t="s">
        <v>323</v>
      </c>
      <c r="K799">
        <v>145.56200000000001</v>
      </c>
      <c r="N799" t="s">
        <v>768</v>
      </c>
    </row>
    <row r="800" spans="2:14">
      <c r="B800" t="s">
        <v>3</v>
      </c>
      <c r="C800">
        <v>991380</v>
      </c>
      <c r="F800" t="s">
        <v>3</v>
      </c>
      <c r="G800">
        <v>4013486</v>
      </c>
      <c r="J800" t="s">
        <v>372</v>
      </c>
      <c r="K800">
        <v>2.4950000000000001</v>
      </c>
      <c r="N800" t="s">
        <v>769</v>
      </c>
    </row>
    <row r="801" spans="2:16">
      <c r="B801" t="s">
        <v>372</v>
      </c>
      <c r="C801">
        <v>3.0430000000000001</v>
      </c>
      <c r="F801" t="s">
        <v>372</v>
      </c>
      <c r="G801">
        <v>3.133</v>
      </c>
      <c r="J801" t="s">
        <v>314</v>
      </c>
      <c r="N801" t="s">
        <v>770</v>
      </c>
    </row>
    <row r="802" spans="2:16">
      <c r="B802" t="s">
        <v>268</v>
      </c>
      <c r="F802" t="s">
        <v>268</v>
      </c>
      <c r="J802" t="s">
        <v>327</v>
      </c>
      <c r="K802">
        <v>11811596</v>
      </c>
      <c r="N802" t="s">
        <v>771</v>
      </c>
    </row>
    <row r="803" spans="2:16">
      <c r="B803" t="s">
        <v>3</v>
      </c>
      <c r="C803">
        <v>1019254</v>
      </c>
      <c r="F803" t="s">
        <v>3</v>
      </c>
      <c r="G803">
        <v>4115190</v>
      </c>
      <c r="J803" t="s">
        <v>323</v>
      </c>
      <c r="K803">
        <v>133.73599999999999</v>
      </c>
      <c r="N803" t="s">
        <v>772</v>
      </c>
    </row>
    <row r="804" spans="2:16">
      <c r="B804" t="s">
        <v>372</v>
      </c>
      <c r="C804">
        <v>3.0369999999999999</v>
      </c>
      <c r="F804" t="s">
        <v>372</v>
      </c>
      <c r="G804">
        <v>3.121</v>
      </c>
      <c r="J804" t="s">
        <v>372</v>
      </c>
      <c r="K804">
        <v>2.4630000000000001</v>
      </c>
      <c r="N804" t="s">
        <v>773</v>
      </c>
    </row>
    <row r="805" spans="2:16">
      <c r="B805" t="s">
        <v>269</v>
      </c>
      <c r="F805" t="s">
        <v>269</v>
      </c>
      <c r="J805" t="s">
        <v>315</v>
      </c>
      <c r="N805" t="s">
        <v>774</v>
      </c>
    </row>
    <row r="806" spans="2:16">
      <c r="B806" t="s">
        <v>3</v>
      </c>
      <c r="C806">
        <v>939267</v>
      </c>
      <c r="F806" t="s">
        <v>3</v>
      </c>
      <c r="G806">
        <v>3778499</v>
      </c>
      <c r="J806" t="s">
        <v>327</v>
      </c>
      <c r="K806">
        <v>11256774</v>
      </c>
      <c r="N806" t="s">
        <v>775</v>
      </c>
    </row>
    <row r="807" spans="2:16">
      <c r="B807" t="s">
        <v>372</v>
      </c>
      <c r="C807">
        <v>3.0760000000000001</v>
      </c>
      <c r="F807" t="s">
        <v>372</v>
      </c>
      <c r="G807">
        <v>3.19</v>
      </c>
      <c r="J807" t="s">
        <v>323</v>
      </c>
      <c r="K807">
        <v>133.24799999999999</v>
      </c>
      <c r="N807" t="s">
        <v>776</v>
      </c>
    </row>
    <row r="808" spans="2:16">
      <c r="B808" t="s">
        <v>270</v>
      </c>
      <c r="F808" t="s">
        <v>270</v>
      </c>
      <c r="J808" t="s">
        <v>372</v>
      </c>
      <c r="K808">
        <v>2.48</v>
      </c>
      <c r="N808" t="s">
        <v>777</v>
      </c>
    </row>
    <row r="809" spans="2:16">
      <c r="B809" t="s">
        <v>3</v>
      </c>
      <c r="C809">
        <v>997627</v>
      </c>
      <c r="F809" t="s">
        <v>3</v>
      </c>
      <c r="G809">
        <v>3870015</v>
      </c>
      <c r="J809" t="s">
        <v>316</v>
      </c>
      <c r="N809" t="s">
        <v>0</v>
      </c>
      <c r="O809">
        <v>12</v>
      </c>
    </row>
    <row r="810" spans="2:16">
      <c r="B810" t="s">
        <v>372</v>
      </c>
      <c r="C810">
        <v>3.052</v>
      </c>
      <c r="F810" t="s">
        <v>372</v>
      </c>
      <c r="G810">
        <v>3.1589999999999998</v>
      </c>
      <c r="J810" t="s">
        <v>327</v>
      </c>
      <c r="K810">
        <v>12692636</v>
      </c>
      <c r="N810" t="s">
        <v>1</v>
      </c>
      <c r="O810">
        <v>72</v>
      </c>
    </row>
    <row r="811" spans="2:16">
      <c r="B811" t="s">
        <v>271</v>
      </c>
      <c r="F811" t="s">
        <v>271</v>
      </c>
      <c r="J811" t="s">
        <v>323</v>
      </c>
      <c r="K811">
        <v>142.47300000000001</v>
      </c>
      <c r="N811" t="s">
        <v>2</v>
      </c>
    </row>
    <row r="812" spans="2:16">
      <c r="B812" t="s">
        <v>3</v>
      </c>
      <c r="C812">
        <v>928983</v>
      </c>
      <c r="F812" t="s">
        <v>3</v>
      </c>
      <c r="G812">
        <v>3943865</v>
      </c>
      <c r="J812" t="s">
        <v>372</v>
      </c>
      <c r="K812">
        <v>2.4940000000000002</v>
      </c>
      <c r="N812" t="s">
        <v>324</v>
      </c>
      <c r="O812">
        <v>2856</v>
      </c>
      <c r="P812">
        <f>(O814+O819+O824+O829+O834+O839+O844+O849+O854+O859)/10</f>
        <v>2767.2</v>
      </c>
    </row>
    <row r="813" spans="2:16">
      <c r="B813" t="s">
        <v>372</v>
      </c>
      <c r="C813">
        <v>3.0529999999999999</v>
      </c>
      <c r="F813" t="s">
        <v>372</v>
      </c>
      <c r="G813">
        <v>3.1509999999999998</v>
      </c>
      <c r="J813" t="s">
        <v>317</v>
      </c>
      <c r="N813" t="s">
        <v>325</v>
      </c>
      <c r="O813">
        <v>0</v>
      </c>
    </row>
    <row r="814" spans="2:16">
      <c r="B814" t="s">
        <v>272</v>
      </c>
      <c r="F814" t="s">
        <v>272</v>
      </c>
      <c r="J814" t="s">
        <v>327</v>
      </c>
      <c r="K814">
        <v>11919626</v>
      </c>
      <c r="N814" t="s">
        <v>326</v>
      </c>
      <c r="O814">
        <v>2856</v>
      </c>
    </row>
    <row r="815" spans="2:16">
      <c r="B815" t="s">
        <v>3</v>
      </c>
      <c r="C815">
        <v>1006719</v>
      </c>
      <c r="F815" t="s">
        <v>3</v>
      </c>
      <c r="G815">
        <v>4160814</v>
      </c>
      <c r="J815" t="s">
        <v>323</v>
      </c>
      <c r="K815">
        <v>134.96</v>
      </c>
      <c r="N815" t="s">
        <v>323</v>
      </c>
      <c r="O815">
        <v>63.777000000000001</v>
      </c>
    </row>
    <row r="816" spans="2:16">
      <c r="B816" t="s">
        <v>372</v>
      </c>
      <c r="C816">
        <v>3.0339999999999998</v>
      </c>
      <c r="F816" t="s">
        <v>372</v>
      </c>
      <c r="G816">
        <v>3.1150000000000002</v>
      </c>
      <c r="J816" t="s">
        <v>372</v>
      </c>
      <c r="K816">
        <v>2.468</v>
      </c>
      <c r="N816" t="s">
        <v>4</v>
      </c>
    </row>
    <row r="817" spans="2:15">
      <c r="B817" t="s">
        <v>273</v>
      </c>
      <c r="F817" t="s">
        <v>273</v>
      </c>
      <c r="J817" t="s">
        <v>318</v>
      </c>
      <c r="N817" t="s">
        <v>324</v>
      </c>
      <c r="O817">
        <v>2760</v>
      </c>
    </row>
    <row r="818" spans="2:15">
      <c r="B818" t="s">
        <v>3</v>
      </c>
      <c r="C818">
        <v>1014134</v>
      </c>
      <c r="D818">
        <f>(C818+C821+C824+C827+C830+C833+C836+C839+C842+C845)/10</f>
        <v>968556.8</v>
      </c>
      <c r="F818" t="s">
        <v>3</v>
      </c>
      <c r="G818">
        <v>4483172</v>
      </c>
      <c r="H818">
        <f>(G818+G821+G824+G827+G830+G833+G836+G839+G842+G845)/10</f>
        <v>4228917.0999999996</v>
      </c>
      <c r="J818" t="s">
        <v>327</v>
      </c>
      <c r="K818">
        <v>13148914</v>
      </c>
      <c r="N818" t="s">
        <v>325</v>
      </c>
      <c r="O818">
        <v>0</v>
      </c>
    </row>
    <row r="819" spans="2:15">
      <c r="B819" t="s">
        <v>372</v>
      </c>
      <c r="C819">
        <v>3.0230000000000001</v>
      </c>
      <c r="F819" t="s">
        <v>372</v>
      </c>
      <c r="G819">
        <v>3.0939999999999999</v>
      </c>
      <c r="J819" t="s">
        <v>323</v>
      </c>
      <c r="K819">
        <v>143.874</v>
      </c>
      <c r="N819" t="s">
        <v>326</v>
      </c>
      <c r="O819">
        <v>2760</v>
      </c>
    </row>
    <row r="820" spans="2:15">
      <c r="B820" t="s">
        <v>274</v>
      </c>
      <c r="F820" t="s">
        <v>274</v>
      </c>
      <c r="J820" t="s">
        <v>372</v>
      </c>
      <c r="K820">
        <v>2.4889999999999999</v>
      </c>
      <c r="N820" t="s">
        <v>323</v>
      </c>
      <c r="O820">
        <v>60.165999999999997</v>
      </c>
    </row>
    <row r="821" spans="2:15">
      <c r="B821" t="s">
        <v>3</v>
      </c>
      <c r="C821">
        <v>940007</v>
      </c>
      <c r="F821" t="s">
        <v>3</v>
      </c>
      <c r="G821">
        <v>4155097</v>
      </c>
      <c r="J821" t="s">
        <v>319</v>
      </c>
      <c r="N821" t="s">
        <v>5</v>
      </c>
    </row>
    <row r="822" spans="2:15">
      <c r="B822" t="s">
        <v>372</v>
      </c>
      <c r="C822">
        <v>3.048</v>
      </c>
      <c r="F822" t="s">
        <v>372</v>
      </c>
      <c r="G822">
        <v>3.16</v>
      </c>
      <c r="J822" t="s">
        <v>327</v>
      </c>
      <c r="K822">
        <v>11199642</v>
      </c>
      <c r="N822" t="s">
        <v>324</v>
      </c>
      <c r="O822">
        <v>2640</v>
      </c>
    </row>
    <row r="823" spans="2:15">
      <c r="B823" t="s">
        <v>275</v>
      </c>
      <c r="F823" t="s">
        <v>275</v>
      </c>
      <c r="J823" t="s">
        <v>323</v>
      </c>
      <c r="K823">
        <v>127.92</v>
      </c>
      <c r="N823" t="s">
        <v>325</v>
      </c>
      <c r="O823">
        <v>0</v>
      </c>
    </row>
    <row r="824" spans="2:15">
      <c r="B824" t="s">
        <v>3</v>
      </c>
      <c r="C824">
        <v>899216</v>
      </c>
      <c r="F824" t="s">
        <v>3</v>
      </c>
      <c r="G824">
        <v>4192317</v>
      </c>
      <c r="J824" t="s">
        <v>372</v>
      </c>
      <c r="K824">
        <v>2.4409999999999998</v>
      </c>
      <c r="N824" t="s">
        <v>326</v>
      </c>
      <c r="O824">
        <v>2640</v>
      </c>
    </row>
    <row r="825" spans="2:15">
      <c r="B825" t="s">
        <v>372</v>
      </c>
      <c r="C825">
        <v>3.0470000000000002</v>
      </c>
      <c r="F825" t="s">
        <v>372</v>
      </c>
      <c r="G825">
        <v>3.15</v>
      </c>
      <c r="J825" t="s">
        <v>320</v>
      </c>
      <c r="N825" t="s">
        <v>323</v>
      </c>
      <c r="O825">
        <v>58.232999999999997</v>
      </c>
    </row>
    <row r="826" spans="2:15">
      <c r="B826" t="s">
        <v>276</v>
      </c>
      <c r="F826" t="s">
        <v>276</v>
      </c>
      <c r="J826" t="s">
        <v>327</v>
      </c>
      <c r="K826">
        <v>11389670</v>
      </c>
      <c r="N826" t="s">
        <v>6</v>
      </c>
    </row>
    <row r="827" spans="2:15">
      <c r="B827" t="s">
        <v>3</v>
      </c>
      <c r="C827">
        <v>974821</v>
      </c>
      <c r="F827" t="s">
        <v>3</v>
      </c>
      <c r="G827">
        <v>4376522</v>
      </c>
      <c r="J827" t="s">
        <v>323</v>
      </c>
      <c r="K827">
        <v>128.959</v>
      </c>
      <c r="N827" t="s">
        <v>324</v>
      </c>
      <c r="O827">
        <v>2784</v>
      </c>
    </row>
    <row r="828" spans="2:15">
      <c r="B828" t="s">
        <v>372</v>
      </c>
      <c r="C828">
        <v>3.0259999999999998</v>
      </c>
      <c r="F828" t="s">
        <v>372</v>
      </c>
      <c r="G828">
        <v>3.117</v>
      </c>
      <c r="J828" t="s">
        <v>372</v>
      </c>
      <c r="K828">
        <v>2.4420000000000002</v>
      </c>
      <c r="N828" t="s">
        <v>325</v>
      </c>
      <c r="O828">
        <v>0</v>
      </c>
    </row>
    <row r="829" spans="2:15">
      <c r="B829" t="s">
        <v>277</v>
      </c>
      <c r="F829" t="s">
        <v>277</v>
      </c>
      <c r="J829" t="s">
        <v>321</v>
      </c>
      <c r="N829" t="s">
        <v>326</v>
      </c>
      <c r="O829">
        <v>2784</v>
      </c>
    </row>
    <row r="830" spans="2:15">
      <c r="B830" t="s">
        <v>3</v>
      </c>
      <c r="C830">
        <v>998100</v>
      </c>
      <c r="F830" t="s">
        <v>3</v>
      </c>
      <c r="G830">
        <v>4043477</v>
      </c>
      <c r="J830" t="s">
        <v>327</v>
      </c>
      <c r="K830">
        <v>11478667</v>
      </c>
      <c r="N830" t="s">
        <v>323</v>
      </c>
      <c r="O830">
        <v>60.261000000000003</v>
      </c>
    </row>
    <row r="831" spans="2:15">
      <c r="B831" t="s">
        <v>372</v>
      </c>
      <c r="C831">
        <v>3.0510000000000002</v>
      </c>
      <c r="F831" t="s">
        <v>372</v>
      </c>
      <c r="G831">
        <v>3.1640000000000001</v>
      </c>
      <c r="J831" t="s">
        <v>323</v>
      </c>
      <c r="K831">
        <v>133.44800000000001</v>
      </c>
      <c r="N831" t="s">
        <v>7</v>
      </c>
    </row>
    <row r="832" spans="2:15">
      <c r="B832" t="s">
        <v>278</v>
      </c>
      <c r="F832" t="s">
        <v>278</v>
      </c>
      <c r="J832" t="s">
        <v>372</v>
      </c>
      <c r="K832">
        <v>2.4729999999999999</v>
      </c>
      <c r="N832" t="s">
        <v>324</v>
      </c>
      <c r="O832">
        <v>2760</v>
      </c>
    </row>
    <row r="833" spans="2:15">
      <c r="B833" t="s">
        <v>3</v>
      </c>
      <c r="C833">
        <v>1005529</v>
      </c>
      <c r="F833" t="s">
        <v>3</v>
      </c>
      <c r="G833">
        <v>4460893</v>
      </c>
      <c r="J833" t="s">
        <v>322</v>
      </c>
      <c r="N833" t="s">
        <v>325</v>
      </c>
      <c r="O833">
        <v>0</v>
      </c>
    </row>
    <row r="834" spans="2:15">
      <c r="B834" t="s">
        <v>372</v>
      </c>
      <c r="C834">
        <v>3.0209999999999999</v>
      </c>
      <c r="F834" t="s">
        <v>372</v>
      </c>
      <c r="G834">
        <v>3.1059999999999999</v>
      </c>
      <c r="J834" t="s">
        <v>327</v>
      </c>
      <c r="K834">
        <v>13014535</v>
      </c>
      <c r="N834" t="s">
        <v>326</v>
      </c>
      <c r="O834">
        <v>2760</v>
      </c>
    </row>
    <row r="835" spans="2:15">
      <c r="B835" t="s">
        <v>279</v>
      </c>
      <c r="F835" t="s">
        <v>279</v>
      </c>
      <c r="J835" t="s">
        <v>323</v>
      </c>
      <c r="K835">
        <v>143.61000000000001</v>
      </c>
      <c r="N835" t="s">
        <v>323</v>
      </c>
      <c r="O835">
        <v>60.404000000000003</v>
      </c>
    </row>
    <row r="836" spans="2:15">
      <c r="B836" t="s">
        <v>3</v>
      </c>
      <c r="C836">
        <v>935812</v>
      </c>
      <c r="F836" t="s">
        <v>3</v>
      </c>
      <c r="G836">
        <v>3965588</v>
      </c>
      <c r="J836" t="s">
        <v>372</v>
      </c>
      <c r="K836">
        <v>2.4910000000000001</v>
      </c>
      <c r="N836" t="s">
        <v>8</v>
      </c>
    </row>
    <row r="837" spans="2:15">
      <c r="B837" t="s">
        <v>372</v>
      </c>
      <c r="C837">
        <v>3.0720000000000001</v>
      </c>
      <c r="F837" t="s">
        <v>372</v>
      </c>
      <c r="G837">
        <v>3.1949999999999998</v>
      </c>
      <c r="J837" t="s">
        <v>448</v>
      </c>
      <c r="N837" t="s">
        <v>324</v>
      </c>
      <c r="O837">
        <v>2856</v>
      </c>
    </row>
    <row r="838" spans="2:15">
      <c r="B838" t="s">
        <v>280</v>
      </c>
      <c r="F838" t="s">
        <v>280</v>
      </c>
      <c r="J838" t="s">
        <v>327</v>
      </c>
      <c r="K838">
        <v>18928914</v>
      </c>
      <c r="L838">
        <f>(K838+K842+K846+K850+K854+K858+K862+K866+K870+K874)/10</f>
        <v>17173095.899999999</v>
      </c>
      <c r="N838" t="s">
        <v>325</v>
      </c>
      <c r="O838">
        <v>0</v>
      </c>
    </row>
    <row r="839" spans="2:15">
      <c r="B839" t="s">
        <v>3</v>
      </c>
      <c r="C839">
        <v>987992</v>
      </c>
      <c r="F839" t="s">
        <v>3</v>
      </c>
      <c r="G839">
        <v>4148662</v>
      </c>
      <c r="J839" t="s">
        <v>323</v>
      </c>
      <c r="K839">
        <v>165.69399999999999</v>
      </c>
      <c r="N839" t="s">
        <v>326</v>
      </c>
      <c r="O839">
        <v>2856</v>
      </c>
    </row>
    <row r="840" spans="2:15">
      <c r="B840" t="s">
        <v>372</v>
      </c>
      <c r="C840">
        <v>3.04</v>
      </c>
      <c r="F840" t="s">
        <v>372</v>
      </c>
      <c r="G840">
        <v>3.1509999999999998</v>
      </c>
      <c r="J840" t="s">
        <v>372</v>
      </c>
      <c r="K840">
        <v>2.532</v>
      </c>
      <c r="N840" t="s">
        <v>323</v>
      </c>
      <c r="O840">
        <v>62.485999999999997</v>
      </c>
    </row>
    <row r="841" spans="2:15">
      <c r="B841" t="s">
        <v>281</v>
      </c>
      <c r="F841" t="s">
        <v>281</v>
      </c>
      <c r="J841" t="s">
        <v>449</v>
      </c>
      <c r="N841" t="s">
        <v>9</v>
      </c>
    </row>
    <row r="842" spans="2:15">
      <c r="B842" t="s">
        <v>3</v>
      </c>
      <c r="C842">
        <v>925598</v>
      </c>
      <c r="F842" t="s">
        <v>3</v>
      </c>
      <c r="G842">
        <v>4132711</v>
      </c>
      <c r="J842" t="s">
        <v>327</v>
      </c>
      <c r="K842">
        <v>17185168</v>
      </c>
      <c r="N842" t="s">
        <v>324</v>
      </c>
      <c r="O842">
        <v>2736</v>
      </c>
    </row>
    <row r="843" spans="2:15">
      <c r="B843" t="s">
        <v>372</v>
      </c>
      <c r="C843">
        <v>3.0489999999999999</v>
      </c>
      <c r="F843" t="s">
        <v>372</v>
      </c>
      <c r="G843">
        <v>3.1560000000000001</v>
      </c>
      <c r="J843" t="s">
        <v>323</v>
      </c>
      <c r="K843">
        <v>155.66300000000001</v>
      </c>
      <c r="N843" t="s">
        <v>325</v>
      </c>
      <c r="O843">
        <v>0</v>
      </c>
    </row>
    <row r="844" spans="2:15">
      <c r="B844" t="s">
        <v>282</v>
      </c>
      <c r="F844" t="s">
        <v>282</v>
      </c>
      <c r="J844" t="s">
        <v>372</v>
      </c>
      <c r="K844">
        <v>2.5129999999999999</v>
      </c>
      <c r="N844" t="s">
        <v>326</v>
      </c>
      <c r="O844">
        <v>2736</v>
      </c>
    </row>
    <row r="845" spans="2:15">
      <c r="B845" t="s">
        <v>3</v>
      </c>
      <c r="C845">
        <v>1004359</v>
      </c>
      <c r="F845" t="s">
        <v>3</v>
      </c>
      <c r="G845">
        <v>4330732</v>
      </c>
      <c r="J845" t="s">
        <v>450</v>
      </c>
      <c r="N845" t="s">
        <v>323</v>
      </c>
      <c r="O845">
        <v>59.334000000000003</v>
      </c>
    </row>
    <row r="846" spans="2:15">
      <c r="B846" t="s">
        <v>372</v>
      </c>
      <c r="C846">
        <v>3.0310000000000001</v>
      </c>
      <c r="F846" t="s">
        <v>372</v>
      </c>
      <c r="G846">
        <v>3.1240000000000001</v>
      </c>
      <c r="J846" t="s">
        <v>327</v>
      </c>
      <c r="K846">
        <v>16683313</v>
      </c>
      <c r="N846" t="s">
        <v>10</v>
      </c>
    </row>
    <row r="847" spans="2:15">
      <c r="B847" t="s">
        <v>283</v>
      </c>
      <c r="F847" t="s">
        <v>283</v>
      </c>
      <c r="J847" t="s">
        <v>323</v>
      </c>
      <c r="K847">
        <v>157.98599999999999</v>
      </c>
      <c r="N847" t="s">
        <v>324</v>
      </c>
      <c r="O847">
        <v>2760</v>
      </c>
    </row>
    <row r="848" spans="2:15">
      <c r="B848" t="s">
        <v>3</v>
      </c>
      <c r="C848">
        <v>1006549</v>
      </c>
      <c r="D848">
        <f>(C848+C851+C854+C857+C860+C863+C866+C869+C872+C875)/10</f>
        <v>963173.8</v>
      </c>
      <c r="F848" t="s">
        <v>3</v>
      </c>
      <c r="G848">
        <v>4739028</v>
      </c>
      <c r="H848">
        <f>(G848+G851+G854+G857+G860+G863+G866+G869+G872+G875)/10</f>
        <v>4451165.8</v>
      </c>
      <c r="J848" t="s">
        <v>372</v>
      </c>
      <c r="K848">
        <v>2.5369999999999999</v>
      </c>
      <c r="N848" t="s">
        <v>325</v>
      </c>
      <c r="O848">
        <v>0</v>
      </c>
    </row>
    <row r="849" spans="2:16">
      <c r="B849" t="s">
        <v>372</v>
      </c>
      <c r="C849">
        <v>3.0139999999999998</v>
      </c>
      <c r="F849" t="s">
        <v>372</v>
      </c>
      <c r="G849">
        <v>3.0939999999999999</v>
      </c>
      <c r="J849" t="s">
        <v>451</v>
      </c>
      <c r="N849" t="s">
        <v>326</v>
      </c>
      <c r="O849">
        <v>2760</v>
      </c>
    </row>
    <row r="850" spans="2:16">
      <c r="B850" t="s">
        <v>284</v>
      </c>
      <c r="F850" t="s">
        <v>284</v>
      </c>
      <c r="J850" t="s">
        <v>327</v>
      </c>
      <c r="K850">
        <v>17659515</v>
      </c>
      <c r="N850" t="s">
        <v>323</v>
      </c>
      <c r="O850">
        <v>59.996000000000002</v>
      </c>
    </row>
    <row r="851" spans="2:16">
      <c r="B851" t="s">
        <v>3</v>
      </c>
      <c r="C851">
        <v>925807</v>
      </c>
      <c r="F851" t="s">
        <v>3</v>
      </c>
      <c r="G851">
        <v>4512808</v>
      </c>
      <c r="J851" t="s">
        <v>323</v>
      </c>
      <c r="K851">
        <v>158.58000000000001</v>
      </c>
      <c r="N851" t="s">
        <v>11</v>
      </c>
    </row>
    <row r="852" spans="2:16">
      <c r="B852" t="s">
        <v>372</v>
      </c>
      <c r="C852">
        <v>3.03</v>
      </c>
      <c r="F852" t="s">
        <v>372</v>
      </c>
      <c r="G852">
        <v>3.141</v>
      </c>
      <c r="J852" t="s">
        <v>372</v>
      </c>
      <c r="K852">
        <v>2.52</v>
      </c>
      <c r="N852" t="s">
        <v>324</v>
      </c>
      <c r="O852">
        <v>2688</v>
      </c>
    </row>
    <row r="853" spans="2:16">
      <c r="B853" t="s">
        <v>285</v>
      </c>
      <c r="F853" t="s">
        <v>285</v>
      </c>
      <c r="J853" t="s">
        <v>452</v>
      </c>
      <c r="N853" t="s">
        <v>325</v>
      </c>
      <c r="O853">
        <v>0</v>
      </c>
    </row>
    <row r="854" spans="2:16">
      <c r="B854" t="s">
        <v>3</v>
      </c>
      <c r="C854">
        <v>890606</v>
      </c>
      <c r="F854" t="s">
        <v>3</v>
      </c>
      <c r="G854">
        <v>4455545</v>
      </c>
      <c r="J854" t="s">
        <v>327</v>
      </c>
      <c r="K854">
        <v>16690259</v>
      </c>
      <c r="N854" t="s">
        <v>326</v>
      </c>
      <c r="O854">
        <v>2688</v>
      </c>
    </row>
    <row r="855" spans="2:16">
      <c r="B855" t="s">
        <v>372</v>
      </c>
      <c r="C855">
        <v>3.0350000000000001</v>
      </c>
      <c r="F855" t="s">
        <v>372</v>
      </c>
      <c r="G855">
        <v>3.1469999999999998</v>
      </c>
      <c r="J855" t="s">
        <v>323</v>
      </c>
      <c r="K855">
        <v>151.18</v>
      </c>
      <c r="N855" t="s">
        <v>323</v>
      </c>
      <c r="O855">
        <v>59.53</v>
      </c>
    </row>
    <row r="856" spans="2:16">
      <c r="B856" t="s">
        <v>286</v>
      </c>
      <c r="F856" t="s">
        <v>286</v>
      </c>
      <c r="J856" t="s">
        <v>372</v>
      </c>
      <c r="K856">
        <v>2.4980000000000002</v>
      </c>
      <c r="N856" t="s">
        <v>12</v>
      </c>
    </row>
    <row r="857" spans="2:16">
      <c r="B857" t="s">
        <v>3</v>
      </c>
      <c r="C857">
        <v>970636</v>
      </c>
      <c r="F857" t="s">
        <v>3</v>
      </c>
      <c r="G857">
        <v>4583062</v>
      </c>
      <c r="J857" t="s">
        <v>453</v>
      </c>
      <c r="N857" t="s">
        <v>324</v>
      </c>
      <c r="O857">
        <v>2832</v>
      </c>
    </row>
    <row r="858" spans="2:16">
      <c r="B858" t="s">
        <v>372</v>
      </c>
      <c r="C858">
        <v>3.02</v>
      </c>
      <c r="F858" t="s">
        <v>372</v>
      </c>
      <c r="G858">
        <v>3.121</v>
      </c>
      <c r="J858" t="s">
        <v>327</v>
      </c>
      <c r="K858">
        <v>18447052</v>
      </c>
      <c r="N858" t="s">
        <v>325</v>
      </c>
      <c r="O858">
        <v>0</v>
      </c>
    </row>
    <row r="859" spans="2:16">
      <c r="B859" t="s">
        <v>287</v>
      </c>
      <c r="F859" t="s">
        <v>287</v>
      </c>
      <c r="J859" t="s">
        <v>323</v>
      </c>
      <c r="K859">
        <v>161.476</v>
      </c>
      <c r="N859" t="s">
        <v>326</v>
      </c>
      <c r="O859">
        <v>2832</v>
      </c>
    </row>
    <row r="860" spans="2:16">
      <c r="B860" t="s">
        <v>3</v>
      </c>
      <c r="C860">
        <v>984980</v>
      </c>
      <c r="F860" t="s">
        <v>3</v>
      </c>
      <c r="G860">
        <v>4389947</v>
      </c>
      <c r="J860" t="s">
        <v>372</v>
      </c>
      <c r="K860">
        <v>2.5190000000000001</v>
      </c>
      <c r="N860" t="s">
        <v>323</v>
      </c>
      <c r="O860">
        <v>62.658999999999999</v>
      </c>
    </row>
    <row r="861" spans="2:16">
      <c r="B861" t="s">
        <v>372</v>
      </c>
      <c r="C861">
        <v>3.0350000000000001</v>
      </c>
      <c r="F861" t="s">
        <v>372</v>
      </c>
      <c r="G861">
        <v>3.145</v>
      </c>
      <c r="J861" t="s">
        <v>454</v>
      </c>
      <c r="N861" t="s">
        <v>13</v>
      </c>
    </row>
    <row r="862" spans="2:16">
      <c r="B862" t="s">
        <v>288</v>
      </c>
      <c r="F862" t="s">
        <v>288</v>
      </c>
      <c r="J862" t="s">
        <v>327</v>
      </c>
      <c r="K862">
        <v>15987879</v>
      </c>
      <c r="N862" t="s">
        <v>324</v>
      </c>
      <c r="O862">
        <v>5712</v>
      </c>
      <c r="P862">
        <f>(O864+O869+O874+O879+O884+O889+O894+O899+O904+O909)/10</f>
        <v>5534.4</v>
      </c>
    </row>
    <row r="863" spans="2:16">
      <c r="B863" t="s">
        <v>3</v>
      </c>
      <c r="C863">
        <v>1003399</v>
      </c>
      <c r="F863" t="s">
        <v>3</v>
      </c>
      <c r="G863">
        <v>4635108</v>
      </c>
      <c r="J863" t="s">
        <v>323</v>
      </c>
      <c r="K863">
        <v>146.08799999999999</v>
      </c>
      <c r="N863" t="s">
        <v>325</v>
      </c>
      <c r="O863">
        <v>0</v>
      </c>
    </row>
    <row r="864" spans="2:16">
      <c r="B864" t="s">
        <v>372</v>
      </c>
      <c r="C864">
        <v>3.0179999999999998</v>
      </c>
      <c r="F864" t="s">
        <v>372</v>
      </c>
      <c r="G864">
        <v>3.1150000000000002</v>
      </c>
      <c r="J864" t="s">
        <v>372</v>
      </c>
      <c r="K864">
        <v>2.4830000000000001</v>
      </c>
      <c r="N864" t="s">
        <v>326</v>
      </c>
      <c r="O864">
        <v>5712</v>
      </c>
    </row>
    <row r="865" spans="2:15">
      <c r="B865" t="s">
        <v>289</v>
      </c>
      <c r="F865" t="s">
        <v>289</v>
      </c>
      <c r="J865" t="s">
        <v>455</v>
      </c>
      <c r="N865" t="s">
        <v>323</v>
      </c>
      <c r="O865">
        <v>65.756</v>
      </c>
    </row>
    <row r="866" spans="2:15">
      <c r="B866" t="s">
        <v>3</v>
      </c>
      <c r="C866">
        <v>928067</v>
      </c>
      <c r="F866" t="s">
        <v>3</v>
      </c>
      <c r="G866">
        <v>4223226</v>
      </c>
      <c r="J866" t="s">
        <v>327</v>
      </c>
      <c r="K866">
        <v>15921770</v>
      </c>
      <c r="N866" t="s">
        <v>14</v>
      </c>
    </row>
    <row r="867" spans="2:15">
      <c r="B867" t="s">
        <v>372</v>
      </c>
      <c r="C867">
        <v>3.0619999999999998</v>
      </c>
      <c r="F867" t="s">
        <v>372</v>
      </c>
      <c r="G867">
        <v>3.1880000000000002</v>
      </c>
      <c r="J867" t="s">
        <v>323</v>
      </c>
      <c r="K867">
        <v>144.21899999999999</v>
      </c>
      <c r="N867" t="s">
        <v>324</v>
      </c>
      <c r="O867">
        <v>5520</v>
      </c>
    </row>
    <row r="868" spans="2:15">
      <c r="B868" t="s">
        <v>290</v>
      </c>
      <c r="F868" t="s">
        <v>290</v>
      </c>
      <c r="J868" t="s">
        <v>372</v>
      </c>
      <c r="K868">
        <v>2.4729999999999999</v>
      </c>
      <c r="N868" t="s">
        <v>325</v>
      </c>
      <c r="O868">
        <v>0</v>
      </c>
    </row>
    <row r="869" spans="2:15">
      <c r="B869" t="s">
        <v>3</v>
      </c>
      <c r="C869">
        <v>989067</v>
      </c>
      <c r="F869" t="s">
        <v>3</v>
      </c>
      <c r="G869">
        <v>4274433</v>
      </c>
      <c r="J869" t="s">
        <v>456</v>
      </c>
      <c r="N869" t="s">
        <v>326</v>
      </c>
      <c r="O869">
        <v>5520</v>
      </c>
    </row>
    <row r="870" spans="2:15">
      <c r="B870" t="s">
        <v>372</v>
      </c>
      <c r="C870">
        <v>3.0409999999999999</v>
      </c>
      <c r="F870" t="s">
        <v>372</v>
      </c>
      <c r="G870">
        <v>3.1659999999999999</v>
      </c>
      <c r="J870" t="s">
        <v>327</v>
      </c>
      <c r="K870">
        <v>15699443</v>
      </c>
      <c r="N870" t="s">
        <v>323</v>
      </c>
      <c r="O870">
        <v>63.612000000000002</v>
      </c>
    </row>
    <row r="871" spans="2:15">
      <c r="B871" t="s">
        <v>291</v>
      </c>
      <c r="F871" t="s">
        <v>291</v>
      </c>
      <c r="J871" t="s">
        <v>323</v>
      </c>
      <c r="K871">
        <v>146.01400000000001</v>
      </c>
      <c r="N871" t="s">
        <v>15</v>
      </c>
    </row>
    <row r="872" spans="2:15">
      <c r="B872" t="s">
        <v>3</v>
      </c>
      <c r="C872">
        <v>933623</v>
      </c>
      <c r="F872" t="s">
        <v>3</v>
      </c>
      <c r="G872">
        <v>4146776</v>
      </c>
      <c r="J872" t="s">
        <v>372</v>
      </c>
      <c r="K872">
        <v>2.4900000000000002</v>
      </c>
      <c r="N872" t="s">
        <v>324</v>
      </c>
      <c r="O872">
        <v>5280</v>
      </c>
    </row>
    <row r="873" spans="2:15">
      <c r="B873" t="s">
        <v>372</v>
      </c>
      <c r="C873">
        <v>3.0590000000000002</v>
      </c>
      <c r="F873" t="s">
        <v>372</v>
      </c>
      <c r="G873">
        <v>3.1909999999999998</v>
      </c>
      <c r="J873" t="s">
        <v>457</v>
      </c>
      <c r="N873" t="s">
        <v>325</v>
      </c>
      <c r="O873">
        <v>0</v>
      </c>
    </row>
    <row r="874" spans="2:15">
      <c r="B874" t="s">
        <v>292</v>
      </c>
      <c r="F874" t="s">
        <v>292</v>
      </c>
      <c r="J874" t="s">
        <v>327</v>
      </c>
      <c r="K874">
        <v>18527646</v>
      </c>
      <c r="N874" t="s">
        <v>326</v>
      </c>
      <c r="O874">
        <v>5280</v>
      </c>
    </row>
    <row r="875" spans="2:15">
      <c r="B875" t="s">
        <v>3</v>
      </c>
      <c r="C875">
        <v>999004</v>
      </c>
      <c r="F875" t="s">
        <v>3</v>
      </c>
      <c r="G875">
        <v>4551725</v>
      </c>
      <c r="J875" t="s">
        <v>323</v>
      </c>
      <c r="K875">
        <v>163.55600000000001</v>
      </c>
      <c r="N875" t="s">
        <v>323</v>
      </c>
      <c r="O875">
        <v>59.728999999999999</v>
      </c>
    </row>
    <row r="876" spans="2:15">
      <c r="B876" t="s">
        <v>372</v>
      </c>
      <c r="C876">
        <v>3.0249999999999999</v>
      </c>
      <c r="F876" t="s">
        <v>372</v>
      </c>
      <c r="G876">
        <v>3.1269999999999998</v>
      </c>
      <c r="J876" t="s">
        <v>372</v>
      </c>
      <c r="K876">
        <v>2.5289999999999999</v>
      </c>
      <c r="N876" t="s">
        <v>16</v>
      </c>
    </row>
    <row r="877" spans="2:15">
      <c r="B877" t="s">
        <v>293</v>
      </c>
      <c r="F877" t="s">
        <v>293</v>
      </c>
      <c r="J877" t="s">
        <v>528</v>
      </c>
      <c r="N877" t="s">
        <v>324</v>
      </c>
      <c r="O877">
        <v>5568</v>
      </c>
    </row>
    <row r="878" spans="2:15">
      <c r="B878" t="s">
        <v>3</v>
      </c>
      <c r="C878">
        <v>1005544</v>
      </c>
      <c r="D878">
        <f>(C878+C881+C884+C887+C890+C893+C896+C899+C902+C905)/10</f>
        <v>960093.3</v>
      </c>
      <c r="F878" t="s">
        <v>3</v>
      </c>
      <c r="G878">
        <v>4899144</v>
      </c>
      <c r="H878">
        <f>(G878+G881+G884+G887+G890+G893+G896+G899+G902+G905)/10</f>
        <v>4643802.5</v>
      </c>
      <c r="J878" t="s">
        <v>327</v>
      </c>
      <c r="K878">
        <v>25047400</v>
      </c>
      <c r="L878">
        <f>(K878+K882+K886+K890+K894+K898+K902+K906+K910+K914)/10</f>
        <v>23375978.399999999</v>
      </c>
      <c r="N878" t="s">
        <v>325</v>
      </c>
      <c r="O878">
        <v>0</v>
      </c>
    </row>
    <row r="879" spans="2:15">
      <c r="B879" t="s">
        <v>372</v>
      </c>
      <c r="C879">
        <v>3.0129999999999999</v>
      </c>
      <c r="F879" t="s">
        <v>372</v>
      </c>
      <c r="G879">
        <v>3.105</v>
      </c>
      <c r="J879" t="s">
        <v>323</v>
      </c>
      <c r="K879">
        <v>182.71</v>
      </c>
      <c r="N879" t="s">
        <v>326</v>
      </c>
      <c r="O879">
        <v>5568</v>
      </c>
    </row>
    <row r="880" spans="2:15">
      <c r="B880" t="s">
        <v>294</v>
      </c>
      <c r="F880" t="s">
        <v>294</v>
      </c>
      <c r="J880" t="s">
        <v>372</v>
      </c>
      <c r="K880">
        <v>2.5529999999999999</v>
      </c>
      <c r="N880" t="s">
        <v>323</v>
      </c>
      <c r="O880">
        <v>61.189</v>
      </c>
    </row>
    <row r="881" spans="2:15">
      <c r="B881" t="s">
        <v>3</v>
      </c>
      <c r="C881">
        <v>927532</v>
      </c>
      <c r="F881" t="s">
        <v>3</v>
      </c>
      <c r="G881">
        <v>4630830</v>
      </c>
      <c r="J881" t="s">
        <v>529</v>
      </c>
      <c r="N881" t="s">
        <v>17</v>
      </c>
    </row>
    <row r="882" spans="2:15">
      <c r="B882" t="s">
        <v>372</v>
      </c>
      <c r="C882">
        <v>3.032</v>
      </c>
      <c r="F882" t="s">
        <v>372</v>
      </c>
      <c r="G882">
        <v>3.1579999999999999</v>
      </c>
      <c r="J882" t="s">
        <v>327</v>
      </c>
      <c r="K882">
        <v>22909010</v>
      </c>
      <c r="N882" t="s">
        <v>324</v>
      </c>
      <c r="O882">
        <v>5520</v>
      </c>
    </row>
    <row r="883" spans="2:15">
      <c r="B883" t="s">
        <v>295</v>
      </c>
      <c r="F883" t="s">
        <v>295</v>
      </c>
      <c r="J883" t="s">
        <v>323</v>
      </c>
      <c r="K883">
        <v>172.92400000000001</v>
      </c>
      <c r="N883" t="s">
        <v>325</v>
      </c>
      <c r="O883">
        <v>0</v>
      </c>
    </row>
    <row r="884" spans="2:15">
      <c r="B884" t="s">
        <v>3</v>
      </c>
      <c r="C884">
        <v>894316</v>
      </c>
      <c r="F884" t="s">
        <v>3</v>
      </c>
      <c r="G884">
        <v>4541470</v>
      </c>
      <c r="J884" t="s">
        <v>372</v>
      </c>
      <c r="K884">
        <v>2.5390000000000001</v>
      </c>
      <c r="N884" t="s">
        <v>326</v>
      </c>
      <c r="O884">
        <v>5520</v>
      </c>
    </row>
    <row r="885" spans="2:15">
      <c r="B885" t="s">
        <v>372</v>
      </c>
      <c r="C885">
        <v>3.04</v>
      </c>
      <c r="F885" t="s">
        <v>372</v>
      </c>
      <c r="G885">
        <v>3.1680000000000001</v>
      </c>
      <c r="J885" t="s">
        <v>530</v>
      </c>
      <c r="N885" t="s">
        <v>323</v>
      </c>
      <c r="O885">
        <v>63.478000000000002</v>
      </c>
    </row>
    <row r="886" spans="2:15">
      <c r="B886" t="s">
        <v>296</v>
      </c>
      <c r="F886" t="s">
        <v>296</v>
      </c>
      <c r="J886" t="s">
        <v>327</v>
      </c>
      <c r="K886">
        <v>22653970</v>
      </c>
      <c r="N886" t="s">
        <v>18</v>
      </c>
    </row>
    <row r="887" spans="2:15">
      <c r="B887" t="s">
        <v>3</v>
      </c>
      <c r="C887">
        <v>969371</v>
      </c>
      <c r="F887" t="s">
        <v>3</v>
      </c>
      <c r="G887">
        <v>4745609</v>
      </c>
      <c r="J887" t="s">
        <v>323</v>
      </c>
      <c r="K887">
        <v>178.77199999999999</v>
      </c>
      <c r="N887" t="s">
        <v>324</v>
      </c>
      <c r="O887">
        <v>5712</v>
      </c>
    </row>
    <row r="888" spans="2:15">
      <c r="B888" t="s">
        <v>372</v>
      </c>
      <c r="C888">
        <v>3.0190000000000001</v>
      </c>
      <c r="F888" t="s">
        <v>372</v>
      </c>
      <c r="G888">
        <v>3.1320000000000001</v>
      </c>
      <c r="J888" t="s">
        <v>372</v>
      </c>
      <c r="K888">
        <v>2.569</v>
      </c>
      <c r="N888" t="s">
        <v>325</v>
      </c>
      <c r="O888">
        <v>0</v>
      </c>
    </row>
    <row r="889" spans="2:15">
      <c r="B889" t="s">
        <v>297</v>
      </c>
      <c r="F889" t="s">
        <v>297</v>
      </c>
      <c r="J889" t="s">
        <v>531</v>
      </c>
      <c r="N889" t="s">
        <v>326</v>
      </c>
      <c r="O889">
        <v>5712</v>
      </c>
    </row>
    <row r="890" spans="2:15">
      <c r="B890" t="s">
        <v>3</v>
      </c>
      <c r="C890">
        <v>972025</v>
      </c>
      <c r="F890" t="s">
        <v>3</v>
      </c>
      <c r="G890">
        <v>4738815</v>
      </c>
      <c r="J890" t="s">
        <v>327</v>
      </c>
      <c r="K890">
        <v>24629287</v>
      </c>
      <c r="N890" t="s">
        <v>323</v>
      </c>
      <c r="O890">
        <v>65.08</v>
      </c>
    </row>
    <row r="891" spans="2:15">
      <c r="B891" t="s">
        <v>372</v>
      </c>
      <c r="C891">
        <v>3.0190000000000001</v>
      </c>
      <c r="F891" t="s">
        <v>372</v>
      </c>
      <c r="G891">
        <v>3.129</v>
      </c>
      <c r="J891" t="s">
        <v>323</v>
      </c>
      <c r="K891">
        <v>184.30699999999999</v>
      </c>
      <c r="N891" t="s">
        <v>19</v>
      </c>
    </row>
    <row r="892" spans="2:15">
      <c r="B892" t="s">
        <v>298</v>
      </c>
      <c r="F892" t="s">
        <v>298</v>
      </c>
      <c r="J892" t="s">
        <v>372</v>
      </c>
      <c r="K892">
        <v>2.5659999999999998</v>
      </c>
      <c r="N892" t="s">
        <v>324</v>
      </c>
      <c r="O892">
        <v>5472</v>
      </c>
    </row>
    <row r="893" spans="2:15">
      <c r="B893" t="s">
        <v>3</v>
      </c>
      <c r="C893">
        <v>996134</v>
      </c>
      <c r="F893" t="s">
        <v>3</v>
      </c>
      <c r="G893">
        <v>4894231</v>
      </c>
      <c r="J893" t="s">
        <v>532</v>
      </c>
      <c r="N893" t="s">
        <v>325</v>
      </c>
      <c r="O893">
        <v>0</v>
      </c>
    </row>
    <row r="894" spans="2:15">
      <c r="B894" t="s">
        <v>372</v>
      </c>
      <c r="C894">
        <v>3.01</v>
      </c>
      <c r="F894" t="s">
        <v>372</v>
      </c>
      <c r="G894">
        <v>3.113</v>
      </c>
      <c r="J894" t="s">
        <v>327</v>
      </c>
      <c r="K894">
        <v>23304653</v>
      </c>
      <c r="N894" t="s">
        <v>326</v>
      </c>
      <c r="O894">
        <v>5472</v>
      </c>
    </row>
    <row r="895" spans="2:15">
      <c r="B895" t="s">
        <v>299</v>
      </c>
      <c r="F895" t="s">
        <v>299</v>
      </c>
      <c r="J895" t="s">
        <v>323</v>
      </c>
      <c r="K895">
        <v>175.911</v>
      </c>
      <c r="N895" t="s">
        <v>323</v>
      </c>
      <c r="O895">
        <v>61.505000000000003</v>
      </c>
    </row>
    <row r="896" spans="2:15">
      <c r="B896" t="s">
        <v>3</v>
      </c>
      <c r="C896">
        <v>933457</v>
      </c>
      <c r="F896" t="s">
        <v>3</v>
      </c>
      <c r="G896">
        <v>4287123</v>
      </c>
      <c r="J896" t="s">
        <v>372</v>
      </c>
      <c r="K896">
        <v>2.5470000000000002</v>
      </c>
      <c r="N896" t="s">
        <v>20</v>
      </c>
    </row>
    <row r="897" spans="2:16">
      <c r="B897" t="s">
        <v>372</v>
      </c>
      <c r="C897">
        <v>3.069</v>
      </c>
      <c r="F897" t="s">
        <v>372</v>
      </c>
      <c r="G897">
        <v>3.2130000000000001</v>
      </c>
      <c r="J897" t="s">
        <v>533</v>
      </c>
      <c r="N897" t="s">
        <v>324</v>
      </c>
      <c r="O897">
        <v>5520</v>
      </c>
    </row>
    <row r="898" spans="2:16">
      <c r="B898" t="s">
        <v>300</v>
      </c>
      <c r="F898" t="s">
        <v>300</v>
      </c>
      <c r="J898" t="s">
        <v>327</v>
      </c>
      <c r="K898">
        <v>25271750</v>
      </c>
      <c r="N898" t="s">
        <v>325</v>
      </c>
      <c r="O898">
        <v>0</v>
      </c>
    </row>
    <row r="899" spans="2:16">
      <c r="B899" t="s">
        <v>3</v>
      </c>
      <c r="C899">
        <v>993647</v>
      </c>
      <c r="F899" t="s">
        <v>3</v>
      </c>
      <c r="G899">
        <v>4343899</v>
      </c>
      <c r="J899" t="s">
        <v>323</v>
      </c>
      <c r="K899">
        <v>184.34700000000001</v>
      </c>
      <c r="N899" t="s">
        <v>326</v>
      </c>
      <c r="O899">
        <v>5520</v>
      </c>
    </row>
    <row r="900" spans="2:16">
      <c r="B900" t="s">
        <v>372</v>
      </c>
      <c r="C900">
        <v>3.0470000000000002</v>
      </c>
      <c r="F900" t="s">
        <v>372</v>
      </c>
      <c r="G900">
        <v>3.1920000000000002</v>
      </c>
      <c r="J900" t="s">
        <v>372</v>
      </c>
      <c r="K900">
        <v>2.5569999999999999</v>
      </c>
      <c r="N900" t="s">
        <v>323</v>
      </c>
      <c r="O900">
        <v>63.264000000000003</v>
      </c>
    </row>
    <row r="901" spans="2:16">
      <c r="B901" t="s">
        <v>301</v>
      </c>
      <c r="F901" t="s">
        <v>301</v>
      </c>
      <c r="J901" t="s">
        <v>534</v>
      </c>
      <c r="N901" t="s">
        <v>21</v>
      </c>
    </row>
    <row r="902" spans="2:16">
      <c r="B902" t="s">
        <v>3</v>
      </c>
      <c r="C902">
        <v>914333</v>
      </c>
      <c r="F902" t="s">
        <v>3</v>
      </c>
      <c r="G902">
        <v>4593790</v>
      </c>
      <c r="J902" t="s">
        <v>327</v>
      </c>
      <c r="K902">
        <v>20987669</v>
      </c>
      <c r="N902" t="s">
        <v>324</v>
      </c>
      <c r="O902">
        <v>5376</v>
      </c>
    </row>
    <row r="903" spans="2:16">
      <c r="B903" t="s">
        <v>372</v>
      </c>
      <c r="C903">
        <v>3.0339999999999998</v>
      </c>
      <c r="F903" t="s">
        <v>372</v>
      </c>
      <c r="G903">
        <v>3.1560000000000001</v>
      </c>
      <c r="J903" t="s">
        <v>323</v>
      </c>
      <c r="K903">
        <v>159.81100000000001</v>
      </c>
      <c r="N903" t="s">
        <v>325</v>
      </c>
      <c r="O903">
        <v>0</v>
      </c>
    </row>
    <row r="904" spans="2:16">
      <c r="B904" t="s">
        <v>302</v>
      </c>
      <c r="F904" t="s">
        <v>302</v>
      </c>
      <c r="J904" t="s">
        <v>372</v>
      </c>
      <c r="K904">
        <v>2.5019999999999998</v>
      </c>
      <c r="N904" t="s">
        <v>326</v>
      </c>
      <c r="O904">
        <v>5376</v>
      </c>
    </row>
    <row r="905" spans="2:16">
      <c r="B905" t="s">
        <v>3</v>
      </c>
      <c r="C905">
        <v>994574</v>
      </c>
      <c r="F905" t="s">
        <v>3</v>
      </c>
      <c r="G905">
        <v>4763114</v>
      </c>
      <c r="J905" t="s">
        <v>535</v>
      </c>
      <c r="N905" t="s">
        <v>323</v>
      </c>
      <c r="O905">
        <v>59.746000000000002</v>
      </c>
    </row>
    <row r="906" spans="2:16">
      <c r="B906" t="s">
        <v>372</v>
      </c>
      <c r="C906">
        <v>3.0190000000000001</v>
      </c>
      <c r="F906" t="s">
        <v>372</v>
      </c>
      <c r="G906">
        <v>3.1309999999999998</v>
      </c>
      <c r="J906" t="s">
        <v>327</v>
      </c>
      <c r="K906">
        <v>21633942</v>
      </c>
      <c r="N906" t="s">
        <v>22</v>
      </c>
    </row>
    <row r="907" spans="2:16">
      <c r="B907" t="s">
        <v>303</v>
      </c>
      <c r="F907" t="s">
        <v>303</v>
      </c>
      <c r="J907" t="s">
        <v>323</v>
      </c>
      <c r="K907">
        <v>163.30000000000001</v>
      </c>
      <c r="N907" t="s">
        <v>324</v>
      </c>
      <c r="O907">
        <v>5664</v>
      </c>
    </row>
    <row r="908" spans="2:16">
      <c r="B908" t="s">
        <v>3</v>
      </c>
      <c r="C908">
        <v>995919</v>
      </c>
      <c r="D908">
        <f>(C908+C911+C914+C917+C920+C923+C926+C929+C932+C935)/10</f>
        <v>956270.8</v>
      </c>
      <c r="F908" t="s">
        <v>3</v>
      </c>
      <c r="G908">
        <v>5203800</v>
      </c>
      <c r="H908">
        <f>(G908+G911+G914+G917+G920+G923+G926+G929+G932+G935)/10</f>
        <v>4853540.0999999996</v>
      </c>
      <c r="J908" t="s">
        <v>372</v>
      </c>
      <c r="K908">
        <v>2.5099999999999998</v>
      </c>
      <c r="N908" t="s">
        <v>325</v>
      </c>
      <c r="O908">
        <v>0</v>
      </c>
    </row>
    <row r="909" spans="2:16">
      <c r="B909" t="s">
        <v>372</v>
      </c>
      <c r="C909">
        <v>3.0009999999999999</v>
      </c>
      <c r="F909" t="s">
        <v>372</v>
      </c>
      <c r="G909">
        <v>3.0979999999999999</v>
      </c>
      <c r="J909" t="s">
        <v>536</v>
      </c>
      <c r="N909" t="s">
        <v>326</v>
      </c>
      <c r="O909">
        <v>5664</v>
      </c>
    </row>
    <row r="910" spans="2:16">
      <c r="B910" t="s">
        <v>304</v>
      </c>
      <c r="F910" t="s">
        <v>304</v>
      </c>
      <c r="J910" t="s">
        <v>327</v>
      </c>
      <c r="K910">
        <v>22015654</v>
      </c>
      <c r="N910" t="s">
        <v>323</v>
      </c>
      <c r="O910">
        <v>65.394000000000005</v>
      </c>
    </row>
    <row r="911" spans="2:16">
      <c r="B911" t="s">
        <v>3</v>
      </c>
      <c r="C911">
        <v>929392</v>
      </c>
      <c r="F911" t="s">
        <v>3</v>
      </c>
      <c r="G911">
        <v>4756116</v>
      </c>
      <c r="J911" t="s">
        <v>323</v>
      </c>
      <c r="K911">
        <v>170.63200000000001</v>
      </c>
      <c r="N911" t="s">
        <v>23</v>
      </c>
    </row>
    <row r="912" spans="2:16">
      <c r="B912" t="s">
        <v>372</v>
      </c>
      <c r="C912">
        <v>3.0350000000000001</v>
      </c>
      <c r="F912" t="s">
        <v>372</v>
      </c>
      <c r="G912">
        <v>3.1720000000000002</v>
      </c>
      <c r="J912" t="s">
        <v>372</v>
      </c>
      <c r="K912">
        <v>2.5409999999999999</v>
      </c>
      <c r="N912" t="s">
        <v>324</v>
      </c>
      <c r="O912">
        <v>8568</v>
      </c>
      <c r="P912">
        <f>(O914+O919+O924+O929+O934+O939+O944+O949+O954+O959)/10</f>
        <v>8301.6</v>
      </c>
    </row>
    <row r="913" spans="2:15">
      <c r="B913" t="s">
        <v>305</v>
      </c>
      <c r="F913" t="s">
        <v>305</v>
      </c>
      <c r="J913" t="s">
        <v>537</v>
      </c>
      <c r="N913" t="s">
        <v>325</v>
      </c>
      <c r="O913">
        <v>0</v>
      </c>
    </row>
    <row r="914" spans="2:15">
      <c r="B914" t="s">
        <v>3</v>
      </c>
      <c r="C914">
        <v>885731</v>
      </c>
      <c r="F914" t="s">
        <v>3</v>
      </c>
      <c r="G914">
        <v>4827615</v>
      </c>
      <c r="J914" t="s">
        <v>327</v>
      </c>
      <c r="K914">
        <v>25306449</v>
      </c>
      <c r="N914" t="s">
        <v>326</v>
      </c>
      <c r="O914">
        <v>8568</v>
      </c>
    </row>
    <row r="915" spans="2:15">
      <c r="B915" t="s">
        <v>372</v>
      </c>
      <c r="C915">
        <v>3.0289999999999999</v>
      </c>
      <c r="F915" t="s">
        <v>372</v>
      </c>
      <c r="G915">
        <v>3.16</v>
      </c>
      <c r="J915" t="s">
        <v>323</v>
      </c>
      <c r="K915">
        <v>186.16399999999999</v>
      </c>
      <c r="N915" t="s">
        <v>323</v>
      </c>
      <c r="O915">
        <v>68.971999999999994</v>
      </c>
    </row>
    <row r="916" spans="2:15">
      <c r="B916" t="s">
        <v>306</v>
      </c>
      <c r="F916" t="s">
        <v>306</v>
      </c>
      <c r="J916" t="s">
        <v>372</v>
      </c>
      <c r="K916">
        <v>2.5649999999999999</v>
      </c>
      <c r="N916" t="s">
        <v>24</v>
      </c>
    </row>
    <row r="917" spans="2:15">
      <c r="B917" t="s">
        <v>3</v>
      </c>
      <c r="C917">
        <v>964371</v>
      </c>
      <c r="F917" t="s">
        <v>3</v>
      </c>
      <c r="G917">
        <v>4973224</v>
      </c>
      <c r="J917" t="s">
        <v>608</v>
      </c>
      <c r="N917" t="s">
        <v>324</v>
      </c>
      <c r="O917">
        <v>8280</v>
      </c>
    </row>
    <row r="918" spans="2:15">
      <c r="B918" t="s">
        <v>372</v>
      </c>
      <c r="C918">
        <v>3.0129999999999999</v>
      </c>
      <c r="F918" t="s">
        <v>372</v>
      </c>
      <c r="G918">
        <v>3.1339999999999999</v>
      </c>
      <c r="J918" t="s">
        <v>327</v>
      </c>
      <c r="K918">
        <v>33820426</v>
      </c>
      <c r="L918">
        <f>(K918+K922+K926+K930+K934+K938+K942+K946+K950+K954)/10</f>
        <v>30302372.300000001</v>
      </c>
      <c r="N918" t="s">
        <v>325</v>
      </c>
      <c r="O918">
        <v>0</v>
      </c>
    </row>
    <row r="919" spans="2:15">
      <c r="B919" t="s">
        <v>307</v>
      </c>
      <c r="F919" t="s">
        <v>307</v>
      </c>
      <c r="J919" t="s">
        <v>323</v>
      </c>
      <c r="K919">
        <v>211.46199999999999</v>
      </c>
      <c r="N919" t="s">
        <v>326</v>
      </c>
      <c r="O919">
        <v>8280</v>
      </c>
    </row>
    <row r="920" spans="2:15">
      <c r="B920" t="s">
        <v>3</v>
      </c>
      <c r="C920">
        <v>981135</v>
      </c>
      <c r="F920" t="s">
        <v>3</v>
      </c>
      <c r="G920">
        <v>4749086</v>
      </c>
      <c r="J920" t="s">
        <v>372</v>
      </c>
      <c r="K920">
        <v>2.5960000000000001</v>
      </c>
      <c r="N920" t="s">
        <v>323</v>
      </c>
      <c r="O920">
        <v>65.403000000000006</v>
      </c>
    </row>
    <row r="921" spans="2:15">
      <c r="B921" t="s">
        <v>372</v>
      </c>
      <c r="C921">
        <v>3.03</v>
      </c>
      <c r="F921" t="s">
        <v>372</v>
      </c>
      <c r="G921">
        <v>3.16</v>
      </c>
      <c r="J921" t="s">
        <v>609</v>
      </c>
      <c r="N921" t="s">
        <v>25</v>
      </c>
    </row>
    <row r="922" spans="2:15">
      <c r="B922" t="s">
        <v>308</v>
      </c>
      <c r="F922" t="s">
        <v>308</v>
      </c>
      <c r="J922" t="s">
        <v>327</v>
      </c>
      <c r="K922">
        <v>30109894</v>
      </c>
      <c r="N922" t="s">
        <v>324</v>
      </c>
      <c r="O922">
        <v>7920</v>
      </c>
    </row>
    <row r="923" spans="2:15">
      <c r="B923" t="s">
        <v>3</v>
      </c>
      <c r="C923">
        <v>995664</v>
      </c>
      <c r="F923" t="s">
        <v>3</v>
      </c>
      <c r="G923">
        <v>5051061</v>
      </c>
      <c r="J923" t="s">
        <v>323</v>
      </c>
      <c r="K923">
        <v>194.81</v>
      </c>
      <c r="N923" t="s">
        <v>325</v>
      </c>
      <c r="O923">
        <v>0</v>
      </c>
    </row>
    <row r="924" spans="2:15">
      <c r="B924" t="s">
        <v>372</v>
      </c>
      <c r="C924">
        <v>3.0089999999999999</v>
      </c>
      <c r="F924" t="s">
        <v>372</v>
      </c>
      <c r="G924">
        <v>3.1240000000000001</v>
      </c>
      <c r="J924" t="s">
        <v>372</v>
      </c>
      <c r="K924">
        <v>2.57</v>
      </c>
      <c r="N924" t="s">
        <v>326</v>
      </c>
      <c r="O924">
        <v>7920</v>
      </c>
    </row>
    <row r="925" spans="2:15">
      <c r="B925" t="s">
        <v>309</v>
      </c>
      <c r="F925" t="s">
        <v>309</v>
      </c>
      <c r="J925" t="s">
        <v>610</v>
      </c>
      <c r="N925" t="s">
        <v>323</v>
      </c>
      <c r="O925">
        <v>63.360999999999997</v>
      </c>
    </row>
    <row r="926" spans="2:15">
      <c r="B926" t="s">
        <v>3</v>
      </c>
      <c r="C926">
        <v>921132</v>
      </c>
      <c r="F926" t="s">
        <v>3</v>
      </c>
      <c r="G926">
        <v>4621264</v>
      </c>
      <c r="J926" t="s">
        <v>327</v>
      </c>
      <c r="K926">
        <v>29100092</v>
      </c>
      <c r="N926" t="s">
        <v>26</v>
      </c>
    </row>
    <row r="927" spans="2:15">
      <c r="B927" t="s">
        <v>372</v>
      </c>
      <c r="C927">
        <v>3.0529999999999999</v>
      </c>
      <c r="F927" t="s">
        <v>372</v>
      </c>
      <c r="G927">
        <v>3.1960000000000002</v>
      </c>
      <c r="J927" t="s">
        <v>323</v>
      </c>
      <c r="K927">
        <v>196.83500000000001</v>
      </c>
      <c r="N927" t="s">
        <v>324</v>
      </c>
      <c r="O927">
        <v>8352</v>
      </c>
    </row>
    <row r="928" spans="2:15">
      <c r="B928" t="s">
        <v>310</v>
      </c>
      <c r="F928" t="s">
        <v>310</v>
      </c>
      <c r="J928" t="s">
        <v>372</v>
      </c>
      <c r="K928">
        <v>2.5880000000000001</v>
      </c>
      <c r="N928" t="s">
        <v>325</v>
      </c>
      <c r="O928">
        <v>0</v>
      </c>
    </row>
    <row r="929" spans="2:15">
      <c r="B929" t="s">
        <v>3</v>
      </c>
      <c r="C929">
        <v>991617</v>
      </c>
      <c r="F929" t="s">
        <v>3</v>
      </c>
      <c r="G929">
        <v>4526153</v>
      </c>
      <c r="J929" t="s">
        <v>611</v>
      </c>
      <c r="N929" t="s">
        <v>326</v>
      </c>
      <c r="O929">
        <v>8352</v>
      </c>
    </row>
    <row r="930" spans="2:15">
      <c r="B930" t="s">
        <v>372</v>
      </c>
      <c r="C930">
        <v>3.0449999999999999</v>
      </c>
      <c r="F930" t="s">
        <v>372</v>
      </c>
      <c r="G930">
        <v>3.198</v>
      </c>
      <c r="J930" t="s">
        <v>327</v>
      </c>
      <c r="K930">
        <v>30547769</v>
      </c>
      <c r="N930" t="s">
        <v>323</v>
      </c>
      <c r="O930">
        <v>66.852999999999994</v>
      </c>
    </row>
    <row r="931" spans="2:15">
      <c r="B931" t="s">
        <v>311</v>
      </c>
      <c r="F931" t="s">
        <v>311</v>
      </c>
      <c r="J931" t="s">
        <v>323</v>
      </c>
      <c r="K931">
        <v>195.94</v>
      </c>
      <c r="N931" t="s">
        <v>27</v>
      </c>
    </row>
    <row r="932" spans="2:15">
      <c r="B932" t="s">
        <v>3</v>
      </c>
      <c r="C932">
        <v>914523</v>
      </c>
      <c r="F932" t="s">
        <v>3</v>
      </c>
      <c r="G932">
        <v>4734704</v>
      </c>
      <c r="J932" t="s">
        <v>372</v>
      </c>
      <c r="K932">
        <v>2.57</v>
      </c>
      <c r="N932" t="s">
        <v>324</v>
      </c>
      <c r="O932">
        <v>8280</v>
      </c>
    </row>
    <row r="933" spans="2:15">
      <c r="B933" t="s">
        <v>372</v>
      </c>
      <c r="C933">
        <v>3.0350000000000001</v>
      </c>
      <c r="F933" t="s">
        <v>372</v>
      </c>
      <c r="G933">
        <v>3.17</v>
      </c>
      <c r="J933" t="s">
        <v>612</v>
      </c>
      <c r="N933" t="s">
        <v>325</v>
      </c>
      <c r="O933">
        <v>0</v>
      </c>
    </row>
    <row r="934" spans="2:15">
      <c r="B934" t="s">
        <v>312</v>
      </c>
      <c r="F934" t="s">
        <v>312</v>
      </c>
      <c r="J934" t="s">
        <v>327</v>
      </c>
      <c r="K934">
        <v>30235112</v>
      </c>
      <c r="N934" t="s">
        <v>326</v>
      </c>
      <c r="O934">
        <v>8280</v>
      </c>
    </row>
    <row r="935" spans="2:15">
      <c r="B935" t="s">
        <v>3</v>
      </c>
      <c r="C935">
        <v>983224</v>
      </c>
      <c r="F935" t="s">
        <v>3</v>
      </c>
      <c r="G935">
        <v>5092378</v>
      </c>
      <c r="J935" t="s">
        <v>323</v>
      </c>
      <c r="K935">
        <v>195.62100000000001</v>
      </c>
      <c r="N935" t="s">
        <v>323</v>
      </c>
      <c r="O935">
        <v>65.046000000000006</v>
      </c>
    </row>
    <row r="936" spans="2:15">
      <c r="B936" t="s">
        <v>372</v>
      </c>
      <c r="C936">
        <v>3.0059999999999998</v>
      </c>
      <c r="F936" t="s">
        <v>372</v>
      </c>
      <c r="G936">
        <v>3.12</v>
      </c>
      <c r="J936" t="s">
        <v>372</v>
      </c>
      <c r="K936">
        <v>2.5720000000000001</v>
      </c>
      <c r="N936" t="s">
        <v>28</v>
      </c>
    </row>
    <row r="937" spans="2:15">
      <c r="B937" t="s">
        <v>313</v>
      </c>
      <c r="F937" t="s">
        <v>313</v>
      </c>
      <c r="J937" t="s">
        <v>613</v>
      </c>
      <c r="N937" t="s">
        <v>324</v>
      </c>
      <c r="O937">
        <v>8568</v>
      </c>
    </row>
    <row r="938" spans="2:15">
      <c r="B938" t="s">
        <v>3</v>
      </c>
      <c r="C938">
        <v>1695091</v>
      </c>
      <c r="D938">
        <f>(C938+C941+C944+C947+C950+C953+C956+C959+C962+C965)/10</f>
        <v>1627393.7</v>
      </c>
      <c r="F938" t="s">
        <v>3</v>
      </c>
      <c r="G938">
        <v>5395099</v>
      </c>
      <c r="H938">
        <f>(G938+G941+G944+G947+G950+G953+G956+G959+G962+G965)/10</f>
        <v>5126443.9000000004</v>
      </c>
      <c r="J938" t="s">
        <v>327</v>
      </c>
      <c r="K938">
        <v>33134947</v>
      </c>
      <c r="N938" t="s">
        <v>325</v>
      </c>
      <c r="O938">
        <v>0</v>
      </c>
    </row>
    <row r="939" spans="2:15">
      <c r="B939" t="s">
        <v>372</v>
      </c>
      <c r="C939">
        <v>3.673</v>
      </c>
      <c r="F939" t="s">
        <v>372</v>
      </c>
      <c r="G939">
        <v>3.105</v>
      </c>
      <c r="J939" t="s">
        <v>323</v>
      </c>
      <c r="K939">
        <v>207.17599999999999</v>
      </c>
      <c r="N939" t="s">
        <v>326</v>
      </c>
      <c r="O939">
        <v>8568</v>
      </c>
    </row>
    <row r="940" spans="2:15">
      <c r="B940" t="s">
        <v>314</v>
      </c>
      <c r="F940" t="s">
        <v>314</v>
      </c>
      <c r="J940" t="s">
        <v>372</v>
      </c>
      <c r="K940">
        <v>2.5870000000000002</v>
      </c>
      <c r="N940" t="s">
        <v>323</v>
      </c>
      <c r="O940">
        <v>66.504999999999995</v>
      </c>
    </row>
    <row r="941" spans="2:15">
      <c r="B941" t="s">
        <v>3</v>
      </c>
      <c r="C941">
        <v>1595329</v>
      </c>
      <c r="F941" t="s">
        <v>3</v>
      </c>
      <c r="G941">
        <v>5048225</v>
      </c>
      <c r="J941" t="s">
        <v>614</v>
      </c>
      <c r="N941" t="s">
        <v>29</v>
      </c>
    </row>
    <row r="942" spans="2:15">
      <c r="B942" t="s">
        <v>372</v>
      </c>
      <c r="C942">
        <v>3.7250000000000001</v>
      </c>
      <c r="F942" t="s">
        <v>372</v>
      </c>
      <c r="G942">
        <v>3.165</v>
      </c>
      <c r="J942" t="s">
        <v>327</v>
      </c>
      <c r="K942">
        <v>27168755</v>
      </c>
      <c r="N942" t="s">
        <v>324</v>
      </c>
      <c r="O942">
        <v>8208</v>
      </c>
    </row>
    <row r="943" spans="2:15">
      <c r="B943" t="s">
        <v>315</v>
      </c>
      <c r="F943" t="s">
        <v>315</v>
      </c>
      <c r="J943" t="s">
        <v>323</v>
      </c>
      <c r="K943">
        <v>177.32300000000001</v>
      </c>
      <c r="N943" t="s">
        <v>325</v>
      </c>
      <c r="O943">
        <v>0</v>
      </c>
    </row>
    <row r="944" spans="2:15">
      <c r="B944" t="s">
        <v>3</v>
      </c>
      <c r="C944">
        <v>1528506</v>
      </c>
      <c r="F944" t="s">
        <v>3</v>
      </c>
      <c r="G944">
        <v>5013252</v>
      </c>
      <c r="J944" t="s">
        <v>372</v>
      </c>
      <c r="K944">
        <v>2.5289999999999999</v>
      </c>
      <c r="N944" t="s">
        <v>326</v>
      </c>
      <c r="O944">
        <v>8208</v>
      </c>
    </row>
    <row r="945" spans="2:15">
      <c r="B945" t="s">
        <v>372</v>
      </c>
      <c r="C945">
        <v>3.7250000000000001</v>
      </c>
      <c r="F945" t="s">
        <v>372</v>
      </c>
      <c r="G945">
        <v>3.1669999999999998</v>
      </c>
      <c r="J945" t="s">
        <v>615</v>
      </c>
      <c r="N945" t="s">
        <v>323</v>
      </c>
      <c r="O945">
        <v>63.451999999999998</v>
      </c>
    </row>
    <row r="946" spans="2:15">
      <c r="B946" t="s">
        <v>316</v>
      </c>
      <c r="F946" t="s">
        <v>316</v>
      </c>
      <c r="J946" t="s">
        <v>327</v>
      </c>
      <c r="K946">
        <v>27513285</v>
      </c>
      <c r="N946" t="s">
        <v>30</v>
      </c>
    </row>
    <row r="947" spans="2:15">
      <c r="B947" t="s">
        <v>3</v>
      </c>
      <c r="C947">
        <v>1634192</v>
      </c>
      <c r="F947" t="s">
        <v>3</v>
      </c>
      <c r="G947">
        <v>5314062</v>
      </c>
      <c r="J947" t="s">
        <v>323</v>
      </c>
      <c r="K947">
        <v>178.01</v>
      </c>
      <c r="N947" t="s">
        <v>324</v>
      </c>
      <c r="O947">
        <v>8280</v>
      </c>
    </row>
    <row r="948" spans="2:15">
      <c r="B948" t="s">
        <v>372</v>
      </c>
      <c r="C948">
        <v>3.681</v>
      </c>
      <c r="F948" t="s">
        <v>372</v>
      </c>
      <c r="G948">
        <v>3.1230000000000002</v>
      </c>
      <c r="J948" t="s">
        <v>372</v>
      </c>
      <c r="K948">
        <v>2.528</v>
      </c>
      <c r="N948" t="s">
        <v>325</v>
      </c>
      <c r="O948">
        <v>0</v>
      </c>
    </row>
    <row r="949" spans="2:15">
      <c r="B949" t="s">
        <v>317</v>
      </c>
      <c r="F949" t="s">
        <v>317</v>
      </c>
      <c r="J949" t="s">
        <v>616</v>
      </c>
      <c r="N949" t="s">
        <v>326</v>
      </c>
      <c r="O949">
        <v>8280</v>
      </c>
    </row>
    <row r="950" spans="2:15">
      <c r="B950" t="s">
        <v>3</v>
      </c>
      <c r="C950">
        <v>1652749</v>
      </c>
      <c r="F950" t="s">
        <v>3</v>
      </c>
      <c r="G950">
        <v>5038103</v>
      </c>
      <c r="J950" t="s">
        <v>327</v>
      </c>
      <c r="K950">
        <v>28997361</v>
      </c>
      <c r="N950" t="s">
        <v>323</v>
      </c>
      <c r="O950">
        <v>64.286000000000001</v>
      </c>
    </row>
    <row r="951" spans="2:15">
      <c r="B951" t="s">
        <v>372</v>
      </c>
      <c r="C951">
        <v>3.6930000000000001</v>
      </c>
      <c r="F951" t="s">
        <v>372</v>
      </c>
      <c r="G951">
        <v>3.153</v>
      </c>
      <c r="J951" t="s">
        <v>323</v>
      </c>
      <c r="K951">
        <v>192.63800000000001</v>
      </c>
      <c r="N951" t="s">
        <v>31</v>
      </c>
    </row>
    <row r="952" spans="2:15">
      <c r="B952" t="s">
        <v>318</v>
      </c>
      <c r="F952" t="s">
        <v>318</v>
      </c>
      <c r="J952" t="s">
        <v>372</v>
      </c>
      <c r="K952">
        <v>2.573</v>
      </c>
      <c r="N952" t="s">
        <v>324</v>
      </c>
      <c r="O952">
        <v>8064</v>
      </c>
    </row>
    <row r="953" spans="2:15">
      <c r="B953" t="s">
        <v>3</v>
      </c>
      <c r="C953">
        <v>1684701</v>
      </c>
      <c r="F953" t="s">
        <v>3</v>
      </c>
      <c r="G953">
        <v>5374469</v>
      </c>
      <c r="J953" t="s">
        <v>617</v>
      </c>
      <c r="N953" t="s">
        <v>325</v>
      </c>
      <c r="O953">
        <v>0</v>
      </c>
    </row>
    <row r="954" spans="2:15">
      <c r="B954" t="s">
        <v>372</v>
      </c>
      <c r="C954">
        <v>3.6739999999999999</v>
      </c>
      <c r="F954" t="s">
        <v>372</v>
      </c>
      <c r="G954">
        <v>3.117</v>
      </c>
      <c r="J954" t="s">
        <v>327</v>
      </c>
      <c r="K954">
        <v>32396082</v>
      </c>
      <c r="N954" t="s">
        <v>326</v>
      </c>
      <c r="O954">
        <v>8064</v>
      </c>
    </row>
    <row r="955" spans="2:15">
      <c r="B955" t="s">
        <v>319</v>
      </c>
      <c r="F955" t="s">
        <v>319</v>
      </c>
      <c r="J955" t="s">
        <v>323</v>
      </c>
      <c r="K955">
        <v>204.273</v>
      </c>
      <c r="N955" t="s">
        <v>323</v>
      </c>
      <c r="O955">
        <v>62.944000000000003</v>
      </c>
    </row>
    <row r="956" spans="2:15">
      <c r="B956" t="s">
        <v>3</v>
      </c>
      <c r="C956">
        <v>1585038</v>
      </c>
      <c r="F956" t="s">
        <v>3</v>
      </c>
      <c r="G956">
        <v>4860105</v>
      </c>
      <c r="J956" t="s">
        <v>372</v>
      </c>
      <c r="K956">
        <v>2.5830000000000002</v>
      </c>
      <c r="N956" t="s">
        <v>32</v>
      </c>
    </row>
    <row r="957" spans="2:15">
      <c r="B957" t="s">
        <v>372</v>
      </c>
      <c r="C957">
        <v>3.75</v>
      </c>
      <c r="F957" t="s">
        <v>372</v>
      </c>
      <c r="G957">
        <v>3.194</v>
      </c>
      <c r="J957" t="s">
        <v>688</v>
      </c>
      <c r="N957" t="s">
        <v>324</v>
      </c>
      <c r="O957">
        <v>8496</v>
      </c>
    </row>
    <row r="958" spans="2:15">
      <c r="B958" t="s">
        <v>320</v>
      </c>
      <c r="F958" t="s">
        <v>320</v>
      </c>
      <c r="J958" t="s">
        <v>327</v>
      </c>
      <c r="K958">
        <v>42675287</v>
      </c>
      <c r="L958">
        <f>(K958+K962+K966+K970+K974+K978+K982+K986+K990+K994)/10</f>
        <v>38361723.700000003</v>
      </c>
      <c r="N958" t="s">
        <v>325</v>
      </c>
      <c r="O958">
        <v>0</v>
      </c>
    </row>
    <row r="959" spans="2:15">
      <c r="B959" t="s">
        <v>3</v>
      </c>
      <c r="C959">
        <v>1663435</v>
      </c>
      <c r="F959" t="s">
        <v>3</v>
      </c>
      <c r="G959">
        <v>4847779</v>
      </c>
      <c r="J959" t="s">
        <v>323</v>
      </c>
      <c r="K959">
        <v>233.47399999999999</v>
      </c>
      <c r="N959" t="s">
        <v>326</v>
      </c>
      <c r="O959">
        <v>8496</v>
      </c>
    </row>
    <row r="960" spans="2:15">
      <c r="B960" t="s">
        <v>372</v>
      </c>
      <c r="C960">
        <v>3.7040000000000002</v>
      </c>
      <c r="F960" t="s">
        <v>372</v>
      </c>
      <c r="G960">
        <v>3.1840000000000002</v>
      </c>
      <c r="J960" t="s">
        <v>372</v>
      </c>
      <c r="K960">
        <v>2.617</v>
      </c>
      <c r="N960" t="s">
        <v>323</v>
      </c>
      <c r="O960">
        <v>67.968000000000004</v>
      </c>
    </row>
    <row r="961" spans="2:16">
      <c r="B961" t="s">
        <v>321</v>
      </c>
      <c r="F961" t="s">
        <v>321</v>
      </c>
      <c r="J961" t="s">
        <v>689</v>
      </c>
      <c r="N961" t="s">
        <v>33</v>
      </c>
    </row>
    <row r="962" spans="2:16">
      <c r="B962" t="s">
        <v>3</v>
      </c>
      <c r="C962">
        <v>1565752</v>
      </c>
      <c r="F962" t="s">
        <v>3</v>
      </c>
      <c r="G962">
        <v>5007245</v>
      </c>
      <c r="J962" t="s">
        <v>327</v>
      </c>
      <c r="K962">
        <v>38983800</v>
      </c>
      <c r="N962" t="s">
        <v>324</v>
      </c>
      <c r="O962">
        <v>11424</v>
      </c>
      <c r="P962">
        <f>(O964+O969+O974+O979+O984+O989+O994+O999+O1004+O1009)/10</f>
        <v>11068.8</v>
      </c>
    </row>
    <row r="963" spans="2:16">
      <c r="B963" t="s">
        <v>372</v>
      </c>
      <c r="C963">
        <v>3.7210000000000001</v>
      </c>
      <c r="F963" t="s">
        <v>372</v>
      </c>
      <c r="G963">
        <v>3.1640000000000001</v>
      </c>
      <c r="J963" t="s">
        <v>323</v>
      </c>
      <c r="K963">
        <v>220.696</v>
      </c>
      <c r="N963" t="s">
        <v>325</v>
      </c>
      <c r="O963">
        <v>0</v>
      </c>
    </row>
    <row r="964" spans="2:16">
      <c r="B964" t="s">
        <v>322</v>
      </c>
      <c r="F964" t="s">
        <v>322</v>
      </c>
      <c r="J964" t="s">
        <v>372</v>
      </c>
      <c r="K964">
        <v>2.6030000000000002</v>
      </c>
      <c r="N964" t="s">
        <v>326</v>
      </c>
      <c r="O964">
        <v>11424</v>
      </c>
    </row>
    <row r="965" spans="2:16">
      <c r="B965" t="s">
        <v>3</v>
      </c>
      <c r="C965">
        <v>1669144</v>
      </c>
      <c r="F965" t="s">
        <v>3</v>
      </c>
      <c r="G965">
        <v>5366100</v>
      </c>
      <c r="J965" t="s">
        <v>690</v>
      </c>
      <c r="N965" t="s">
        <v>323</v>
      </c>
      <c r="O965">
        <v>71.034000000000006</v>
      </c>
    </row>
    <row r="966" spans="2:16">
      <c r="B966" t="s">
        <v>372</v>
      </c>
      <c r="C966">
        <v>3.6749999999999998</v>
      </c>
      <c r="F966" t="s">
        <v>372</v>
      </c>
      <c r="G966">
        <v>3.1179999999999999</v>
      </c>
      <c r="J966" t="s">
        <v>327</v>
      </c>
      <c r="K966">
        <v>37399006</v>
      </c>
      <c r="N966" t="s">
        <v>34</v>
      </c>
    </row>
    <row r="967" spans="2:16">
      <c r="B967" t="s">
        <v>378</v>
      </c>
      <c r="F967" t="s">
        <v>378</v>
      </c>
      <c r="J967" t="s">
        <v>323</v>
      </c>
      <c r="K967">
        <v>221.34800000000001</v>
      </c>
      <c r="N967" t="s">
        <v>324</v>
      </c>
      <c r="O967">
        <v>11040</v>
      </c>
    </row>
    <row r="968" spans="2:16">
      <c r="B968" t="s">
        <v>3</v>
      </c>
      <c r="C968">
        <v>1683667</v>
      </c>
      <c r="D968">
        <f>(C968+C971+C974+C977+C980+C983+C986+C989+C992+C995)/10</f>
        <v>1617923.9</v>
      </c>
      <c r="F968" t="s">
        <v>3</v>
      </c>
      <c r="G968">
        <v>5699706</v>
      </c>
      <c r="H968">
        <f>(G968+G971+G974+G977+G980+G983+G986+G989+G992+G995)/10</f>
        <v>5406661.7999999998</v>
      </c>
      <c r="J968" t="s">
        <v>372</v>
      </c>
      <c r="K968">
        <v>2.6160000000000001</v>
      </c>
      <c r="N968" t="s">
        <v>325</v>
      </c>
      <c r="O968">
        <v>0</v>
      </c>
    </row>
    <row r="969" spans="2:16">
      <c r="B969" t="s">
        <v>372</v>
      </c>
      <c r="C969">
        <v>3.6640000000000001</v>
      </c>
      <c r="F969" t="s">
        <v>372</v>
      </c>
      <c r="G969">
        <v>3.1019999999999999</v>
      </c>
      <c r="J969" t="s">
        <v>691</v>
      </c>
      <c r="N969" t="s">
        <v>326</v>
      </c>
      <c r="O969">
        <v>11040</v>
      </c>
    </row>
    <row r="970" spans="2:16">
      <c r="B970" t="s">
        <v>379</v>
      </c>
      <c r="F970" t="s">
        <v>379</v>
      </c>
      <c r="J970" t="s">
        <v>327</v>
      </c>
      <c r="K970">
        <v>39025731</v>
      </c>
      <c r="N970" t="s">
        <v>323</v>
      </c>
      <c r="O970">
        <v>68.075000000000003</v>
      </c>
    </row>
    <row r="971" spans="2:16">
      <c r="B971" t="s">
        <v>3</v>
      </c>
      <c r="C971">
        <v>1567759</v>
      </c>
      <c r="F971" t="s">
        <v>3</v>
      </c>
      <c r="G971">
        <v>5553990</v>
      </c>
      <c r="J971" t="s">
        <v>323</v>
      </c>
      <c r="K971">
        <v>219.029</v>
      </c>
      <c r="N971" t="s">
        <v>35</v>
      </c>
    </row>
    <row r="972" spans="2:16">
      <c r="B972" t="s">
        <v>372</v>
      </c>
      <c r="C972">
        <v>3.7</v>
      </c>
      <c r="F972" t="s">
        <v>372</v>
      </c>
      <c r="G972">
        <v>3.1349999999999998</v>
      </c>
      <c r="J972" t="s">
        <v>372</v>
      </c>
      <c r="K972">
        <v>2.597</v>
      </c>
      <c r="N972" t="s">
        <v>324</v>
      </c>
      <c r="O972">
        <v>10560</v>
      </c>
    </row>
    <row r="973" spans="2:16">
      <c r="B973" t="s">
        <v>380</v>
      </c>
      <c r="F973" t="s">
        <v>380</v>
      </c>
      <c r="J973" t="s">
        <v>692</v>
      </c>
      <c r="N973" t="s">
        <v>325</v>
      </c>
      <c r="O973">
        <v>0</v>
      </c>
    </row>
    <row r="974" spans="2:16">
      <c r="B974" t="s">
        <v>3</v>
      </c>
      <c r="C974">
        <v>1521006</v>
      </c>
      <c r="F974" t="s">
        <v>3</v>
      </c>
      <c r="G974">
        <v>5270342</v>
      </c>
      <c r="J974" t="s">
        <v>327</v>
      </c>
      <c r="K974">
        <v>36608691</v>
      </c>
      <c r="N974" t="s">
        <v>326</v>
      </c>
      <c r="O974">
        <v>10560</v>
      </c>
    </row>
    <row r="975" spans="2:16">
      <c r="B975" t="s">
        <v>372</v>
      </c>
      <c r="C975">
        <v>3.718</v>
      </c>
      <c r="F975" t="s">
        <v>372</v>
      </c>
      <c r="G975">
        <v>3.165</v>
      </c>
      <c r="J975" t="s">
        <v>323</v>
      </c>
      <c r="K975">
        <v>207.25</v>
      </c>
      <c r="N975" t="s">
        <v>323</v>
      </c>
      <c r="O975">
        <v>65.108000000000004</v>
      </c>
    </row>
    <row r="976" spans="2:16">
      <c r="B976" t="s">
        <v>381</v>
      </c>
      <c r="F976" t="s">
        <v>381</v>
      </c>
      <c r="J976" t="s">
        <v>372</v>
      </c>
      <c r="K976">
        <v>2.5760000000000001</v>
      </c>
      <c r="N976" t="s">
        <v>36</v>
      </c>
    </row>
    <row r="977" spans="2:15">
      <c r="B977" t="s">
        <v>3</v>
      </c>
      <c r="C977">
        <v>1640492</v>
      </c>
      <c r="F977" t="s">
        <v>3</v>
      </c>
      <c r="G977">
        <v>5396214</v>
      </c>
      <c r="J977" t="s">
        <v>693</v>
      </c>
      <c r="N977" t="s">
        <v>324</v>
      </c>
      <c r="O977">
        <v>11136</v>
      </c>
    </row>
    <row r="978" spans="2:15">
      <c r="B978" t="s">
        <v>372</v>
      </c>
      <c r="C978">
        <v>3.6859999999999999</v>
      </c>
      <c r="F978" t="s">
        <v>372</v>
      </c>
      <c r="G978">
        <v>3.1429999999999998</v>
      </c>
      <c r="J978" t="s">
        <v>327</v>
      </c>
      <c r="K978">
        <v>41860461</v>
      </c>
      <c r="N978" t="s">
        <v>325</v>
      </c>
      <c r="O978">
        <v>0</v>
      </c>
    </row>
    <row r="979" spans="2:15">
      <c r="B979" t="s">
        <v>382</v>
      </c>
      <c r="F979" t="s">
        <v>382</v>
      </c>
      <c r="J979" t="s">
        <v>323</v>
      </c>
      <c r="K979">
        <v>229.01599999999999</v>
      </c>
      <c r="N979" t="s">
        <v>326</v>
      </c>
      <c r="O979">
        <v>11136</v>
      </c>
    </row>
    <row r="980" spans="2:15">
      <c r="B980" t="s">
        <v>3</v>
      </c>
      <c r="C980">
        <v>1637095</v>
      </c>
      <c r="F980" t="s">
        <v>3</v>
      </c>
      <c r="G980">
        <v>5401857</v>
      </c>
      <c r="J980" t="s">
        <v>372</v>
      </c>
      <c r="K980">
        <v>2.609</v>
      </c>
      <c r="N980" t="s">
        <v>323</v>
      </c>
      <c r="O980">
        <v>68.069000000000003</v>
      </c>
    </row>
    <row r="981" spans="2:15">
      <c r="B981" t="s">
        <v>372</v>
      </c>
      <c r="C981">
        <v>3.68</v>
      </c>
      <c r="F981" t="s">
        <v>372</v>
      </c>
      <c r="G981">
        <v>3.1389999999999998</v>
      </c>
      <c r="J981" t="s">
        <v>694</v>
      </c>
      <c r="N981" t="s">
        <v>37</v>
      </c>
    </row>
    <row r="982" spans="2:15">
      <c r="B982" t="s">
        <v>383</v>
      </c>
      <c r="F982" t="s">
        <v>383</v>
      </c>
      <c r="J982" t="s">
        <v>327</v>
      </c>
      <c r="K982">
        <v>34285318</v>
      </c>
      <c r="N982" t="s">
        <v>324</v>
      </c>
      <c r="O982">
        <v>11040</v>
      </c>
    </row>
    <row r="983" spans="2:15">
      <c r="B983" t="s">
        <v>3</v>
      </c>
      <c r="C983">
        <v>1682751</v>
      </c>
      <c r="F983" t="s">
        <v>3</v>
      </c>
      <c r="G983">
        <v>5562762</v>
      </c>
      <c r="J983" t="s">
        <v>323</v>
      </c>
      <c r="K983">
        <v>195.8</v>
      </c>
      <c r="N983" t="s">
        <v>325</v>
      </c>
      <c r="O983">
        <v>0</v>
      </c>
    </row>
    <row r="984" spans="2:15">
      <c r="B984" t="s">
        <v>372</v>
      </c>
      <c r="C984">
        <v>3.673</v>
      </c>
      <c r="F984" t="s">
        <v>372</v>
      </c>
      <c r="G984">
        <v>3.1240000000000001</v>
      </c>
      <c r="J984" t="s">
        <v>372</v>
      </c>
      <c r="K984">
        <v>2.5529999999999999</v>
      </c>
      <c r="N984" t="s">
        <v>326</v>
      </c>
      <c r="O984">
        <v>11040</v>
      </c>
    </row>
    <row r="985" spans="2:15">
      <c r="B985" t="s">
        <v>384</v>
      </c>
      <c r="F985" t="s">
        <v>384</v>
      </c>
      <c r="J985" t="s">
        <v>695</v>
      </c>
      <c r="N985" t="s">
        <v>323</v>
      </c>
      <c r="O985">
        <v>66.661000000000001</v>
      </c>
    </row>
    <row r="986" spans="2:15">
      <c r="B986" t="s">
        <v>3</v>
      </c>
      <c r="C986">
        <v>1574280</v>
      </c>
      <c r="F986" t="s">
        <v>3</v>
      </c>
      <c r="G986">
        <v>5158806</v>
      </c>
      <c r="J986" t="s">
        <v>327</v>
      </c>
      <c r="K986">
        <v>36731724</v>
      </c>
      <c r="N986" t="s">
        <v>38</v>
      </c>
    </row>
    <row r="987" spans="2:15">
      <c r="B987" t="s">
        <v>372</v>
      </c>
      <c r="C987">
        <v>3.74</v>
      </c>
      <c r="F987" t="s">
        <v>372</v>
      </c>
      <c r="G987">
        <v>3.1850000000000001</v>
      </c>
      <c r="J987" t="s">
        <v>323</v>
      </c>
      <c r="K987">
        <v>207.947</v>
      </c>
      <c r="N987" t="s">
        <v>324</v>
      </c>
      <c r="O987">
        <v>11424</v>
      </c>
    </row>
    <row r="988" spans="2:15">
      <c r="B988" t="s">
        <v>385</v>
      </c>
      <c r="F988" t="s">
        <v>385</v>
      </c>
      <c r="J988" t="s">
        <v>372</v>
      </c>
      <c r="K988">
        <v>2.5779999999999998</v>
      </c>
      <c r="N988" t="s">
        <v>325</v>
      </c>
      <c r="O988">
        <v>0</v>
      </c>
    </row>
    <row r="989" spans="2:15">
      <c r="B989" t="s">
        <v>3</v>
      </c>
      <c r="C989">
        <v>1659703</v>
      </c>
      <c r="F989" t="s">
        <v>3</v>
      </c>
      <c r="G989">
        <v>5047201</v>
      </c>
      <c r="J989" t="s">
        <v>696</v>
      </c>
      <c r="N989" t="s">
        <v>326</v>
      </c>
      <c r="O989">
        <v>11424</v>
      </c>
    </row>
    <row r="990" spans="2:15">
      <c r="B990" t="s">
        <v>372</v>
      </c>
      <c r="C990">
        <v>3.7010000000000001</v>
      </c>
      <c r="F990" t="s">
        <v>372</v>
      </c>
      <c r="G990">
        <v>3.19</v>
      </c>
      <c r="J990" t="s">
        <v>327</v>
      </c>
      <c r="K990">
        <v>35761256</v>
      </c>
      <c r="N990" t="s">
        <v>323</v>
      </c>
      <c r="O990">
        <v>70.721000000000004</v>
      </c>
    </row>
    <row r="991" spans="2:15">
      <c r="B991" t="s">
        <v>386</v>
      </c>
      <c r="F991" t="s">
        <v>386</v>
      </c>
      <c r="J991" t="s">
        <v>323</v>
      </c>
      <c r="K991">
        <v>207.876</v>
      </c>
      <c r="N991" t="s">
        <v>39</v>
      </c>
    </row>
    <row r="992" spans="2:15">
      <c r="B992" t="s">
        <v>3</v>
      </c>
      <c r="C992">
        <v>1545796</v>
      </c>
      <c r="F992" t="s">
        <v>3</v>
      </c>
      <c r="G992">
        <v>5419305</v>
      </c>
      <c r="J992" t="s">
        <v>372</v>
      </c>
      <c r="K992">
        <v>2.585</v>
      </c>
      <c r="N992" t="s">
        <v>324</v>
      </c>
      <c r="O992">
        <v>10944</v>
      </c>
    </row>
    <row r="993" spans="2:15">
      <c r="B993" t="s">
        <v>372</v>
      </c>
      <c r="C993">
        <v>3.7029999999999998</v>
      </c>
      <c r="F993" t="s">
        <v>372</v>
      </c>
      <c r="G993">
        <v>3.1440000000000001</v>
      </c>
      <c r="J993" t="s">
        <v>697</v>
      </c>
      <c r="N993" t="s">
        <v>325</v>
      </c>
      <c r="O993">
        <v>0</v>
      </c>
    </row>
    <row r="994" spans="2:15">
      <c r="B994" t="s">
        <v>387</v>
      </c>
      <c r="F994" t="s">
        <v>387</v>
      </c>
      <c r="J994" t="s">
        <v>327</v>
      </c>
      <c r="K994">
        <v>40285963</v>
      </c>
      <c r="N994" t="s">
        <v>326</v>
      </c>
      <c r="O994">
        <v>10944</v>
      </c>
    </row>
    <row r="995" spans="2:15">
      <c r="B995" t="s">
        <v>3</v>
      </c>
      <c r="C995">
        <v>1666690</v>
      </c>
      <c r="F995" t="s">
        <v>3</v>
      </c>
      <c r="G995">
        <v>5556435</v>
      </c>
      <c r="J995" t="s">
        <v>323</v>
      </c>
      <c r="K995">
        <v>222.27</v>
      </c>
      <c r="N995" t="s">
        <v>323</v>
      </c>
      <c r="O995">
        <v>64.772000000000006</v>
      </c>
    </row>
    <row r="996" spans="2:15">
      <c r="B996" t="s">
        <v>372</v>
      </c>
      <c r="C996">
        <v>3.673</v>
      </c>
      <c r="F996" t="s">
        <v>372</v>
      </c>
      <c r="G996">
        <v>3.1259999999999999</v>
      </c>
      <c r="J996" t="s">
        <v>372</v>
      </c>
      <c r="K996">
        <v>2.5990000000000002</v>
      </c>
      <c r="N996" t="s">
        <v>40</v>
      </c>
    </row>
    <row r="997" spans="2:15">
      <c r="B997" t="s">
        <v>388</v>
      </c>
      <c r="F997" t="s">
        <v>388</v>
      </c>
      <c r="J997" t="s">
        <v>768</v>
      </c>
      <c r="N997" t="s">
        <v>324</v>
      </c>
      <c r="O997">
        <v>11040</v>
      </c>
    </row>
    <row r="998" spans="2:15">
      <c r="B998" t="s">
        <v>3</v>
      </c>
      <c r="C998">
        <v>1682989</v>
      </c>
      <c r="D998">
        <f>(C998+C1001+C1004+C1007+C1010+C1013+C1016+C1019+C1022+C1025)/10</f>
        <v>1611581.3</v>
      </c>
      <c r="F998" t="s">
        <v>3</v>
      </c>
      <c r="G998">
        <v>5869608</v>
      </c>
      <c r="H998">
        <f>(G998+G1001+G1004+G1007+G1010+G1013+G1016+G1019+G1022+G1025)/10</f>
        <v>5653875.5</v>
      </c>
      <c r="J998" t="s">
        <v>327</v>
      </c>
      <c r="K998">
        <v>52318908</v>
      </c>
      <c r="L998">
        <f>(K998+K1002+K1006+K1010+K1014+K1018+K1022+K1026+K1030+K1034)/10</f>
        <v>5231890.8</v>
      </c>
      <c r="N998" t="s">
        <v>325</v>
      </c>
      <c r="O998">
        <v>0</v>
      </c>
    </row>
    <row r="999" spans="2:15">
      <c r="B999" t="s">
        <v>372</v>
      </c>
      <c r="C999">
        <v>3.6629999999999998</v>
      </c>
      <c r="F999" t="s">
        <v>372</v>
      </c>
      <c r="G999">
        <v>3.1120000000000001</v>
      </c>
      <c r="J999" t="s">
        <v>323</v>
      </c>
      <c r="K999">
        <v>254.43</v>
      </c>
      <c r="N999" t="s">
        <v>326</v>
      </c>
      <c r="O999">
        <v>11040</v>
      </c>
    </row>
    <row r="1000" spans="2:15">
      <c r="B1000" t="s">
        <v>389</v>
      </c>
      <c r="F1000" t="s">
        <v>389</v>
      </c>
      <c r="J1000" t="s">
        <v>372</v>
      </c>
      <c r="K1000">
        <v>2.633</v>
      </c>
      <c r="N1000" t="s">
        <v>323</v>
      </c>
      <c r="O1000">
        <v>65.656999999999996</v>
      </c>
    </row>
    <row r="1001" spans="2:15">
      <c r="B1001" t="s">
        <v>3</v>
      </c>
      <c r="C1001">
        <v>1567903</v>
      </c>
      <c r="F1001" t="s">
        <v>3</v>
      </c>
      <c r="G1001">
        <v>5716527</v>
      </c>
      <c r="J1001" t="s">
        <v>769</v>
      </c>
      <c r="N1001" t="s">
        <v>41</v>
      </c>
    </row>
    <row r="1002" spans="2:15">
      <c r="B1002" t="s">
        <v>372</v>
      </c>
      <c r="C1002">
        <v>3.7</v>
      </c>
      <c r="F1002" t="s">
        <v>372</v>
      </c>
      <c r="G1002">
        <v>3.1459999999999999</v>
      </c>
      <c r="J1002" t="s">
        <v>770</v>
      </c>
      <c r="N1002" t="s">
        <v>324</v>
      </c>
      <c r="O1002">
        <v>10752</v>
      </c>
    </row>
    <row r="1003" spans="2:15">
      <c r="B1003" t="s">
        <v>390</v>
      </c>
      <c r="F1003" t="s">
        <v>390</v>
      </c>
      <c r="J1003" t="s">
        <v>771</v>
      </c>
      <c r="N1003" t="s">
        <v>325</v>
      </c>
      <c r="O1003">
        <v>0</v>
      </c>
    </row>
    <row r="1004" spans="2:15">
      <c r="B1004" t="s">
        <v>3</v>
      </c>
      <c r="C1004">
        <v>1507128</v>
      </c>
      <c r="F1004" t="s">
        <v>3</v>
      </c>
      <c r="G1004">
        <v>5613576</v>
      </c>
      <c r="J1004" t="s">
        <v>772</v>
      </c>
      <c r="N1004" t="s">
        <v>326</v>
      </c>
      <c r="O1004">
        <v>10752</v>
      </c>
    </row>
    <row r="1005" spans="2:15">
      <c r="B1005" t="s">
        <v>372</v>
      </c>
      <c r="C1005">
        <v>3.7050000000000001</v>
      </c>
      <c r="F1005" t="s">
        <v>372</v>
      </c>
      <c r="G1005">
        <v>3.1539999999999999</v>
      </c>
      <c r="J1005" t="s">
        <v>773</v>
      </c>
      <c r="N1005" t="s">
        <v>323</v>
      </c>
      <c r="O1005">
        <v>66.048000000000002</v>
      </c>
    </row>
    <row r="1006" spans="2:15">
      <c r="B1006" t="s">
        <v>391</v>
      </c>
      <c r="F1006" t="s">
        <v>391</v>
      </c>
      <c r="J1006" t="s">
        <v>774</v>
      </c>
      <c r="N1006" t="s">
        <v>42</v>
      </c>
    </row>
    <row r="1007" spans="2:15">
      <c r="B1007" t="s">
        <v>3</v>
      </c>
      <c r="C1007">
        <v>1630910</v>
      </c>
      <c r="F1007" t="s">
        <v>3</v>
      </c>
      <c r="G1007">
        <v>5681054</v>
      </c>
      <c r="J1007" t="s">
        <v>775</v>
      </c>
      <c r="N1007" t="s">
        <v>324</v>
      </c>
      <c r="O1007">
        <v>11328</v>
      </c>
    </row>
    <row r="1008" spans="2:15">
      <c r="B1008" t="s">
        <v>372</v>
      </c>
      <c r="C1008">
        <v>3.6779999999999999</v>
      </c>
      <c r="F1008" t="s">
        <v>372</v>
      </c>
      <c r="G1008">
        <v>3.14</v>
      </c>
      <c r="J1008" t="s">
        <v>776</v>
      </c>
      <c r="N1008" t="s">
        <v>325</v>
      </c>
      <c r="O1008">
        <v>0</v>
      </c>
    </row>
    <row r="1009" spans="2:15">
      <c r="B1009" t="s">
        <v>392</v>
      </c>
      <c r="F1009" t="s">
        <v>392</v>
      </c>
      <c r="J1009" t="s">
        <v>777</v>
      </c>
      <c r="N1009" t="s">
        <v>326</v>
      </c>
      <c r="O1009">
        <v>11328</v>
      </c>
    </row>
    <row r="1010" spans="2:15">
      <c r="B1010" t="s">
        <v>3</v>
      </c>
      <c r="C1010">
        <v>1646155</v>
      </c>
      <c r="F1010" t="s">
        <v>3</v>
      </c>
      <c r="G1010">
        <v>5449478</v>
      </c>
      <c r="N1010" t="s">
        <v>323</v>
      </c>
      <c r="O1010">
        <v>71.203000000000003</v>
      </c>
    </row>
    <row r="1011" spans="2:15">
      <c r="B1011" t="s">
        <v>372</v>
      </c>
      <c r="C1011">
        <v>3.6880000000000002</v>
      </c>
      <c r="F1011" t="s">
        <v>372</v>
      </c>
      <c r="G1011">
        <v>3.1640000000000001</v>
      </c>
      <c r="N1011" t="s">
        <v>43</v>
      </c>
    </row>
    <row r="1012" spans="2:15">
      <c r="B1012" t="s">
        <v>393</v>
      </c>
      <c r="F1012" t="s">
        <v>393</v>
      </c>
      <c r="N1012" t="s">
        <v>44</v>
      </c>
    </row>
    <row r="1013" spans="2:15">
      <c r="B1013" t="s">
        <v>3</v>
      </c>
      <c r="C1013">
        <v>1669893</v>
      </c>
      <c r="F1013" t="s">
        <v>3</v>
      </c>
      <c r="G1013">
        <v>5897999</v>
      </c>
      <c r="N1013" t="s">
        <v>45</v>
      </c>
    </row>
    <row r="1014" spans="2:15">
      <c r="B1014" t="s">
        <v>372</v>
      </c>
      <c r="C1014">
        <v>3.6619999999999999</v>
      </c>
      <c r="F1014" t="s">
        <v>372</v>
      </c>
      <c r="G1014">
        <v>3.1160000000000001</v>
      </c>
      <c r="N1014" t="s">
        <v>46</v>
      </c>
    </row>
    <row r="1015" spans="2:15">
      <c r="B1015" t="s">
        <v>394</v>
      </c>
      <c r="F1015" t="s">
        <v>394</v>
      </c>
      <c r="N1015" t="s">
        <v>47</v>
      </c>
    </row>
    <row r="1016" spans="2:15">
      <c r="B1016" t="s">
        <v>3</v>
      </c>
      <c r="C1016">
        <v>1575528</v>
      </c>
      <c r="F1016" t="s">
        <v>3</v>
      </c>
      <c r="G1016">
        <v>5304652</v>
      </c>
      <c r="N1016" t="s">
        <v>48</v>
      </c>
    </row>
    <row r="1017" spans="2:15">
      <c r="B1017" t="s">
        <v>372</v>
      </c>
      <c r="C1017">
        <v>3.742</v>
      </c>
      <c r="F1017" t="s">
        <v>372</v>
      </c>
      <c r="G1017">
        <v>3.198</v>
      </c>
      <c r="N1017" t="s">
        <v>49</v>
      </c>
    </row>
    <row r="1018" spans="2:15">
      <c r="B1018" t="s">
        <v>395</v>
      </c>
      <c r="F1018" t="s">
        <v>395</v>
      </c>
      <c r="N1018" t="s">
        <v>50</v>
      </c>
    </row>
    <row r="1019" spans="2:15">
      <c r="B1019" t="s">
        <v>3</v>
      </c>
      <c r="C1019">
        <v>1636423</v>
      </c>
      <c r="F1019" t="s">
        <v>3</v>
      </c>
      <c r="G1019">
        <v>5518247</v>
      </c>
      <c r="N1019" t="s">
        <v>51</v>
      </c>
    </row>
    <row r="1020" spans="2:15">
      <c r="B1020" t="s">
        <v>372</v>
      </c>
      <c r="C1020">
        <v>3.681</v>
      </c>
      <c r="F1020" t="s">
        <v>372</v>
      </c>
      <c r="G1020">
        <v>3.16</v>
      </c>
      <c r="N1020" t="s">
        <v>52</v>
      </c>
    </row>
    <row r="1021" spans="2:15">
      <c r="B1021" t="s">
        <v>396</v>
      </c>
      <c r="F1021" t="s">
        <v>396</v>
      </c>
      <c r="N1021" t="s">
        <v>53</v>
      </c>
    </row>
    <row r="1022" spans="2:15">
      <c r="B1022" t="s">
        <v>3</v>
      </c>
      <c r="C1022">
        <v>1537876</v>
      </c>
      <c r="F1022" t="s">
        <v>3</v>
      </c>
      <c r="G1022">
        <v>5688720</v>
      </c>
      <c r="N1022" t="s">
        <v>324</v>
      </c>
      <c r="O1022">
        <v>17136</v>
      </c>
    </row>
    <row r="1023" spans="2:15">
      <c r="B1023" t="s">
        <v>372</v>
      </c>
      <c r="C1023">
        <v>3.6960000000000002</v>
      </c>
      <c r="F1023" t="s">
        <v>372</v>
      </c>
      <c r="G1023">
        <v>3.1419999999999999</v>
      </c>
      <c r="N1023" t="s">
        <v>325</v>
      </c>
      <c r="O1023">
        <v>0</v>
      </c>
    </row>
    <row r="1024" spans="2:15">
      <c r="B1024" t="s">
        <v>397</v>
      </c>
      <c r="F1024" t="s">
        <v>397</v>
      </c>
      <c r="N1024" t="s">
        <v>326</v>
      </c>
      <c r="O1024">
        <v>17136</v>
      </c>
    </row>
    <row r="1025" spans="2:15">
      <c r="B1025" t="s">
        <v>3</v>
      </c>
      <c r="C1025">
        <v>1661008</v>
      </c>
      <c r="F1025" t="s">
        <v>3</v>
      </c>
      <c r="G1025">
        <v>5798894</v>
      </c>
      <c r="N1025" t="s">
        <v>323</v>
      </c>
      <c r="O1025">
        <v>76.951999999999998</v>
      </c>
    </row>
    <row r="1026" spans="2:15">
      <c r="B1026" t="s">
        <v>372</v>
      </c>
      <c r="C1026">
        <v>3.6680000000000001</v>
      </c>
      <c r="F1026" t="s">
        <v>372</v>
      </c>
      <c r="G1026">
        <v>3.1280000000000001</v>
      </c>
      <c r="N1026" t="s">
        <v>54</v>
      </c>
    </row>
    <row r="1027" spans="2:15">
      <c r="B1027" t="s">
        <v>398</v>
      </c>
      <c r="F1027" t="s">
        <v>398</v>
      </c>
      <c r="N1027" t="s">
        <v>55</v>
      </c>
    </row>
    <row r="1028" spans="2:15">
      <c r="B1028" t="s">
        <v>3</v>
      </c>
      <c r="C1028">
        <v>1675141</v>
      </c>
      <c r="D1028">
        <f>(C1028+C1031+C1034+C1037+C1040+C1043+C1046+C1049+C1052+C1055)/10</f>
        <v>1604410.7</v>
      </c>
      <c r="F1028" t="s">
        <v>3</v>
      </c>
      <c r="G1028">
        <v>6135776</v>
      </c>
      <c r="H1028">
        <f>(G1028+G1031+G1034+G1037+G1040+G1043+G1046+G1049+G1052+G1055)/10</f>
        <v>5912118.2000000002</v>
      </c>
      <c r="N1028" t="s">
        <v>56</v>
      </c>
    </row>
    <row r="1029" spans="2:15">
      <c r="B1029" t="s">
        <v>372</v>
      </c>
      <c r="C1029">
        <v>3.6560000000000001</v>
      </c>
      <c r="F1029" t="s">
        <v>372</v>
      </c>
      <c r="G1029">
        <v>3.1139999999999999</v>
      </c>
      <c r="N1029" t="s">
        <v>57</v>
      </c>
    </row>
    <row r="1030" spans="2:15">
      <c r="B1030" t="s">
        <v>399</v>
      </c>
      <c r="F1030" t="s">
        <v>399</v>
      </c>
      <c r="N1030" t="s">
        <v>58</v>
      </c>
    </row>
    <row r="1031" spans="2:15">
      <c r="B1031" t="s">
        <v>3</v>
      </c>
      <c r="C1031">
        <v>1556797</v>
      </c>
      <c r="F1031" t="s">
        <v>3</v>
      </c>
      <c r="G1031">
        <v>6025060</v>
      </c>
      <c r="N1031" t="s">
        <v>59</v>
      </c>
    </row>
    <row r="1032" spans="2:15">
      <c r="B1032" t="s">
        <v>372</v>
      </c>
      <c r="C1032">
        <v>3.69</v>
      </c>
      <c r="F1032" t="s">
        <v>372</v>
      </c>
      <c r="G1032">
        <v>3.141</v>
      </c>
      <c r="N1032" t="s">
        <v>60</v>
      </c>
    </row>
    <row r="1033" spans="2:15">
      <c r="B1033" t="s">
        <v>400</v>
      </c>
      <c r="F1033" t="s">
        <v>400</v>
      </c>
      <c r="N1033" t="s">
        <v>61</v>
      </c>
    </row>
    <row r="1034" spans="2:15">
      <c r="B1034" t="s">
        <v>3</v>
      </c>
      <c r="C1034">
        <v>1503738</v>
      </c>
      <c r="F1034" t="s">
        <v>3</v>
      </c>
      <c r="G1034">
        <v>5821398</v>
      </c>
      <c r="N1034" t="s">
        <v>62</v>
      </c>
    </row>
    <row r="1035" spans="2:15">
      <c r="B1035" t="s">
        <v>372</v>
      </c>
      <c r="C1035">
        <v>3.702</v>
      </c>
      <c r="F1035" t="s">
        <v>372</v>
      </c>
      <c r="G1035">
        <v>3.16</v>
      </c>
      <c r="N1035" t="s">
        <v>63</v>
      </c>
    </row>
    <row r="1036" spans="2:15">
      <c r="B1036" t="s">
        <v>401</v>
      </c>
      <c r="F1036" t="s">
        <v>401</v>
      </c>
      <c r="N1036" t="s">
        <v>64</v>
      </c>
    </row>
    <row r="1037" spans="2:15">
      <c r="B1037" t="s">
        <v>3</v>
      </c>
      <c r="C1037">
        <v>1617560</v>
      </c>
      <c r="F1037" t="s">
        <v>3</v>
      </c>
      <c r="G1037">
        <v>6022413</v>
      </c>
      <c r="N1037" t="s">
        <v>65</v>
      </c>
    </row>
    <row r="1038" spans="2:15">
      <c r="B1038" t="s">
        <v>372</v>
      </c>
      <c r="C1038">
        <v>3.6659999999999999</v>
      </c>
      <c r="F1038" t="s">
        <v>372</v>
      </c>
      <c r="G1038">
        <v>3.1320000000000001</v>
      </c>
      <c r="N1038" t="s">
        <v>66</v>
      </c>
    </row>
    <row r="1039" spans="2:15">
      <c r="B1039" t="s">
        <v>402</v>
      </c>
      <c r="F1039" t="s">
        <v>402</v>
      </c>
      <c r="N1039" t="s">
        <v>67</v>
      </c>
    </row>
    <row r="1040" spans="2:15">
      <c r="B1040" t="s">
        <v>3</v>
      </c>
      <c r="C1040">
        <v>1636975</v>
      </c>
      <c r="F1040" t="s">
        <v>3</v>
      </c>
      <c r="G1040">
        <v>5731635</v>
      </c>
      <c r="N1040" t="s">
        <v>68</v>
      </c>
    </row>
    <row r="1041" spans="2:14">
      <c r="B1041" t="s">
        <v>372</v>
      </c>
      <c r="C1041">
        <v>3.68</v>
      </c>
      <c r="F1041" t="s">
        <v>372</v>
      </c>
      <c r="G1041">
        <v>3.161</v>
      </c>
      <c r="N1041" t="s">
        <v>69</v>
      </c>
    </row>
    <row r="1042" spans="2:14">
      <c r="B1042" t="s">
        <v>403</v>
      </c>
      <c r="F1042" t="s">
        <v>403</v>
      </c>
      <c r="N1042" t="s">
        <v>70</v>
      </c>
    </row>
    <row r="1043" spans="2:14">
      <c r="B1043" t="s">
        <v>3</v>
      </c>
      <c r="C1043">
        <v>1659327</v>
      </c>
      <c r="F1043" t="s">
        <v>3</v>
      </c>
      <c r="G1043">
        <v>6198925</v>
      </c>
      <c r="N1043" t="s">
        <v>71</v>
      </c>
    </row>
    <row r="1044" spans="2:14">
      <c r="B1044" t="s">
        <v>372</v>
      </c>
      <c r="C1044">
        <v>3.653</v>
      </c>
      <c r="F1044" t="s">
        <v>372</v>
      </c>
      <c r="G1044">
        <v>3.1139999999999999</v>
      </c>
      <c r="N1044" t="s">
        <v>72</v>
      </c>
    </row>
    <row r="1045" spans="2:14">
      <c r="B1045" t="s">
        <v>404</v>
      </c>
      <c r="F1045" t="s">
        <v>404</v>
      </c>
      <c r="N1045" t="s">
        <v>73</v>
      </c>
    </row>
    <row r="1046" spans="2:14">
      <c r="B1046" t="s">
        <v>3</v>
      </c>
      <c r="C1046">
        <v>1565232</v>
      </c>
      <c r="F1046" t="s">
        <v>3</v>
      </c>
      <c r="G1046">
        <v>5605153</v>
      </c>
      <c r="N1046" t="s">
        <v>74</v>
      </c>
    </row>
    <row r="1047" spans="2:14">
      <c r="B1047" t="s">
        <v>372</v>
      </c>
      <c r="C1047">
        <v>3.7320000000000002</v>
      </c>
      <c r="F1047" t="s">
        <v>372</v>
      </c>
      <c r="G1047">
        <v>3.1909999999999998</v>
      </c>
      <c r="N1047" t="s">
        <v>75</v>
      </c>
    </row>
    <row r="1048" spans="2:14">
      <c r="B1048" t="s">
        <v>405</v>
      </c>
      <c r="F1048" t="s">
        <v>405</v>
      </c>
      <c r="N1048" t="s">
        <v>76</v>
      </c>
    </row>
    <row r="1049" spans="2:14">
      <c r="B1049" t="s">
        <v>3</v>
      </c>
      <c r="C1049">
        <v>1635565</v>
      </c>
      <c r="F1049" t="s">
        <v>3</v>
      </c>
      <c r="G1049">
        <v>5692967</v>
      </c>
      <c r="N1049" t="s">
        <v>77</v>
      </c>
    </row>
    <row r="1050" spans="2:14">
      <c r="B1050" t="s">
        <v>372</v>
      </c>
      <c r="C1050">
        <v>3.68</v>
      </c>
      <c r="F1050" t="s">
        <v>372</v>
      </c>
      <c r="G1050">
        <v>3.17</v>
      </c>
      <c r="N1050" t="s">
        <v>78</v>
      </c>
    </row>
    <row r="1051" spans="2:14">
      <c r="B1051" t="s">
        <v>406</v>
      </c>
      <c r="F1051" t="s">
        <v>406</v>
      </c>
      <c r="N1051" t="s">
        <v>79</v>
      </c>
    </row>
    <row r="1052" spans="2:14">
      <c r="B1052" t="s">
        <v>3</v>
      </c>
      <c r="C1052">
        <v>1541920</v>
      </c>
      <c r="F1052" t="s">
        <v>3</v>
      </c>
      <c r="G1052">
        <v>5803022</v>
      </c>
      <c r="N1052" t="s">
        <v>80</v>
      </c>
    </row>
    <row r="1053" spans="2:14">
      <c r="B1053" t="s">
        <v>372</v>
      </c>
      <c r="C1053">
        <v>3.6989999999999998</v>
      </c>
      <c r="F1053" t="s">
        <v>372</v>
      </c>
      <c r="G1053">
        <v>3.1589999999999998</v>
      </c>
      <c r="N1053" t="s">
        <v>81</v>
      </c>
    </row>
    <row r="1054" spans="2:14">
      <c r="B1054" t="s">
        <v>407</v>
      </c>
      <c r="F1054" t="s">
        <v>407</v>
      </c>
      <c r="N1054" t="s">
        <v>82</v>
      </c>
    </row>
    <row r="1055" spans="2:14">
      <c r="B1055" t="s">
        <v>3</v>
      </c>
      <c r="C1055">
        <v>1651852</v>
      </c>
      <c r="F1055" t="s">
        <v>3</v>
      </c>
      <c r="G1055">
        <v>6084833</v>
      </c>
      <c r="N1055" t="s">
        <v>83</v>
      </c>
    </row>
    <row r="1056" spans="2:14">
      <c r="B1056" t="s">
        <v>372</v>
      </c>
      <c r="C1056">
        <v>3.66</v>
      </c>
      <c r="F1056" t="s">
        <v>372</v>
      </c>
      <c r="G1056">
        <v>3.1259999999999999</v>
      </c>
      <c r="N1056" t="s">
        <v>84</v>
      </c>
    </row>
    <row r="1057" spans="2:14">
      <c r="B1057" t="s">
        <v>408</v>
      </c>
      <c r="F1057" t="s">
        <v>408</v>
      </c>
      <c r="N1057" t="s">
        <v>85</v>
      </c>
    </row>
    <row r="1058" spans="2:14">
      <c r="B1058" t="s">
        <v>3</v>
      </c>
      <c r="C1058">
        <v>1664563</v>
      </c>
      <c r="D1058">
        <f>(C1058+C1061+C1064+C1067+C1070+C1073+C1076+C1079+C1082+C1085)/10</f>
        <v>1606823.3</v>
      </c>
      <c r="F1058" t="s">
        <v>3</v>
      </c>
      <c r="G1058">
        <v>6453370</v>
      </c>
      <c r="H1058">
        <f>(G1058+G1061+G1064+G1067+G1070+G1073+G1076+G1079+G1082+G1085)/10</f>
        <v>6053785.2000000002</v>
      </c>
      <c r="N1058" t="s">
        <v>86</v>
      </c>
    </row>
    <row r="1059" spans="2:14">
      <c r="B1059" t="s">
        <v>372</v>
      </c>
      <c r="C1059">
        <v>3.6469999999999998</v>
      </c>
      <c r="F1059" t="s">
        <v>372</v>
      </c>
      <c r="G1059">
        <v>3.109</v>
      </c>
      <c r="N1059" t="s">
        <v>87</v>
      </c>
    </row>
    <row r="1060" spans="2:14">
      <c r="B1060" t="s">
        <v>409</v>
      </c>
      <c r="F1060" t="s">
        <v>409</v>
      </c>
      <c r="N1060" t="s">
        <v>88</v>
      </c>
    </row>
    <row r="1061" spans="2:14">
      <c r="B1061" t="s">
        <v>3</v>
      </c>
      <c r="C1061">
        <v>1565923</v>
      </c>
      <c r="F1061" t="s">
        <v>3</v>
      </c>
      <c r="G1061">
        <v>6079692</v>
      </c>
      <c r="N1061" t="s">
        <v>89</v>
      </c>
    </row>
    <row r="1062" spans="2:14">
      <c r="B1062" t="s">
        <v>372</v>
      </c>
      <c r="C1062">
        <v>3.6989999999999998</v>
      </c>
      <c r="F1062" t="s">
        <v>372</v>
      </c>
      <c r="G1062">
        <v>3.1640000000000001</v>
      </c>
      <c r="N1062" t="s">
        <v>90</v>
      </c>
    </row>
    <row r="1063" spans="2:14">
      <c r="B1063" t="s">
        <v>410</v>
      </c>
      <c r="F1063" t="s">
        <v>410</v>
      </c>
      <c r="N1063" t="s">
        <v>91</v>
      </c>
    </row>
    <row r="1064" spans="2:14">
      <c r="B1064" t="s">
        <v>3</v>
      </c>
      <c r="C1064">
        <v>1507848</v>
      </c>
      <c r="F1064" t="s">
        <v>3</v>
      </c>
      <c r="G1064">
        <v>5949041</v>
      </c>
      <c r="N1064" t="s">
        <v>92</v>
      </c>
    </row>
    <row r="1065" spans="2:14">
      <c r="B1065" t="s">
        <v>372</v>
      </c>
      <c r="C1065">
        <v>3.706</v>
      </c>
      <c r="F1065" t="s">
        <v>372</v>
      </c>
      <c r="G1065">
        <v>3.1739999999999999</v>
      </c>
      <c r="N1065" t="s">
        <v>93</v>
      </c>
    </row>
    <row r="1066" spans="2:14">
      <c r="B1066" t="s">
        <v>411</v>
      </c>
      <c r="F1066" t="s">
        <v>411</v>
      </c>
      <c r="N1066" t="s">
        <v>94</v>
      </c>
    </row>
    <row r="1067" spans="2:14">
      <c r="B1067" t="s">
        <v>3</v>
      </c>
      <c r="C1067">
        <v>1620440</v>
      </c>
      <c r="F1067" t="s">
        <v>3</v>
      </c>
      <c r="G1067">
        <v>6158088</v>
      </c>
      <c r="N1067" t="s">
        <v>95</v>
      </c>
    </row>
    <row r="1068" spans="2:14">
      <c r="B1068" t="s">
        <v>372</v>
      </c>
      <c r="C1068">
        <v>3.669</v>
      </c>
      <c r="F1068" t="s">
        <v>372</v>
      </c>
      <c r="G1068">
        <v>3.145</v>
      </c>
      <c r="N1068" t="s">
        <v>96</v>
      </c>
    </row>
    <row r="1069" spans="2:14">
      <c r="B1069" t="s">
        <v>412</v>
      </c>
      <c r="F1069" t="s">
        <v>412</v>
      </c>
      <c r="N1069" t="s">
        <v>97</v>
      </c>
    </row>
    <row r="1070" spans="2:14">
      <c r="B1070" t="s">
        <v>3</v>
      </c>
      <c r="C1070">
        <v>1633519</v>
      </c>
      <c r="F1070" t="s">
        <v>3</v>
      </c>
      <c r="G1070">
        <v>5953349</v>
      </c>
      <c r="N1070" t="s">
        <v>98</v>
      </c>
    </row>
    <row r="1071" spans="2:14">
      <c r="B1071" t="s">
        <v>372</v>
      </c>
      <c r="C1071">
        <v>3.677</v>
      </c>
      <c r="F1071" t="s">
        <v>372</v>
      </c>
      <c r="G1071">
        <v>3.165</v>
      </c>
      <c r="N1071" t="s">
        <v>99</v>
      </c>
    </row>
    <row r="1072" spans="2:14">
      <c r="B1072" t="s">
        <v>413</v>
      </c>
      <c r="F1072" t="s">
        <v>413</v>
      </c>
      <c r="N1072" t="s">
        <v>100</v>
      </c>
    </row>
    <row r="1073" spans="2:14">
      <c r="B1073" t="s">
        <v>3</v>
      </c>
      <c r="C1073">
        <v>1673211</v>
      </c>
      <c r="F1073" t="s">
        <v>3</v>
      </c>
      <c r="G1073">
        <v>6187017</v>
      </c>
      <c r="N1073" t="s">
        <v>101</v>
      </c>
    </row>
    <row r="1074" spans="2:14">
      <c r="B1074" t="s">
        <v>372</v>
      </c>
      <c r="C1074">
        <v>3.665</v>
      </c>
      <c r="F1074" t="s">
        <v>372</v>
      </c>
      <c r="G1074">
        <v>3.1429999999999998</v>
      </c>
      <c r="N1074" t="s">
        <v>102</v>
      </c>
    </row>
    <row r="1075" spans="2:14">
      <c r="B1075" t="s">
        <v>414</v>
      </c>
      <c r="F1075" t="s">
        <v>414</v>
      </c>
      <c r="N1075" t="s">
        <v>103</v>
      </c>
    </row>
    <row r="1076" spans="2:14">
      <c r="B1076" t="s">
        <v>3</v>
      </c>
      <c r="C1076">
        <v>1562022</v>
      </c>
      <c r="F1076" t="s">
        <v>3</v>
      </c>
      <c r="G1076">
        <v>5812659</v>
      </c>
      <c r="N1076" t="s">
        <v>104</v>
      </c>
    </row>
    <row r="1077" spans="2:14">
      <c r="B1077" t="s">
        <v>372</v>
      </c>
      <c r="C1077">
        <v>3.7290000000000001</v>
      </c>
      <c r="F1077" t="s">
        <v>372</v>
      </c>
      <c r="G1077">
        <v>3.1970000000000001</v>
      </c>
      <c r="N1077" t="s">
        <v>105</v>
      </c>
    </row>
    <row r="1078" spans="2:14">
      <c r="B1078" t="s">
        <v>415</v>
      </c>
      <c r="F1078" t="s">
        <v>415</v>
      </c>
      <c r="N1078" t="s">
        <v>106</v>
      </c>
    </row>
    <row r="1079" spans="2:14">
      <c r="B1079" t="s">
        <v>3</v>
      </c>
      <c r="C1079">
        <v>1638871</v>
      </c>
      <c r="F1079" t="s">
        <v>3</v>
      </c>
      <c r="G1079">
        <v>5819534</v>
      </c>
      <c r="N1079" t="s">
        <v>107</v>
      </c>
    </row>
    <row r="1080" spans="2:14">
      <c r="B1080" t="s">
        <v>372</v>
      </c>
      <c r="C1080">
        <v>3.6829999999999998</v>
      </c>
      <c r="F1080" t="s">
        <v>372</v>
      </c>
      <c r="G1080">
        <v>3.1859999999999999</v>
      </c>
      <c r="N1080" t="s">
        <v>108</v>
      </c>
    </row>
    <row r="1081" spans="2:14">
      <c r="B1081" t="s">
        <v>416</v>
      </c>
      <c r="F1081" t="s">
        <v>416</v>
      </c>
      <c r="N1081" t="s">
        <v>109</v>
      </c>
    </row>
    <row r="1082" spans="2:14">
      <c r="B1082" t="s">
        <v>3</v>
      </c>
      <c r="C1082">
        <v>1549492</v>
      </c>
      <c r="F1082" t="s">
        <v>3</v>
      </c>
      <c r="G1082">
        <v>5881157</v>
      </c>
      <c r="N1082" t="s">
        <v>110</v>
      </c>
    </row>
    <row r="1083" spans="2:14">
      <c r="B1083" t="s">
        <v>372</v>
      </c>
      <c r="C1083">
        <v>3.706</v>
      </c>
      <c r="F1083" t="s">
        <v>372</v>
      </c>
      <c r="G1083">
        <v>3.1789999999999998</v>
      </c>
      <c r="N1083" t="s">
        <v>111</v>
      </c>
    </row>
    <row r="1084" spans="2:14">
      <c r="B1084" t="s">
        <v>417</v>
      </c>
      <c r="F1084" t="s">
        <v>417</v>
      </c>
      <c r="N1084" t="s">
        <v>112</v>
      </c>
    </row>
    <row r="1085" spans="2:14">
      <c r="B1085" t="s">
        <v>3</v>
      </c>
      <c r="C1085">
        <v>1652344</v>
      </c>
      <c r="F1085" t="s">
        <v>3</v>
      </c>
      <c r="G1085">
        <v>6243945</v>
      </c>
      <c r="N1085" t="s">
        <v>113</v>
      </c>
    </row>
    <row r="1086" spans="2:14">
      <c r="B1086" t="s">
        <v>372</v>
      </c>
      <c r="C1086">
        <v>3.66</v>
      </c>
      <c r="F1086" t="s">
        <v>372</v>
      </c>
      <c r="G1086">
        <v>3.1379999999999999</v>
      </c>
      <c r="N1086" t="s">
        <v>114</v>
      </c>
    </row>
    <row r="1087" spans="2:14">
      <c r="B1087" t="s">
        <v>418</v>
      </c>
      <c r="F1087" t="s">
        <v>418</v>
      </c>
      <c r="N1087" t="s">
        <v>115</v>
      </c>
    </row>
    <row r="1088" spans="2:14">
      <c r="B1088" t="s">
        <v>3</v>
      </c>
      <c r="C1088">
        <v>1651675</v>
      </c>
      <c r="D1088">
        <f>(C1088+C1091+C1094+C1097+C1100+C1103+C1106+C1109+C1112+C1115)/10</f>
        <v>1597806.5</v>
      </c>
      <c r="F1088" t="s">
        <v>3</v>
      </c>
      <c r="G1088">
        <v>6799535</v>
      </c>
      <c r="H1088">
        <f>(G1088+G1091+G1094+G1097+G1100+G1103+G1106+G1109+G1112+G1115)/10</f>
        <v>6350073.0999999996</v>
      </c>
      <c r="N1088" t="s">
        <v>116</v>
      </c>
    </row>
    <row r="1089" spans="2:14">
      <c r="B1089" t="s">
        <v>372</v>
      </c>
      <c r="C1089">
        <v>3.6360000000000001</v>
      </c>
      <c r="F1089" t="s">
        <v>372</v>
      </c>
      <c r="G1089">
        <v>3.1040000000000001</v>
      </c>
      <c r="N1089" t="s">
        <v>117</v>
      </c>
    </row>
    <row r="1090" spans="2:14">
      <c r="B1090" t="s">
        <v>419</v>
      </c>
      <c r="F1090" t="s">
        <v>419</v>
      </c>
      <c r="N1090" t="s">
        <v>118</v>
      </c>
    </row>
    <row r="1091" spans="2:14">
      <c r="B1091" t="s">
        <v>3</v>
      </c>
      <c r="C1091">
        <v>1545541</v>
      </c>
      <c r="F1091" t="s">
        <v>3</v>
      </c>
      <c r="G1091">
        <v>6520393</v>
      </c>
      <c r="N1091" t="s">
        <v>119</v>
      </c>
    </row>
    <row r="1092" spans="2:14">
      <c r="B1092" t="s">
        <v>372</v>
      </c>
      <c r="C1092">
        <v>3.68</v>
      </c>
      <c r="F1092" t="s">
        <v>372</v>
      </c>
      <c r="G1092">
        <v>3.1459999999999999</v>
      </c>
      <c r="N1092" t="s">
        <v>120</v>
      </c>
    </row>
    <row r="1093" spans="2:14">
      <c r="B1093" t="s">
        <v>420</v>
      </c>
      <c r="F1093" t="s">
        <v>420</v>
      </c>
      <c r="N1093" t="s">
        <v>121</v>
      </c>
    </row>
    <row r="1094" spans="2:14">
      <c r="B1094" t="s">
        <v>3</v>
      </c>
      <c r="C1094">
        <v>1506282</v>
      </c>
      <c r="F1094" t="s">
        <v>3</v>
      </c>
      <c r="G1094">
        <v>6139371</v>
      </c>
      <c r="N1094" t="s">
        <v>122</v>
      </c>
    </row>
    <row r="1095" spans="2:14">
      <c r="B1095" t="s">
        <v>372</v>
      </c>
      <c r="C1095">
        <v>3.7040000000000002</v>
      </c>
      <c r="F1095" t="s">
        <v>372</v>
      </c>
      <c r="G1095">
        <v>3.1829999999999998</v>
      </c>
      <c r="N1095" t="s">
        <v>123</v>
      </c>
    </row>
    <row r="1096" spans="2:14">
      <c r="B1096" t="s">
        <v>421</v>
      </c>
      <c r="F1096" t="s">
        <v>421</v>
      </c>
      <c r="N1096" t="s">
        <v>124</v>
      </c>
    </row>
    <row r="1097" spans="2:14">
      <c r="B1097" t="s">
        <v>3</v>
      </c>
      <c r="C1097">
        <v>1613648</v>
      </c>
      <c r="F1097" t="s">
        <v>3</v>
      </c>
      <c r="G1097">
        <v>6423536</v>
      </c>
      <c r="N1097" t="s">
        <v>125</v>
      </c>
    </row>
    <row r="1098" spans="2:14">
      <c r="B1098" t="s">
        <v>372</v>
      </c>
      <c r="C1098">
        <v>3.6629999999999998</v>
      </c>
      <c r="F1098" t="s">
        <v>372</v>
      </c>
      <c r="G1098">
        <v>3.1459999999999999</v>
      </c>
      <c r="N1098" t="s">
        <v>126</v>
      </c>
    </row>
    <row r="1099" spans="2:14">
      <c r="B1099" t="s">
        <v>422</v>
      </c>
      <c r="F1099" t="s">
        <v>422</v>
      </c>
      <c r="N1099" t="s">
        <v>127</v>
      </c>
    </row>
    <row r="1100" spans="2:14">
      <c r="B1100" t="s">
        <v>3</v>
      </c>
      <c r="C1100">
        <v>1633201</v>
      </c>
      <c r="F1100" t="s">
        <v>3</v>
      </c>
      <c r="G1100">
        <v>6134941</v>
      </c>
      <c r="N1100" t="s">
        <v>128</v>
      </c>
    </row>
    <row r="1101" spans="2:14">
      <c r="B1101" t="s">
        <v>372</v>
      </c>
      <c r="C1101">
        <v>3.6760000000000002</v>
      </c>
      <c r="F1101" t="s">
        <v>372</v>
      </c>
      <c r="G1101">
        <v>3.1739999999999999</v>
      </c>
      <c r="N1101" t="s">
        <v>129</v>
      </c>
    </row>
    <row r="1102" spans="2:14">
      <c r="B1102" t="s">
        <v>423</v>
      </c>
      <c r="F1102" t="s">
        <v>423</v>
      </c>
      <c r="N1102" t="s">
        <v>130</v>
      </c>
    </row>
    <row r="1103" spans="2:14">
      <c r="B1103" t="s">
        <v>3</v>
      </c>
      <c r="C1103">
        <v>1655769</v>
      </c>
      <c r="F1103" t="s">
        <v>3</v>
      </c>
      <c r="G1103">
        <v>6602116</v>
      </c>
      <c r="N1103" t="s">
        <v>131</v>
      </c>
    </row>
    <row r="1104" spans="2:14">
      <c r="B1104" t="s">
        <v>372</v>
      </c>
      <c r="C1104">
        <v>3.65</v>
      </c>
      <c r="F1104" t="s">
        <v>372</v>
      </c>
      <c r="G1104">
        <v>3.1280000000000001</v>
      </c>
      <c r="N1104" t="s">
        <v>132</v>
      </c>
    </row>
    <row r="1105" spans="2:14">
      <c r="B1105" t="s">
        <v>424</v>
      </c>
      <c r="F1105" t="s">
        <v>424</v>
      </c>
      <c r="N1105" t="s">
        <v>133</v>
      </c>
    </row>
    <row r="1106" spans="2:14">
      <c r="B1106" t="s">
        <v>3</v>
      </c>
      <c r="C1106">
        <v>1562160</v>
      </c>
      <c r="F1106" t="s">
        <v>3</v>
      </c>
      <c r="G1106">
        <v>5990553</v>
      </c>
      <c r="N1106" t="s">
        <v>134</v>
      </c>
    </row>
    <row r="1107" spans="2:14">
      <c r="B1107" t="s">
        <v>372</v>
      </c>
      <c r="C1107">
        <v>3.7290000000000001</v>
      </c>
      <c r="F1107" t="s">
        <v>372</v>
      </c>
      <c r="G1107">
        <v>3.206</v>
      </c>
      <c r="N1107" t="s">
        <v>135</v>
      </c>
    </row>
    <row r="1108" spans="2:14">
      <c r="B1108" t="s">
        <v>425</v>
      </c>
      <c r="F1108" t="s">
        <v>425</v>
      </c>
      <c r="N1108" t="s">
        <v>136</v>
      </c>
    </row>
    <row r="1109" spans="2:14">
      <c r="B1109" t="s">
        <v>3</v>
      </c>
      <c r="C1109">
        <v>1637947</v>
      </c>
      <c r="F1109" t="s">
        <v>3</v>
      </c>
      <c r="G1109">
        <v>6016167</v>
      </c>
      <c r="N1109" t="s">
        <v>137</v>
      </c>
    </row>
    <row r="1110" spans="2:14">
      <c r="B1110" t="s">
        <v>372</v>
      </c>
      <c r="C1110">
        <v>3.6819999999999999</v>
      </c>
      <c r="F1110" t="s">
        <v>372</v>
      </c>
      <c r="G1110">
        <v>3.1920000000000002</v>
      </c>
      <c r="N1110" t="s">
        <v>138</v>
      </c>
    </row>
    <row r="1111" spans="2:14">
      <c r="B1111" t="s">
        <v>426</v>
      </c>
      <c r="F1111" t="s">
        <v>426</v>
      </c>
      <c r="N1111" t="s">
        <v>139</v>
      </c>
    </row>
    <row r="1112" spans="2:14">
      <c r="B1112" t="s">
        <v>3</v>
      </c>
      <c r="C1112">
        <v>1535500</v>
      </c>
      <c r="F1112" t="s">
        <v>3</v>
      </c>
      <c r="G1112">
        <v>6236592</v>
      </c>
      <c r="N1112" t="s">
        <v>140</v>
      </c>
    </row>
    <row r="1113" spans="2:14">
      <c r="B1113" t="s">
        <v>372</v>
      </c>
      <c r="C1113">
        <v>3.694</v>
      </c>
      <c r="F1113" t="s">
        <v>372</v>
      </c>
      <c r="G1113">
        <v>3.169</v>
      </c>
      <c r="N1113" t="s">
        <v>141</v>
      </c>
    </row>
    <row r="1114" spans="2:14">
      <c r="B1114" t="s">
        <v>427</v>
      </c>
      <c r="F1114" t="s">
        <v>427</v>
      </c>
      <c r="N1114" t="s">
        <v>142</v>
      </c>
    </row>
    <row r="1115" spans="2:14">
      <c r="B1115" t="s">
        <v>3</v>
      </c>
      <c r="C1115">
        <v>1636342</v>
      </c>
      <c r="F1115" t="s">
        <v>3</v>
      </c>
      <c r="G1115">
        <v>6637527</v>
      </c>
      <c r="N1115" t="s">
        <v>143</v>
      </c>
    </row>
    <row r="1116" spans="2:14">
      <c r="B1116" t="s">
        <v>372</v>
      </c>
      <c r="C1116">
        <v>3.6469999999999998</v>
      </c>
      <c r="F1116" t="s">
        <v>372</v>
      </c>
      <c r="G1116">
        <v>3.1259999999999999</v>
      </c>
      <c r="N1116" t="s">
        <v>144</v>
      </c>
    </row>
    <row r="1117" spans="2:14">
      <c r="B1117" t="s">
        <v>428</v>
      </c>
      <c r="F1117" t="s">
        <v>428</v>
      </c>
      <c r="N1117" t="s">
        <v>145</v>
      </c>
    </row>
    <row r="1118" spans="2:14">
      <c r="B1118" t="s">
        <v>3</v>
      </c>
      <c r="C1118">
        <v>1661803</v>
      </c>
      <c r="D1118">
        <f>(C1118+C1121+C1124+C1127+C1130+C1133+C1136+C1139+C1142+C1145)/10</f>
        <v>1591854.5</v>
      </c>
      <c r="F1118" t="s">
        <v>3</v>
      </c>
      <c r="G1118">
        <v>6843785</v>
      </c>
      <c r="H1118">
        <f>(G1118+G1121+G1124+G1127+G1130+G1133+G1136+G1139+G1142+G1145)/10</f>
        <v>6604592.2000000002</v>
      </c>
      <c r="N1118" t="s">
        <v>146</v>
      </c>
    </row>
    <row r="1119" spans="2:14">
      <c r="B1119" t="s">
        <v>372</v>
      </c>
      <c r="C1119">
        <v>3.645</v>
      </c>
      <c r="F1119" t="s">
        <v>372</v>
      </c>
      <c r="G1119">
        <v>3.1269999999999998</v>
      </c>
      <c r="N1119" t="s">
        <v>147</v>
      </c>
    </row>
    <row r="1120" spans="2:14">
      <c r="B1120" t="s">
        <v>429</v>
      </c>
      <c r="F1120" t="s">
        <v>429</v>
      </c>
      <c r="N1120" t="s">
        <v>148</v>
      </c>
    </row>
    <row r="1121" spans="2:14">
      <c r="B1121" t="s">
        <v>3</v>
      </c>
      <c r="C1121">
        <v>1545541</v>
      </c>
      <c r="F1121" t="s">
        <v>3</v>
      </c>
      <c r="G1121">
        <v>6699158</v>
      </c>
      <c r="N1121" t="s">
        <v>149</v>
      </c>
    </row>
    <row r="1122" spans="2:14">
      <c r="B1122" t="s">
        <v>372</v>
      </c>
      <c r="C1122">
        <v>3.68</v>
      </c>
      <c r="F1122" t="s">
        <v>372</v>
      </c>
      <c r="G1122">
        <v>3.1560000000000001</v>
      </c>
      <c r="N1122" t="s">
        <v>150</v>
      </c>
    </row>
    <row r="1123" spans="2:14">
      <c r="B1123" t="s">
        <v>430</v>
      </c>
      <c r="F1123" t="s">
        <v>430</v>
      </c>
      <c r="N1123" t="s">
        <v>151</v>
      </c>
    </row>
    <row r="1124" spans="2:14">
      <c r="B1124" t="s">
        <v>3</v>
      </c>
      <c r="C1124">
        <v>1494684</v>
      </c>
      <c r="F1124" t="s">
        <v>3</v>
      </c>
      <c r="G1124">
        <v>6467739</v>
      </c>
      <c r="N1124" t="s">
        <v>152</v>
      </c>
    </row>
    <row r="1125" spans="2:14">
      <c r="B1125" t="s">
        <v>372</v>
      </c>
      <c r="C1125">
        <v>3.6930000000000001</v>
      </c>
      <c r="F1125" t="s">
        <v>372</v>
      </c>
      <c r="G1125">
        <v>3.177</v>
      </c>
      <c r="N1125" t="s">
        <v>153</v>
      </c>
    </row>
    <row r="1126" spans="2:14">
      <c r="B1126" t="s">
        <v>431</v>
      </c>
      <c r="F1126" t="s">
        <v>431</v>
      </c>
      <c r="N1126" t="s">
        <v>154</v>
      </c>
    </row>
    <row r="1127" spans="2:14">
      <c r="B1127" t="s">
        <v>3</v>
      </c>
      <c r="C1127">
        <v>1610960</v>
      </c>
      <c r="F1127" t="s">
        <v>3</v>
      </c>
      <c r="G1127">
        <v>6637451</v>
      </c>
      <c r="N1127" t="s">
        <v>155</v>
      </c>
    </row>
    <row r="1128" spans="2:14">
      <c r="B1128" t="s">
        <v>372</v>
      </c>
      <c r="C1128">
        <v>3.66</v>
      </c>
      <c r="F1128" t="s">
        <v>372</v>
      </c>
      <c r="G1128">
        <v>3.153</v>
      </c>
      <c r="N1128" t="s">
        <v>156</v>
      </c>
    </row>
    <row r="1129" spans="2:14">
      <c r="B1129" t="s">
        <v>432</v>
      </c>
      <c r="F1129" t="s">
        <v>432</v>
      </c>
      <c r="N1129" t="s">
        <v>157</v>
      </c>
    </row>
    <row r="1130" spans="2:14">
      <c r="B1130" t="s">
        <v>3</v>
      </c>
      <c r="C1130">
        <v>1616635</v>
      </c>
      <c r="F1130" t="s">
        <v>3</v>
      </c>
      <c r="G1130">
        <v>6529917</v>
      </c>
      <c r="N1130" t="s">
        <v>158</v>
      </c>
    </row>
    <row r="1131" spans="2:14">
      <c r="B1131" t="s">
        <v>372</v>
      </c>
      <c r="C1131">
        <v>3.6619999999999999</v>
      </c>
      <c r="F1131" t="s">
        <v>372</v>
      </c>
      <c r="G1131">
        <v>3.16</v>
      </c>
      <c r="N1131" t="s">
        <v>159</v>
      </c>
    </row>
    <row r="1132" spans="2:14">
      <c r="B1132" t="s">
        <v>433</v>
      </c>
      <c r="F1132" t="s">
        <v>433</v>
      </c>
      <c r="N1132" t="s">
        <v>160</v>
      </c>
    </row>
    <row r="1133" spans="2:14">
      <c r="B1133" t="s">
        <v>3</v>
      </c>
      <c r="C1133">
        <v>1657923</v>
      </c>
      <c r="F1133" t="s">
        <v>3</v>
      </c>
      <c r="G1133">
        <v>6744445</v>
      </c>
      <c r="N1133" t="s">
        <v>161</v>
      </c>
    </row>
    <row r="1134" spans="2:14">
      <c r="B1134" t="s">
        <v>372</v>
      </c>
      <c r="C1134">
        <v>3.6509999999999998</v>
      </c>
      <c r="F1134" t="s">
        <v>372</v>
      </c>
      <c r="G1134">
        <v>3.1419999999999999</v>
      </c>
      <c r="N1134" t="s">
        <v>162</v>
      </c>
    </row>
    <row r="1135" spans="2:14">
      <c r="B1135" t="s">
        <v>434</v>
      </c>
      <c r="F1135" t="s">
        <v>434</v>
      </c>
      <c r="N1135" t="s">
        <v>163</v>
      </c>
    </row>
    <row r="1136" spans="2:14">
      <c r="B1136" t="s">
        <v>3</v>
      </c>
      <c r="C1136">
        <v>1548366</v>
      </c>
      <c r="F1136" t="s">
        <v>3</v>
      </c>
      <c r="G1136">
        <v>6347755</v>
      </c>
      <c r="N1136" t="s">
        <v>164</v>
      </c>
    </row>
    <row r="1137" spans="2:14">
      <c r="B1137" t="s">
        <v>372</v>
      </c>
      <c r="C1137">
        <v>3.7170000000000001</v>
      </c>
      <c r="F1137" t="s">
        <v>372</v>
      </c>
      <c r="G1137">
        <v>3.194</v>
      </c>
      <c r="N1137" t="s">
        <v>165</v>
      </c>
    </row>
    <row r="1138" spans="2:14">
      <c r="B1138" t="s">
        <v>435</v>
      </c>
      <c r="F1138" t="s">
        <v>435</v>
      </c>
      <c r="N1138" t="s">
        <v>166</v>
      </c>
    </row>
    <row r="1139" spans="2:14">
      <c r="B1139" t="s">
        <v>3</v>
      </c>
      <c r="C1139">
        <v>1618879</v>
      </c>
      <c r="F1139" t="s">
        <v>3</v>
      </c>
      <c r="G1139">
        <v>6437210</v>
      </c>
      <c r="N1139" t="s">
        <v>167</v>
      </c>
    </row>
    <row r="1140" spans="2:14">
      <c r="B1140" t="s">
        <v>372</v>
      </c>
      <c r="C1140">
        <v>3.6659999999999999</v>
      </c>
      <c r="F1140" t="s">
        <v>372</v>
      </c>
      <c r="G1140">
        <v>3.1749999999999998</v>
      </c>
      <c r="N1140" t="s">
        <v>168</v>
      </c>
    </row>
    <row r="1141" spans="2:14">
      <c r="B1141" t="s">
        <v>436</v>
      </c>
      <c r="F1141" t="s">
        <v>436</v>
      </c>
      <c r="N1141" t="s">
        <v>169</v>
      </c>
    </row>
    <row r="1142" spans="2:14">
      <c r="B1142" t="s">
        <v>3</v>
      </c>
      <c r="C1142">
        <v>1531768</v>
      </c>
      <c r="F1142" t="s">
        <v>3</v>
      </c>
      <c r="G1142">
        <v>6464693</v>
      </c>
      <c r="N1142" t="s">
        <v>170</v>
      </c>
    </row>
    <row r="1143" spans="2:14">
      <c r="B1143" t="s">
        <v>372</v>
      </c>
      <c r="C1143">
        <v>3.69</v>
      </c>
      <c r="F1143" t="s">
        <v>372</v>
      </c>
      <c r="G1143">
        <v>3.173</v>
      </c>
      <c r="N1143" t="s">
        <v>171</v>
      </c>
    </row>
    <row r="1144" spans="2:14">
      <c r="B1144" t="s">
        <v>437</v>
      </c>
      <c r="F1144" t="s">
        <v>437</v>
      </c>
      <c r="N1144" t="s">
        <v>172</v>
      </c>
    </row>
    <row r="1145" spans="2:14">
      <c r="B1145" t="s">
        <v>3</v>
      </c>
      <c r="C1145">
        <v>1631986</v>
      </c>
      <c r="F1145" t="s">
        <v>3</v>
      </c>
      <c r="G1145">
        <v>6873769</v>
      </c>
      <c r="N1145" t="s">
        <v>173</v>
      </c>
    </row>
    <row r="1146" spans="2:14">
      <c r="B1146" t="s">
        <v>372</v>
      </c>
      <c r="C1146">
        <v>3.6429999999999998</v>
      </c>
      <c r="F1146" t="s">
        <v>372</v>
      </c>
      <c r="G1146">
        <v>3.1309999999999998</v>
      </c>
      <c r="N1146" t="s">
        <v>174</v>
      </c>
    </row>
    <row r="1147" spans="2:14">
      <c r="B1147" t="s">
        <v>438</v>
      </c>
      <c r="F1147" t="s">
        <v>438</v>
      </c>
      <c r="N1147" t="s">
        <v>175</v>
      </c>
    </row>
    <row r="1148" spans="2:14">
      <c r="B1148" t="s">
        <v>3</v>
      </c>
      <c r="C1148">
        <v>1657951</v>
      </c>
      <c r="D1148">
        <f>(C1148+C1151+C1154+C1157+C1160+C1163+C1166+C1169+C1172+C1175)/10</f>
        <v>1586896.1</v>
      </c>
      <c r="F1148" t="s">
        <v>3</v>
      </c>
      <c r="G1148">
        <v>7080986</v>
      </c>
      <c r="H1148">
        <f>(G1148+G1151+G1154+G1157+G1160+G1163+G1166+G1169+G1172+G1175)/10</f>
        <v>6857274.2000000002</v>
      </c>
      <c r="N1148" t="s">
        <v>176</v>
      </c>
    </row>
    <row r="1149" spans="2:14">
      <c r="B1149" t="s">
        <v>372</v>
      </c>
      <c r="C1149">
        <v>3.6419999999999999</v>
      </c>
      <c r="F1149" t="s">
        <v>372</v>
      </c>
      <c r="G1149">
        <v>3.1309999999999998</v>
      </c>
      <c r="N1149" t="s">
        <v>177</v>
      </c>
    </row>
    <row r="1150" spans="2:14">
      <c r="B1150" t="s">
        <v>439</v>
      </c>
      <c r="F1150" t="s">
        <v>439</v>
      </c>
      <c r="N1150" t="s">
        <v>178</v>
      </c>
    </row>
    <row r="1151" spans="2:14">
      <c r="B1151" t="s">
        <v>3</v>
      </c>
      <c r="C1151">
        <v>1541107</v>
      </c>
      <c r="F1151" t="s">
        <v>3</v>
      </c>
      <c r="G1151">
        <v>6942623</v>
      </c>
      <c r="N1151" t="s">
        <v>179</v>
      </c>
    </row>
    <row r="1152" spans="2:14">
      <c r="B1152" t="s">
        <v>372</v>
      </c>
      <c r="C1152">
        <v>3.6760000000000002</v>
      </c>
      <c r="F1152" t="s">
        <v>372</v>
      </c>
      <c r="G1152">
        <v>3.1589999999999998</v>
      </c>
      <c r="N1152" t="s">
        <v>180</v>
      </c>
    </row>
    <row r="1153" spans="2:14">
      <c r="B1153" t="s">
        <v>440</v>
      </c>
      <c r="F1153" t="s">
        <v>440</v>
      </c>
      <c r="N1153" t="s">
        <v>181</v>
      </c>
    </row>
    <row r="1154" spans="2:14">
      <c r="B1154" t="s">
        <v>3</v>
      </c>
      <c r="C1154">
        <v>1481256</v>
      </c>
      <c r="F1154" t="s">
        <v>3</v>
      </c>
      <c r="G1154">
        <v>6833178</v>
      </c>
      <c r="N1154" t="s">
        <v>182</v>
      </c>
    </row>
    <row r="1155" spans="2:14">
      <c r="B1155" t="s">
        <v>372</v>
      </c>
      <c r="C1155">
        <v>3.68</v>
      </c>
      <c r="F1155" t="s">
        <v>372</v>
      </c>
      <c r="G1155">
        <v>3.1659999999999999</v>
      </c>
      <c r="N1155" t="s">
        <v>183</v>
      </c>
    </row>
    <row r="1156" spans="2:14">
      <c r="B1156" t="s">
        <v>441</v>
      </c>
      <c r="F1156" t="s">
        <v>441</v>
      </c>
      <c r="N1156" t="s">
        <v>184</v>
      </c>
    </row>
    <row r="1157" spans="2:14">
      <c r="B1157" t="s">
        <v>3</v>
      </c>
      <c r="C1157">
        <v>1595564</v>
      </c>
      <c r="F1157" t="s">
        <v>3</v>
      </c>
      <c r="G1157">
        <v>7026765</v>
      </c>
      <c r="N1157" t="s">
        <v>185</v>
      </c>
    </row>
    <row r="1158" spans="2:14">
      <c r="B1158" t="s">
        <v>372</v>
      </c>
      <c r="C1158">
        <v>3.6469999999999998</v>
      </c>
      <c r="F1158" t="s">
        <v>372</v>
      </c>
      <c r="G1158">
        <v>3.1419999999999999</v>
      </c>
      <c r="N1158" t="s">
        <v>186</v>
      </c>
    </row>
    <row r="1159" spans="2:14">
      <c r="B1159" t="s">
        <v>442</v>
      </c>
      <c r="F1159" t="s">
        <v>442</v>
      </c>
      <c r="N1159" t="s">
        <v>187</v>
      </c>
    </row>
    <row r="1160" spans="2:14">
      <c r="B1160" t="s">
        <v>3</v>
      </c>
      <c r="C1160">
        <v>1619287</v>
      </c>
      <c r="F1160" t="s">
        <v>3</v>
      </c>
      <c r="G1160">
        <v>6687211</v>
      </c>
      <c r="N1160" t="s">
        <v>188</v>
      </c>
    </row>
    <row r="1161" spans="2:14">
      <c r="B1161" t="s">
        <v>372</v>
      </c>
      <c r="C1161">
        <v>3.6640000000000001</v>
      </c>
      <c r="F1161" t="s">
        <v>372</v>
      </c>
      <c r="G1161">
        <v>3.1720000000000002</v>
      </c>
      <c r="N1161" t="s">
        <v>189</v>
      </c>
    </row>
    <row r="1162" spans="2:14">
      <c r="B1162" t="s">
        <v>443</v>
      </c>
      <c r="F1162" t="s">
        <v>443</v>
      </c>
      <c r="N1162" t="s">
        <v>190</v>
      </c>
    </row>
    <row r="1163" spans="2:14">
      <c r="B1163" t="s">
        <v>3</v>
      </c>
      <c r="C1163">
        <v>1643907</v>
      </c>
      <c r="F1163" t="s">
        <v>3</v>
      </c>
      <c r="G1163">
        <v>7116405</v>
      </c>
      <c r="N1163" t="s">
        <v>191</v>
      </c>
    </row>
    <row r="1164" spans="2:14">
      <c r="B1164" t="s">
        <v>372</v>
      </c>
      <c r="C1164">
        <v>3.6389999999999998</v>
      </c>
      <c r="F1164" t="s">
        <v>372</v>
      </c>
      <c r="G1164">
        <v>3.1339999999999999</v>
      </c>
      <c r="N1164" t="s">
        <v>192</v>
      </c>
    </row>
    <row r="1165" spans="2:14">
      <c r="B1165" t="s">
        <v>444</v>
      </c>
      <c r="F1165" t="s">
        <v>444</v>
      </c>
      <c r="N1165" t="s">
        <v>193</v>
      </c>
    </row>
    <row r="1166" spans="2:14">
      <c r="B1166" t="s">
        <v>3</v>
      </c>
      <c r="C1166">
        <v>1546374</v>
      </c>
      <c r="F1166" t="s">
        <v>3</v>
      </c>
      <c r="G1166">
        <v>6557656</v>
      </c>
      <c r="N1166" t="s">
        <v>194</v>
      </c>
    </row>
    <row r="1167" spans="2:14">
      <c r="B1167" t="s">
        <v>372</v>
      </c>
      <c r="C1167">
        <v>3.7149999999999999</v>
      </c>
      <c r="F1167" t="s">
        <v>372</v>
      </c>
      <c r="G1167">
        <v>3.2</v>
      </c>
      <c r="N1167" t="s">
        <v>195</v>
      </c>
    </row>
    <row r="1168" spans="2:14">
      <c r="B1168" t="s">
        <v>445</v>
      </c>
      <c r="F1168" t="s">
        <v>445</v>
      </c>
      <c r="N1168" t="s">
        <v>196</v>
      </c>
    </row>
    <row r="1169" spans="2:14">
      <c r="B1169" t="s">
        <v>3</v>
      </c>
      <c r="C1169">
        <v>1632655</v>
      </c>
      <c r="F1169" t="s">
        <v>3</v>
      </c>
      <c r="G1169">
        <v>6452010</v>
      </c>
      <c r="N1169" t="s">
        <v>197</v>
      </c>
    </row>
    <row r="1170" spans="2:14">
      <c r="B1170" t="s">
        <v>372</v>
      </c>
      <c r="C1170">
        <v>3.6779999999999999</v>
      </c>
      <c r="F1170" t="s">
        <v>372</v>
      </c>
      <c r="G1170">
        <v>3.2010000000000001</v>
      </c>
      <c r="N1170" t="s">
        <v>198</v>
      </c>
    </row>
    <row r="1171" spans="2:14">
      <c r="B1171" t="s">
        <v>446</v>
      </c>
      <c r="F1171" t="s">
        <v>446</v>
      </c>
      <c r="N1171" t="s">
        <v>199</v>
      </c>
    </row>
    <row r="1172" spans="2:14">
      <c r="B1172" t="s">
        <v>3</v>
      </c>
      <c r="C1172">
        <v>1530982</v>
      </c>
      <c r="F1172" t="s">
        <v>3</v>
      </c>
      <c r="G1172">
        <v>6662409</v>
      </c>
      <c r="N1172" t="s">
        <v>200</v>
      </c>
    </row>
    <row r="1173" spans="2:14">
      <c r="B1173" t="s">
        <v>372</v>
      </c>
      <c r="C1173">
        <v>3.6890000000000001</v>
      </c>
      <c r="F1173" t="s">
        <v>372</v>
      </c>
      <c r="G1173">
        <v>3.181</v>
      </c>
      <c r="N1173" t="s">
        <v>201</v>
      </c>
    </row>
    <row r="1174" spans="2:14">
      <c r="B1174" t="s">
        <v>447</v>
      </c>
      <c r="F1174" t="s">
        <v>447</v>
      </c>
      <c r="N1174" t="s">
        <v>202</v>
      </c>
    </row>
    <row r="1175" spans="2:14">
      <c r="B1175" t="s">
        <v>3</v>
      </c>
      <c r="C1175">
        <v>1619878</v>
      </c>
      <c r="F1175" t="s">
        <v>3</v>
      </c>
      <c r="G1175">
        <v>7213499</v>
      </c>
      <c r="N1175" t="s">
        <v>203</v>
      </c>
    </row>
    <row r="1176" spans="2:14">
      <c r="B1176" t="s">
        <v>372</v>
      </c>
      <c r="C1176">
        <v>3.6320000000000001</v>
      </c>
      <c r="F1176" t="s">
        <v>372</v>
      </c>
      <c r="G1176">
        <v>3.1269999999999998</v>
      </c>
      <c r="N1176" t="s">
        <v>204</v>
      </c>
    </row>
    <row r="1177" spans="2:14">
      <c r="B1177" t="s">
        <v>448</v>
      </c>
      <c r="F1177" t="s">
        <v>448</v>
      </c>
      <c r="N1177" t="s">
        <v>205</v>
      </c>
    </row>
    <row r="1178" spans="2:14">
      <c r="B1178" t="s">
        <v>3</v>
      </c>
      <c r="C1178">
        <v>1644739</v>
      </c>
      <c r="D1178">
        <f>(C1178+C1181+C1184+C1187+C1190+C1193+C1196+C1199+C1202+C1205)/10</f>
        <v>1583218.1</v>
      </c>
      <c r="F1178" t="s">
        <v>3</v>
      </c>
      <c r="G1178">
        <v>7444923</v>
      </c>
      <c r="H1178">
        <f>(G1178+G1181+G1184+G1187+G1190+G1193+G1196+G1199+G1202+G1205)/10</f>
        <v>7095954.2999999998</v>
      </c>
      <c r="N1178" t="s">
        <v>206</v>
      </c>
    </row>
    <row r="1179" spans="2:14">
      <c r="B1179" t="s">
        <v>372</v>
      </c>
      <c r="C1179">
        <v>3.63</v>
      </c>
      <c r="F1179" t="s">
        <v>372</v>
      </c>
      <c r="G1179">
        <v>3.125</v>
      </c>
      <c r="N1179" t="s">
        <v>207</v>
      </c>
    </row>
    <row r="1180" spans="2:14">
      <c r="B1180" t="s">
        <v>449</v>
      </c>
      <c r="F1180" t="s">
        <v>449</v>
      </c>
      <c r="N1180" t="s">
        <v>208</v>
      </c>
    </row>
    <row r="1181" spans="2:14">
      <c r="B1181" t="s">
        <v>3</v>
      </c>
      <c r="C1181">
        <v>1540207</v>
      </c>
      <c r="F1181" t="s">
        <v>3</v>
      </c>
      <c r="G1181">
        <v>7149140</v>
      </c>
      <c r="N1181" t="s">
        <v>209</v>
      </c>
    </row>
    <row r="1182" spans="2:14">
      <c r="B1182" t="s">
        <v>372</v>
      </c>
      <c r="C1182">
        <v>3.6749999999999998</v>
      </c>
      <c r="F1182" t="s">
        <v>372</v>
      </c>
      <c r="G1182">
        <v>3.1659999999999999</v>
      </c>
      <c r="N1182" t="s">
        <v>210</v>
      </c>
    </row>
    <row r="1183" spans="2:14">
      <c r="B1183" t="s">
        <v>450</v>
      </c>
      <c r="F1183" t="s">
        <v>450</v>
      </c>
      <c r="N1183" t="s">
        <v>211</v>
      </c>
    </row>
    <row r="1184" spans="2:14">
      <c r="B1184" t="s">
        <v>3</v>
      </c>
      <c r="C1184">
        <v>1468968</v>
      </c>
      <c r="F1184" t="s">
        <v>3</v>
      </c>
      <c r="G1184">
        <v>7177863</v>
      </c>
      <c r="N1184" t="s">
        <v>212</v>
      </c>
    </row>
    <row r="1185" spans="2:14">
      <c r="B1185" t="s">
        <v>372</v>
      </c>
      <c r="C1185">
        <v>3.669</v>
      </c>
      <c r="F1185" t="s">
        <v>372</v>
      </c>
      <c r="G1185">
        <v>3.161</v>
      </c>
      <c r="N1185" t="s">
        <v>213</v>
      </c>
    </row>
    <row r="1186" spans="2:14">
      <c r="B1186" t="s">
        <v>451</v>
      </c>
      <c r="F1186" t="s">
        <v>451</v>
      </c>
      <c r="N1186" t="s">
        <v>214</v>
      </c>
    </row>
    <row r="1187" spans="2:14">
      <c r="B1187" t="s">
        <v>3</v>
      </c>
      <c r="C1187">
        <v>1596044</v>
      </c>
      <c r="F1187" t="s">
        <v>3</v>
      </c>
      <c r="G1187">
        <v>7209359</v>
      </c>
      <c r="N1187" t="s">
        <v>215</v>
      </c>
    </row>
    <row r="1188" spans="2:14">
      <c r="B1188" t="s">
        <v>372</v>
      </c>
      <c r="C1188">
        <v>3.6469999999999998</v>
      </c>
      <c r="F1188" t="s">
        <v>372</v>
      </c>
      <c r="G1188">
        <v>3.1520000000000001</v>
      </c>
      <c r="N1188" t="s">
        <v>216</v>
      </c>
    </row>
    <row r="1189" spans="2:14">
      <c r="B1189" t="s">
        <v>452</v>
      </c>
      <c r="F1189" t="s">
        <v>452</v>
      </c>
      <c r="N1189" t="s">
        <v>217</v>
      </c>
    </row>
    <row r="1190" spans="2:14">
      <c r="B1190" t="s">
        <v>3</v>
      </c>
      <c r="C1190">
        <v>1614877</v>
      </c>
      <c r="F1190" t="s">
        <v>3</v>
      </c>
      <c r="G1190">
        <v>6932263</v>
      </c>
      <c r="N1190" t="s">
        <v>218</v>
      </c>
    </row>
    <row r="1191" spans="2:14">
      <c r="B1191" t="s">
        <v>372</v>
      </c>
      <c r="C1191">
        <v>3.66</v>
      </c>
      <c r="F1191" t="s">
        <v>372</v>
      </c>
      <c r="G1191">
        <v>3.1749999999999998</v>
      </c>
      <c r="N1191" t="s">
        <v>219</v>
      </c>
    </row>
    <row r="1192" spans="2:14">
      <c r="B1192" t="s">
        <v>453</v>
      </c>
      <c r="F1192" t="s">
        <v>453</v>
      </c>
      <c r="N1192" t="s">
        <v>220</v>
      </c>
    </row>
    <row r="1193" spans="2:14">
      <c r="B1193" t="s">
        <v>3</v>
      </c>
      <c r="C1193">
        <v>1641825</v>
      </c>
      <c r="F1193" t="s">
        <v>3</v>
      </c>
      <c r="G1193">
        <v>7331742</v>
      </c>
      <c r="N1193" t="s">
        <v>221</v>
      </c>
    </row>
    <row r="1194" spans="2:14">
      <c r="B1194" t="s">
        <v>372</v>
      </c>
      <c r="C1194">
        <v>3.637</v>
      </c>
      <c r="F1194" t="s">
        <v>372</v>
      </c>
      <c r="G1194">
        <v>3.141</v>
      </c>
      <c r="N1194" t="s">
        <v>222</v>
      </c>
    </row>
    <row r="1195" spans="2:14">
      <c r="B1195" t="s">
        <v>454</v>
      </c>
      <c r="F1195" t="s">
        <v>454</v>
      </c>
      <c r="N1195" t="s">
        <v>223</v>
      </c>
    </row>
    <row r="1196" spans="2:14">
      <c r="B1196" t="s">
        <v>3</v>
      </c>
      <c r="C1196">
        <v>1539696</v>
      </c>
      <c r="F1196" t="s">
        <v>3</v>
      </c>
      <c r="G1196">
        <v>6830649</v>
      </c>
      <c r="N1196" t="s">
        <v>224</v>
      </c>
    </row>
    <row r="1197" spans="2:14">
      <c r="B1197" t="s">
        <v>372</v>
      </c>
      <c r="C1197">
        <v>3.7090000000000001</v>
      </c>
      <c r="F1197" t="s">
        <v>372</v>
      </c>
      <c r="G1197">
        <v>3.2</v>
      </c>
      <c r="N1197" t="s">
        <v>225</v>
      </c>
    </row>
    <row r="1198" spans="2:14">
      <c r="B1198" t="s">
        <v>455</v>
      </c>
      <c r="F1198" t="s">
        <v>455</v>
      </c>
      <c r="N1198" t="s">
        <v>226</v>
      </c>
    </row>
    <row r="1199" spans="2:14">
      <c r="B1199" t="s">
        <v>3</v>
      </c>
      <c r="C1199">
        <v>1627597</v>
      </c>
      <c r="F1199" t="s">
        <v>3</v>
      </c>
      <c r="G1199">
        <v>6711510</v>
      </c>
      <c r="N1199" t="s">
        <v>227</v>
      </c>
    </row>
    <row r="1200" spans="2:14">
      <c r="B1200" t="s">
        <v>372</v>
      </c>
      <c r="C1200">
        <v>3.673</v>
      </c>
      <c r="F1200" t="s">
        <v>372</v>
      </c>
      <c r="G1200">
        <v>3.202</v>
      </c>
      <c r="N1200" t="s">
        <v>228</v>
      </c>
    </row>
    <row r="1201" spans="2:14">
      <c r="B1201" t="s">
        <v>456</v>
      </c>
      <c r="F1201" t="s">
        <v>456</v>
      </c>
      <c r="N1201" t="s">
        <v>229</v>
      </c>
    </row>
    <row r="1202" spans="2:14">
      <c r="B1202" t="s">
        <v>3</v>
      </c>
      <c r="C1202">
        <v>1538134</v>
      </c>
      <c r="F1202" t="s">
        <v>3</v>
      </c>
      <c r="G1202">
        <v>6769388</v>
      </c>
      <c r="N1202" t="s">
        <v>230</v>
      </c>
    </row>
    <row r="1203" spans="2:14">
      <c r="B1203" t="s">
        <v>372</v>
      </c>
      <c r="C1203">
        <v>3.6960000000000002</v>
      </c>
      <c r="F1203" t="s">
        <v>372</v>
      </c>
      <c r="G1203">
        <v>3.1970000000000001</v>
      </c>
      <c r="N1203" t="s">
        <v>231</v>
      </c>
    </row>
    <row r="1204" spans="2:14">
      <c r="B1204" t="s">
        <v>457</v>
      </c>
      <c r="F1204" t="s">
        <v>457</v>
      </c>
      <c r="N1204" t="s">
        <v>232</v>
      </c>
    </row>
    <row r="1205" spans="2:14">
      <c r="B1205" t="s">
        <v>3</v>
      </c>
      <c r="C1205">
        <v>1620094</v>
      </c>
      <c r="F1205" t="s">
        <v>3</v>
      </c>
      <c r="G1205">
        <v>7402706</v>
      </c>
      <c r="N1205" t="s">
        <v>233</v>
      </c>
    </row>
    <row r="1206" spans="2:14">
      <c r="B1206" t="s">
        <v>372</v>
      </c>
      <c r="C1206">
        <v>3.6320000000000001</v>
      </c>
      <c r="F1206" t="s">
        <v>372</v>
      </c>
      <c r="G1206">
        <v>3.1360000000000001</v>
      </c>
      <c r="N1206" t="s">
        <v>234</v>
      </c>
    </row>
    <row r="1207" spans="2:14">
      <c r="B1207" t="s">
        <v>458</v>
      </c>
      <c r="F1207" t="s">
        <v>458</v>
      </c>
      <c r="N1207" t="s">
        <v>235</v>
      </c>
    </row>
    <row r="1208" spans="2:14">
      <c r="B1208" t="s">
        <v>3</v>
      </c>
      <c r="C1208">
        <v>1641889</v>
      </c>
      <c r="D1208">
        <f>(C1208+C1211+C1214+C1217+C1220+C1223+C1226+C1229+C1232+C1235)/10</f>
        <v>1580695.1</v>
      </c>
      <c r="F1208" t="s">
        <v>3</v>
      </c>
      <c r="G1208">
        <v>7682859</v>
      </c>
      <c r="H1208">
        <f>(G1208+G1211+G1214+G1217+G1220+G1223+G1226+G1229+G1232+G1235)/10</f>
        <v>7325058.9000000004</v>
      </c>
      <c r="N1208" t="s">
        <v>236</v>
      </c>
    </row>
    <row r="1209" spans="2:14">
      <c r="B1209" t="s">
        <v>372</v>
      </c>
      <c r="C1209">
        <v>3.6280000000000001</v>
      </c>
      <c r="F1209" t="s">
        <v>372</v>
      </c>
      <c r="G1209">
        <v>3.13</v>
      </c>
      <c r="N1209" t="s">
        <v>237</v>
      </c>
    </row>
    <row r="1210" spans="2:14">
      <c r="B1210" t="s">
        <v>459</v>
      </c>
      <c r="F1210" t="s">
        <v>459</v>
      </c>
      <c r="N1210" t="s">
        <v>238</v>
      </c>
    </row>
    <row r="1211" spans="2:14">
      <c r="B1211" t="s">
        <v>3</v>
      </c>
      <c r="C1211">
        <v>1541683</v>
      </c>
      <c r="F1211" t="s">
        <v>3</v>
      </c>
      <c r="G1211">
        <v>7321917</v>
      </c>
      <c r="N1211" t="s">
        <v>239</v>
      </c>
    </row>
    <row r="1212" spans="2:14">
      <c r="B1212" t="s">
        <v>372</v>
      </c>
      <c r="C1212">
        <v>3.677</v>
      </c>
      <c r="F1212" t="s">
        <v>372</v>
      </c>
      <c r="G1212">
        <v>3.177</v>
      </c>
      <c r="N1212" t="s">
        <v>240</v>
      </c>
    </row>
    <row r="1213" spans="2:14">
      <c r="B1213" t="s">
        <v>460</v>
      </c>
      <c r="F1213" t="s">
        <v>460</v>
      </c>
      <c r="N1213" t="s">
        <v>241</v>
      </c>
    </row>
    <row r="1214" spans="2:14">
      <c r="B1214" t="s">
        <v>3</v>
      </c>
      <c r="C1214">
        <v>1476060</v>
      </c>
      <c r="F1214" t="s">
        <v>3</v>
      </c>
      <c r="G1214">
        <v>7287299</v>
      </c>
      <c r="N1214" t="s">
        <v>242</v>
      </c>
    </row>
    <row r="1215" spans="2:14">
      <c r="B1215" t="s">
        <v>372</v>
      </c>
      <c r="C1215">
        <v>3.6749999999999998</v>
      </c>
      <c r="F1215" t="s">
        <v>372</v>
      </c>
      <c r="G1215">
        <v>3.177</v>
      </c>
      <c r="N1215" t="s">
        <v>243</v>
      </c>
    </row>
    <row r="1216" spans="2:14">
      <c r="B1216" t="s">
        <v>461</v>
      </c>
      <c r="F1216" t="s">
        <v>461</v>
      </c>
      <c r="N1216" t="s">
        <v>244</v>
      </c>
    </row>
    <row r="1217" spans="2:14">
      <c r="B1217" t="s">
        <v>3</v>
      </c>
      <c r="C1217">
        <v>1589996</v>
      </c>
      <c r="F1217" t="s">
        <v>3</v>
      </c>
      <c r="G1217">
        <v>7488127</v>
      </c>
      <c r="N1217" t="s">
        <v>245</v>
      </c>
    </row>
    <row r="1218" spans="2:14">
      <c r="B1218" t="s">
        <v>372</v>
      </c>
      <c r="C1218">
        <v>3.6419999999999999</v>
      </c>
      <c r="F1218" t="s">
        <v>372</v>
      </c>
      <c r="G1218">
        <v>3.1520000000000001</v>
      </c>
      <c r="N1218" t="s">
        <v>246</v>
      </c>
    </row>
    <row r="1219" spans="2:14">
      <c r="B1219" t="s">
        <v>462</v>
      </c>
      <c r="F1219" t="s">
        <v>462</v>
      </c>
      <c r="N1219" t="s">
        <v>247</v>
      </c>
    </row>
    <row r="1220" spans="2:14">
      <c r="B1220" t="s">
        <v>3</v>
      </c>
      <c r="C1220">
        <v>1608349</v>
      </c>
      <c r="F1220" t="s">
        <v>3</v>
      </c>
      <c r="G1220">
        <v>7213084</v>
      </c>
      <c r="N1220" t="s">
        <v>248</v>
      </c>
    </row>
    <row r="1221" spans="2:14">
      <c r="B1221" t="s">
        <v>372</v>
      </c>
      <c r="C1221">
        <v>3.6539999999999999</v>
      </c>
      <c r="F1221" t="s">
        <v>372</v>
      </c>
      <c r="G1221">
        <v>3.1749999999999998</v>
      </c>
      <c r="N1221" t="s">
        <v>249</v>
      </c>
    </row>
    <row r="1222" spans="2:14">
      <c r="B1222" t="s">
        <v>463</v>
      </c>
      <c r="F1222" t="s">
        <v>463</v>
      </c>
      <c r="N1222" t="s">
        <v>250</v>
      </c>
    </row>
    <row r="1223" spans="2:14">
      <c r="B1223" t="s">
        <v>3</v>
      </c>
      <c r="C1223">
        <v>1632381</v>
      </c>
      <c r="F1223" t="s">
        <v>3</v>
      </c>
      <c r="G1223">
        <v>7654597</v>
      </c>
      <c r="N1223" t="s">
        <v>251</v>
      </c>
    </row>
    <row r="1224" spans="2:14">
      <c r="B1224" t="s">
        <v>372</v>
      </c>
      <c r="C1224">
        <v>3.629</v>
      </c>
      <c r="F1224" t="s">
        <v>372</v>
      </c>
      <c r="G1224">
        <v>3.1379999999999999</v>
      </c>
      <c r="N1224" t="s">
        <v>252</v>
      </c>
    </row>
    <row r="1225" spans="2:14">
      <c r="B1225" t="s">
        <v>464</v>
      </c>
      <c r="F1225" t="s">
        <v>464</v>
      </c>
      <c r="N1225" t="s">
        <v>253</v>
      </c>
    </row>
    <row r="1226" spans="2:14">
      <c r="B1226" t="s">
        <v>3</v>
      </c>
      <c r="C1226">
        <v>1531794</v>
      </c>
      <c r="F1226" t="s">
        <v>3</v>
      </c>
      <c r="G1226">
        <v>7125627</v>
      </c>
      <c r="N1226" t="s">
        <v>254</v>
      </c>
    </row>
    <row r="1227" spans="2:14">
      <c r="B1227" t="s">
        <v>372</v>
      </c>
      <c r="C1227">
        <v>3.702</v>
      </c>
      <c r="F1227" t="s">
        <v>372</v>
      </c>
      <c r="G1227">
        <v>3.198</v>
      </c>
      <c r="N1227" t="s">
        <v>255</v>
      </c>
    </row>
    <row r="1228" spans="2:14">
      <c r="B1228" t="s">
        <v>465</v>
      </c>
      <c r="F1228" t="s">
        <v>465</v>
      </c>
      <c r="N1228" t="s">
        <v>256</v>
      </c>
    </row>
    <row r="1229" spans="2:14">
      <c r="B1229" t="s">
        <v>3</v>
      </c>
      <c r="C1229">
        <v>1624987</v>
      </c>
      <c r="F1229" t="s">
        <v>3</v>
      </c>
      <c r="G1229">
        <v>6944083</v>
      </c>
      <c r="N1229" t="s">
        <v>257</v>
      </c>
    </row>
    <row r="1230" spans="2:14">
      <c r="B1230" t="s">
        <v>372</v>
      </c>
      <c r="C1230">
        <v>3.6709999999999998</v>
      </c>
      <c r="F1230" t="s">
        <v>372</v>
      </c>
      <c r="G1230">
        <v>3.2050000000000001</v>
      </c>
      <c r="N1230" t="s">
        <v>258</v>
      </c>
    </row>
    <row r="1231" spans="2:14">
      <c r="B1231" t="s">
        <v>466</v>
      </c>
      <c r="F1231" t="s">
        <v>466</v>
      </c>
      <c r="N1231" t="s">
        <v>259</v>
      </c>
    </row>
    <row r="1232" spans="2:14">
      <c r="B1232" t="s">
        <v>3</v>
      </c>
      <c r="C1232">
        <v>1543918</v>
      </c>
      <c r="F1232" t="s">
        <v>3</v>
      </c>
      <c r="G1232">
        <v>6885161</v>
      </c>
      <c r="N1232" t="s">
        <v>260</v>
      </c>
    </row>
    <row r="1233" spans="2:14">
      <c r="B1233" t="s">
        <v>372</v>
      </c>
      <c r="C1233">
        <v>3.7010000000000001</v>
      </c>
      <c r="F1233" t="s">
        <v>372</v>
      </c>
      <c r="G1233">
        <v>3.214</v>
      </c>
      <c r="N1233" t="s">
        <v>261</v>
      </c>
    </row>
    <row r="1234" spans="2:14">
      <c r="B1234" t="s">
        <v>467</v>
      </c>
      <c r="F1234" t="s">
        <v>467</v>
      </c>
      <c r="N1234" t="s">
        <v>262</v>
      </c>
    </row>
    <row r="1235" spans="2:14">
      <c r="B1235" t="s">
        <v>3</v>
      </c>
      <c r="C1235">
        <v>1615894</v>
      </c>
      <c r="F1235" t="s">
        <v>3</v>
      </c>
      <c r="G1235">
        <v>7647835</v>
      </c>
      <c r="N1235" t="s">
        <v>263</v>
      </c>
    </row>
    <row r="1236" spans="2:14">
      <c r="B1236" t="s">
        <v>372</v>
      </c>
      <c r="C1236">
        <v>3.6280000000000001</v>
      </c>
      <c r="F1236" t="s">
        <v>372</v>
      </c>
      <c r="G1236">
        <v>3.14</v>
      </c>
      <c r="N1236" t="s">
        <v>264</v>
      </c>
    </row>
    <row r="1237" spans="2:14">
      <c r="B1237" t="s">
        <v>468</v>
      </c>
      <c r="F1237" t="s">
        <v>468</v>
      </c>
      <c r="N1237" t="s">
        <v>265</v>
      </c>
    </row>
    <row r="1238" spans="2:14">
      <c r="B1238" t="s">
        <v>3</v>
      </c>
      <c r="C1238">
        <v>1634227</v>
      </c>
      <c r="D1238">
        <f>(C1238+C1241+C1244+C1247+C1250+C1253+C1256+C1259+C1262+C1265)/10</f>
        <v>1568538.5</v>
      </c>
      <c r="F1238" t="s">
        <v>3</v>
      </c>
      <c r="G1238">
        <v>7988228</v>
      </c>
      <c r="H1238">
        <f>(G1238+G1241+G1244+G1247+G1250+G1253+G1256+G1259+G1262+G1265)/10</f>
        <v>7681068.0999999996</v>
      </c>
      <c r="N1238" t="s">
        <v>266</v>
      </c>
    </row>
    <row r="1239" spans="2:14">
      <c r="B1239" t="s">
        <v>372</v>
      </c>
      <c r="C1239">
        <v>3.621</v>
      </c>
      <c r="F1239" t="s">
        <v>372</v>
      </c>
      <c r="G1239">
        <v>3.129</v>
      </c>
      <c r="N1239" t="s">
        <v>267</v>
      </c>
    </row>
    <row r="1240" spans="2:14">
      <c r="B1240" t="s">
        <v>469</v>
      </c>
      <c r="F1240" t="s">
        <v>469</v>
      </c>
      <c r="N1240" t="s">
        <v>268</v>
      </c>
    </row>
    <row r="1241" spans="2:14">
      <c r="B1241" t="s">
        <v>3</v>
      </c>
      <c r="C1241">
        <v>1517053</v>
      </c>
      <c r="F1241" t="s">
        <v>3</v>
      </c>
      <c r="G1241">
        <v>7836531</v>
      </c>
      <c r="N1241" t="s">
        <v>269</v>
      </c>
    </row>
    <row r="1242" spans="2:14">
      <c r="B1242" t="s">
        <v>372</v>
      </c>
      <c r="C1242">
        <v>3.6539999999999999</v>
      </c>
      <c r="F1242" t="s">
        <v>372</v>
      </c>
      <c r="G1242">
        <v>3.157</v>
      </c>
      <c r="N1242" t="s">
        <v>270</v>
      </c>
    </row>
    <row r="1243" spans="2:14">
      <c r="B1243" t="s">
        <v>470</v>
      </c>
      <c r="F1243" t="s">
        <v>470</v>
      </c>
      <c r="N1243" t="s">
        <v>271</v>
      </c>
    </row>
    <row r="1244" spans="2:14">
      <c r="B1244" t="s">
        <v>3</v>
      </c>
      <c r="C1244">
        <v>1463820</v>
      </c>
      <c r="F1244" t="s">
        <v>3</v>
      </c>
      <c r="G1244">
        <v>7640333</v>
      </c>
      <c r="N1244" t="s">
        <v>272</v>
      </c>
    </row>
    <row r="1245" spans="2:14">
      <c r="B1245" t="s">
        <v>372</v>
      </c>
      <c r="C1245">
        <v>3.6640000000000001</v>
      </c>
      <c r="F1245" t="s">
        <v>372</v>
      </c>
      <c r="G1245">
        <v>3.1709999999999998</v>
      </c>
      <c r="N1245" t="s">
        <v>273</v>
      </c>
    </row>
    <row r="1246" spans="2:14">
      <c r="B1246" t="s">
        <v>471</v>
      </c>
      <c r="F1246" t="s">
        <v>471</v>
      </c>
      <c r="N1246" t="s">
        <v>274</v>
      </c>
    </row>
    <row r="1247" spans="2:14">
      <c r="B1247" t="s">
        <v>3</v>
      </c>
      <c r="C1247">
        <v>1583156</v>
      </c>
      <c r="F1247" t="s">
        <v>3</v>
      </c>
      <c r="G1247">
        <v>7774813</v>
      </c>
      <c r="N1247" t="s">
        <v>275</v>
      </c>
    </row>
    <row r="1248" spans="2:14">
      <c r="B1248" t="s">
        <v>372</v>
      </c>
      <c r="C1248">
        <v>3.6349999999999998</v>
      </c>
      <c r="F1248" t="s">
        <v>372</v>
      </c>
      <c r="G1248">
        <v>3.153</v>
      </c>
      <c r="N1248" t="s">
        <v>276</v>
      </c>
    </row>
    <row r="1249" spans="2:14">
      <c r="B1249" t="s">
        <v>472</v>
      </c>
      <c r="F1249" t="s">
        <v>472</v>
      </c>
      <c r="N1249" t="s">
        <v>277</v>
      </c>
    </row>
    <row r="1250" spans="2:14">
      <c r="B1250" t="s">
        <v>3</v>
      </c>
      <c r="C1250">
        <v>1597387</v>
      </c>
      <c r="F1250" t="s">
        <v>3</v>
      </c>
      <c r="G1250">
        <v>7560075</v>
      </c>
      <c r="N1250" t="s">
        <v>278</v>
      </c>
    </row>
    <row r="1251" spans="2:14">
      <c r="B1251" t="s">
        <v>372</v>
      </c>
      <c r="C1251">
        <v>3.645</v>
      </c>
      <c r="F1251" t="s">
        <v>372</v>
      </c>
      <c r="G1251">
        <v>3.169</v>
      </c>
      <c r="N1251" t="s">
        <v>279</v>
      </c>
    </row>
    <row r="1252" spans="2:14">
      <c r="B1252" t="s">
        <v>473</v>
      </c>
      <c r="F1252" t="s">
        <v>473</v>
      </c>
      <c r="N1252" t="s">
        <v>280</v>
      </c>
    </row>
    <row r="1253" spans="2:14">
      <c r="B1253" t="s">
        <v>3</v>
      </c>
      <c r="C1253">
        <v>1622241</v>
      </c>
      <c r="F1253" t="s">
        <v>3</v>
      </c>
      <c r="G1253">
        <v>7988654</v>
      </c>
      <c r="N1253" t="s">
        <v>281</v>
      </c>
    </row>
    <row r="1254" spans="2:14">
      <c r="B1254" t="s">
        <v>372</v>
      </c>
      <c r="C1254">
        <v>3.62</v>
      </c>
      <c r="F1254" t="s">
        <v>372</v>
      </c>
      <c r="G1254">
        <v>3.1349999999999998</v>
      </c>
      <c r="N1254" t="s">
        <v>282</v>
      </c>
    </row>
    <row r="1255" spans="2:14">
      <c r="B1255" t="s">
        <v>474</v>
      </c>
      <c r="F1255" t="s">
        <v>474</v>
      </c>
      <c r="N1255" t="s">
        <v>283</v>
      </c>
    </row>
    <row r="1256" spans="2:14">
      <c r="B1256" t="s">
        <v>3</v>
      </c>
      <c r="C1256">
        <v>1533420</v>
      </c>
      <c r="F1256" t="s">
        <v>3</v>
      </c>
      <c r="G1256">
        <v>7309113</v>
      </c>
      <c r="N1256" t="s">
        <v>284</v>
      </c>
    </row>
    <row r="1257" spans="2:14">
      <c r="B1257" t="s">
        <v>372</v>
      </c>
      <c r="C1257">
        <v>3.7029999999999998</v>
      </c>
      <c r="F1257" t="s">
        <v>372</v>
      </c>
      <c r="G1257">
        <v>3.2069999999999999</v>
      </c>
      <c r="N1257" t="s">
        <v>285</v>
      </c>
    </row>
    <row r="1258" spans="2:14">
      <c r="B1258" t="s">
        <v>475</v>
      </c>
      <c r="F1258" t="s">
        <v>475</v>
      </c>
      <c r="N1258" t="s">
        <v>286</v>
      </c>
    </row>
    <row r="1259" spans="2:14">
      <c r="B1259" t="s">
        <v>3</v>
      </c>
      <c r="C1259">
        <v>1602031</v>
      </c>
      <c r="F1259" t="s">
        <v>3</v>
      </c>
      <c r="G1259">
        <v>7425538</v>
      </c>
      <c r="N1259" t="s">
        <v>287</v>
      </c>
    </row>
    <row r="1260" spans="2:14">
      <c r="B1260" t="s">
        <v>372</v>
      </c>
      <c r="C1260">
        <v>3.6509999999999998</v>
      </c>
      <c r="F1260" t="s">
        <v>372</v>
      </c>
      <c r="G1260">
        <v>3.1869999999999998</v>
      </c>
      <c r="N1260" t="s">
        <v>288</v>
      </c>
    </row>
    <row r="1261" spans="2:14">
      <c r="B1261" t="s">
        <v>476</v>
      </c>
      <c r="F1261" t="s">
        <v>476</v>
      </c>
      <c r="N1261" t="s">
        <v>289</v>
      </c>
    </row>
    <row r="1262" spans="2:14">
      <c r="B1262" t="s">
        <v>3</v>
      </c>
      <c r="C1262">
        <v>1522042</v>
      </c>
      <c r="F1262" t="s">
        <v>3</v>
      </c>
      <c r="G1262">
        <v>7362755</v>
      </c>
      <c r="N1262" t="s">
        <v>290</v>
      </c>
    </row>
    <row r="1263" spans="2:14">
      <c r="B1263" t="s">
        <v>372</v>
      </c>
      <c r="C1263">
        <v>3.681</v>
      </c>
      <c r="F1263" t="s">
        <v>372</v>
      </c>
      <c r="G1263">
        <v>3.194</v>
      </c>
      <c r="N1263" t="s">
        <v>291</v>
      </c>
    </row>
    <row r="1264" spans="2:14">
      <c r="B1264" t="s">
        <v>477</v>
      </c>
      <c r="F1264" t="s">
        <v>477</v>
      </c>
      <c r="N1264" t="s">
        <v>292</v>
      </c>
    </row>
    <row r="1265" spans="2:14">
      <c r="B1265" t="s">
        <v>3</v>
      </c>
      <c r="C1265">
        <v>1610008</v>
      </c>
      <c r="F1265" t="s">
        <v>3</v>
      </c>
      <c r="G1265">
        <v>7924641</v>
      </c>
      <c r="N1265" t="s">
        <v>293</v>
      </c>
    </row>
    <row r="1266" spans="2:14">
      <c r="B1266" t="s">
        <v>372</v>
      </c>
      <c r="C1266">
        <v>3.6230000000000002</v>
      </c>
      <c r="F1266" t="s">
        <v>372</v>
      </c>
      <c r="G1266">
        <v>3.1419999999999999</v>
      </c>
      <c r="N1266" t="s">
        <v>294</v>
      </c>
    </row>
    <row r="1267" spans="2:14">
      <c r="B1267" t="s">
        <v>478</v>
      </c>
      <c r="F1267" t="s">
        <v>478</v>
      </c>
      <c r="N1267" t="s">
        <v>295</v>
      </c>
    </row>
    <row r="1268" spans="2:14">
      <c r="B1268" t="s">
        <v>3</v>
      </c>
      <c r="C1268">
        <v>1616557</v>
      </c>
      <c r="D1268">
        <f>(C1268+C1271+C1274+C1277+C1280+C1283+C1286+C1289+C1292+C1295)/10</f>
        <v>1560193.7</v>
      </c>
      <c r="F1268" t="s">
        <v>3</v>
      </c>
      <c r="G1268">
        <v>8420396</v>
      </c>
      <c r="H1268">
        <f>(G1268+G1271+G1274+G1277+G1280+G1283+G1286+G1289+G1292+G1295)/10</f>
        <v>7995605.5</v>
      </c>
      <c r="N1268" t="s">
        <v>296</v>
      </c>
    </row>
    <row r="1269" spans="2:14">
      <c r="B1269" t="s">
        <v>372</v>
      </c>
      <c r="C1269">
        <v>3.605</v>
      </c>
      <c r="F1269" t="s">
        <v>372</v>
      </c>
      <c r="G1269">
        <v>3.12</v>
      </c>
      <c r="N1269" t="s">
        <v>297</v>
      </c>
    </row>
    <row r="1270" spans="2:14">
      <c r="B1270" t="s">
        <v>479</v>
      </c>
      <c r="F1270" t="s">
        <v>479</v>
      </c>
      <c r="N1270" t="s">
        <v>298</v>
      </c>
    </row>
    <row r="1271" spans="2:14">
      <c r="B1271" t="s">
        <v>3</v>
      </c>
      <c r="C1271">
        <v>1521175</v>
      </c>
      <c r="F1271" t="s">
        <v>3</v>
      </c>
      <c r="G1271">
        <v>7988184</v>
      </c>
      <c r="N1271" t="s">
        <v>299</v>
      </c>
    </row>
    <row r="1272" spans="2:14">
      <c r="B1272" t="s">
        <v>372</v>
      </c>
      <c r="C1272">
        <v>3.657</v>
      </c>
      <c r="F1272" t="s">
        <v>372</v>
      </c>
      <c r="G1272">
        <v>3.169</v>
      </c>
      <c r="N1272" t="s">
        <v>300</v>
      </c>
    </row>
    <row r="1273" spans="2:14">
      <c r="B1273" t="s">
        <v>480</v>
      </c>
      <c r="F1273" t="s">
        <v>480</v>
      </c>
      <c r="N1273" t="s">
        <v>301</v>
      </c>
    </row>
    <row r="1274" spans="2:14">
      <c r="B1274" t="s">
        <v>3</v>
      </c>
      <c r="C1274">
        <v>1448562</v>
      </c>
      <c r="F1274" t="s">
        <v>3</v>
      </c>
      <c r="G1274">
        <v>8040956</v>
      </c>
      <c r="N1274" t="s">
        <v>302</v>
      </c>
    </row>
    <row r="1275" spans="2:14">
      <c r="B1275" t="s">
        <v>372</v>
      </c>
      <c r="C1275">
        <v>3.649</v>
      </c>
      <c r="F1275" t="s">
        <v>372</v>
      </c>
      <c r="G1275">
        <v>3.1619999999999999</v>
      </c>
      <c r="N1275" t="s">
        <v>303</v>
      </c>
    </row>
    <row r="1276" spans="2:14">
      <c r="B1276" t="s">
        <v>481</v>
      </c>
      <c r="F1276" t="s">
        <v>481</v>
      </c>
      <c r="N1276" t="s">
        <v>304</v>
      </c>
    </row>
    <row r="1277" spans="2:14">
      <c r="B1277" t="s">
        <v>3</v>
      </c>
      <c r="C1277">
        <v>1563992</v>
      </c>
      <c r="F1277" t="s">
        <v>3</v>
      </c>
      <c r="G1277">
        <v>8226754</v>
      </c>
      <c r="N1277" t="s">
        <v>305</v>
      </c>
    </row>
    <row r="1278" spans="2:14">
      <c r="B1278" t="s">
        <v>372</v>
      </c>
      <c r="C1278">
        <v>3.6179999999999999</v>
      </c>
      <c r="F1278" t="s">
        <v>372</v>
      </c>
      <c r="G1278">
        <v>3.141</v>
      </c>
      <c r="N1278" t="s">
        <v>306</v>
      </c>
    </row>
    <row r="1279" spans="2:14">
      <c r="B1279" t="s">
        <v>482</v>
      </c>
      <c r="F1279" t="s">
        <v>482</v>
      </c>
      <c r="N1279" t="s">
        <v>307</v>
      </c>
    </row>
    <row r="1280" spans="2:14">
      <c r="B1280" t="s">
        <v>3</v>
      </c>
      <c r="C1280">
        <v>1594291</v>
      </c>
      <c r="F1280" t="s">
        <v>3</v>
      </c>
      <c r="G1280">
        <v>7806396</v>
      </c>
      <c r="N1280" t="s">
        <v>308</v>
      </c>
    </row>
    <row r="1281" spans="2:14">
      <c r="B1281" t="s">
        <v>372</v>
      </c>
      <c r="C1281">
        <v>3.6419999999999999</v>
      </c>
      <c r="F1281" t="s">
        <v>372</v>
      </c>
      <c r="G1281">
        <v>3.173</v>
      </c>
      <c r="N1281" t="s">
        <v>309</v>
      </c>
    </row>
    <row r="1282" spans="2:14">
      <c r="B1282" t="s">
        <v>483</v>
      </c>
      <c r="F1282" t="s">
        <v>483</v>
      </c>
      <c r="N1282" t="s">
        <v>310</v>
      </c>
    </row>
    <row r="1283" spans="2:14">
      <c r="B1283" t="s">
        <v>3</v>
      </c>
      <c r="C1283">
        <v>1615737</v>
      </c>
      <c r="F1283" t="s">
        <v>3</v>
      </c>
      <c r="G1283">
        <v>8281906</v>
      </c>
      <c r="N1283" t="s">
        <v>311</v>
      </c>
    </row>
    <row r="1284" spans="2:14">
      <c r="B1284" t="s">
        <v>372</v>
      </c>
      <c r="C1284">
        <v>3.6139999999999999</v>
      </c>
      <c r="F1284" t="s">
        <v>372</v>
      </c>
      <c r="G1284">
        <v>3.1360000000000001</v>
      </c>
      <c r="N1284" t="s">
        <v>312</v>
      </c>
    </row>
    <row r="1285" spans="2:14">
      <c r="B1285" t="s">
        <v>484</v>
      </c>
      <c r="F1285" t="s">
        <v>484</v>
      </c>
      <c r="N1285" t="s">
        <v>313</v>
      </c>
    </row>
    <row r="1286" spans="2:14">
      <c r="B1286" t="s">
        <v>3</v>
      </c>
      <c r="C1286">
        <v>1524264</v>
      </c>
      <c r="F1286" t="s">
        <v>3</v>
      </c>
      <c r="G1286">
        <v>7631542</v>
      </c>
      <c r="N1286" t="s">
        <v>314</v>
      </c>
    </row>
    <row r="1287" spans="2:14">
      <c r="B1287" t="s">
        <v>372</v>
      </c>
      <c r="C1287">
        <v>3.6949999999999998</v>
      </c>
      <c r="F1287" t="s">
        <v>372</v>
      </c>
      <c r="G1287">
        <v>3.2029999999999998</v>
      </c>
      <c r="N1287" t="s">
        <v>315</v>
      </c>
    </row>
    <row r="1288" spans="2:14">
      <c r="B1288" t="s">
        <v>485</v>
      </c>
      <c r="F1288" t="s">
        <v>485</v>
      </c>
      <c r="N1288" t="s">
        <v>316</v>
      </c>
    </row>
    <row r="1289" spans="2:14">
      <c r="B1289" t="s">
        <v>3</v>
      </c>
      <c r="C1289">
        <v>1604659</v>
      </c>
      <c r="F1289" t="s">
        <v>3</v>
      </c>
      <c r="G1289">
        <v>7610020</v>
      </c>
      <c r="N1289" t="s">
        <v>317</v>
      </c>
    </row>
    <row r="1290" spans="2:14">
      <c r="B1290" t="s">
        <v>372</v>
      </c>
      <c r="C1290">
        <v>3.653</v>
      </c>
      <c r="F1290" t="s">
        <v>372</v>
      </c>
      <c r="G1290">
        <v>3.1949999999999998</v>
      </c>
      <c r="N1290" t="s">
        <v>318</v>
      </c>
    </row>
    <row r="1291" spans="2:14">
      <c r="B1291" t="s">
        <v>486</v>
      </c>
      <c r="F1291" t="s">
        <v>486</v>
      </c>
      <c r="N1291" t="s">
        <v>319</v>
      </c>
    </row>
    <row r="1292" spans="2:14">
      <c r="B1292" t="s">
        <v>3</v>
      </c>
      <c r="C1292">
        <v>1510120</v>
      </c>
      <c r="F1292" t="s">
        <v>3</v>
      </c>
      <c r="G1292">
        <v>7728876</v>
      </c>
      <c r="N1292" t="s">
        <v>320</v>
      </c>
    </row>
    <row r="1293" spans="2:14">
      <c r="B1293" t="s">
        <v>372</v>
      </c>
      <c r="C1293">
        <v>3.67</v>
      </c>
      <c r="F1293" t="s">
        <v>372</v>
      </c>
      <c r="G1293">
        <v>3.1859999999999999</v>
      </c>
      <c r="N1293" t="s">
        <v>321</v>
      </c>
    </row>
    <row r="1294" spans="2:14">
      <c r="B1294" t="s">
        <v>487</v>
      </c>
      <c r="F1294" t="s">
        <v>487</v>
      </c>
      <c r="N1294" t="s">
        <v>322</v>
      </c>
    </row>
    <row r="1295" spans="2:14">
      <c r="B1295" t="s">
        <v>3</v>
      </c>
      <c r="C1295">
        <v>1602580</v>
      </c>
      <c r="F1295" t="s">
        <v>3</v>
      </c>
      <c r="G1295">
        <v>8221025</v>
      </c>
      <c r="N1295" t="s">
        <v>378</v>
      </c>
    </row>
    <row r="1296" spans="2:14">
      <c r="B1296" t="s">
        <v>372</v>
      </c>
      <c r="C1296">
        <v>3.617</v>
      </c>
      <c r="F1296" t="s">
        <v>372</v>
      </c>
      <c r="G1296">
        <v>3.1440000000000001</v>
      </c>
      <c r="N1296" t="s">
        <v>379</v>
      </c>
    </row>
    <row r="1297" spans="2:14">
      <c r="B1297" t="s">
        <v>488</v>
      </c>
      <c r="F1297" t="s">
        <v>488</v>
      </c>
      <c r="N1297" t="s">
        <v>380</v>
      </c>
    </row>
    <row r="1298" spans="2:14">
      <c r="B1298" t="s">
        <v>3</v>
      </c>
      <c r="C1298">
        <v>1620049</v>
      </c>
      <c r="D1298">
        <f>(C1298+C1301+C1304+C1307+C1310+C1313+C1316+C1319+C1322+C1325)/10</f>
        <v>1554946.1</v>
      </c>
      <c r="F1298" t="s">
        <v>3</v>
      </c>
      <c r="G1298">
        <v>8587708</v>
      </c>
      <c r="H1298">
        <f>(G1298+G1301+G1304+G1307+G1310+G1313+G1316+G1319+G1322+G1325)/10</f>
        <v>8271454.2000000002</v>
      </c>
      <c r="N1298" t="s">
        <v>381</v>
      </c>
    </row>
    <row r="1299" spans="2:14">
      <c r="B1299" t="s">
        <v>372</v>
      </c>
      <c r="C1299">
        <v>3.6080000000000001</v>
      </c>
      <c r="F1299" t="s">
        <v>372</v>
      </c>
      <c r="G1299">
        <v>3.1309999999999998</v>
      </c>
      <c r="N1299" t="s">
        <v>382</v>
      </c>
    </row>
    <row r="1300" spans="2:14">
      <c r="B1300" t="s">
        <v>489</v>
      </c>
      <c r="F1300" t="s">
        <v>489</v>
      </c>
      <c r="N1300" t="s">
        <v>383</v>
      </c>
    </row>
    <row r="1301" spans="2:14">
      <c r="B1301" t="s">
        <v>3</v>
      </c>
      <c r="C1301">
        <v>1509337</v>
      </c>
      <c r="F1301" t="s">
        <v>3</v>
      </c>
      <c r="G1301">
        <v>8341803</v>
      </c>
      <c r="N1301" t="s">
        <v>384</v>
      </c>
    </row>
    <row r="1302" spans="2:14">
      <c r="B1302" t="s">
        <v>372</v>
      </c>
      <c r="C1302">
        <v>3.6459999999999999</v>
      </c>
      <c r="F1302" t="s">
        <v>372</v>
      </c>
      <c r="G1302">
        <v>3.1659999999999999</v>
      </c>
      <c r="N1302" t="s">
        <v>385</v>
      </c>
    </row>
    <row r="1303" spans="2:14">
      <c r="B1303" t="s">
        <v>490</v>
      </c>
      <c r="F1303" t="s">
        <v>490</v>
      </c>
      <c r="N1303" t="s">
        <v>386</v>
      </c>
    </row>
    <row r="1304" spans="2:14">
      <c r="B1304" t="s">
        <v>3</v>
      </c>
      <c r="C1304">
        <v>1445694</v>
      </c>
      <c r="F1304" t="s">
        <v>3</v>
      </c>
      <c r="G1304">
        <v>8285720</v>
      </c>
      <c r="N1304" t="s">
        <v>387</v>
      </c>
    </row>
    <row r="1305" spans="2:14">
      <c r="B1305" t="s">
        <v>372</v>
      </c>
      <c r="C1305">
        <v>3.6459999999999999</v>
      </c>
      <c r="F1305" t="s">
        <v>372</v>
      </c>
      <c r="G1305">
        <v>3.1669999999999998</v>
      </c>
      <c r="N1305" t="s">
        <v>388</v>
      </c>
    </row>
    <row r="1306" spans="2:14">
      <c r="B1306" t="s">
        <v>491</v>
      </c>
      <c r="F1306" t="s">
        <v>491</v>
      </c>
      <c r="N1306" t="s">
        <v>389</v>
      </c>
    </row>
    <row r="1307" spans="2:14">
      <c r="B1307" t="s">
        <v>3</v>
      </c>
      <c r="C1307">
        <v>1565084</v>
      </c>
      <c r="F1307" t="s">
        <v>3</v>
      </c>
      <c r="G1307">
        <v>8424880</v>
      </c>
      <c r="N1307" t="s">
        <v>390</v>
      </c>
    </row>
    <row r="1308" spans="2:14">
      <c r="B1308" t="s">
        <v>372</v>
      </c>
      <c r="C1308">
        <v>3.6190000000000002</v>
      </c>
      <c r="F1308" t="s">
        <v>372</v>
      </c>
      <c r="G1308">
        <v>3.15</v>
      </c>
      <c r="N1308" t="s">
        <v>391</v>
      </c>
    </row>
    <row r="1309" spans="2:14">
      <c r="B1309" t="s">
        <v>492</v>
      </c>
      <c r="F1309" t="s">
        <v>492</v>
      </c>
      <c r="N1309" t="s">
        <v>392</v>
      </c>
    </row>
    <row r="1310" spans="2:14">
      <c r="B1310" t="s">
        <v>3</v>
      </c>
      <c r="C1310">
        <v>1585045</v>
      </c>
      <c r="F1310" t="s">
        <v>3</v>
      </c>
      <c r="G1310">
        <v>8133948</v>
      </c>
      <c r="N1310" t="s">
        <v>393</v>
      </c>
    </row>
    <row r="1311" spans="2:14">
      <c r="B1311" t="s">
        <v>372</v>
      </c>
      <c r="C1311">
        <v>3.6339999999999999</v>
      </c>
      <c r="F1311" t="s">
        <v>372</v>
      </c>
      <c r="G1311">
        <v>3.1709999999999998</v>
      </c>
      <c r="N1311" t="s">
        <v>394</v>
      </c>
    </row>
    <row r="1312" spans="2:14">
      <c r="B1312" t="s">
        <v>493</v>
      </c>
      <c r="F1312" t="s">
        <v>493</v>
      </c>
      <c r="N1312" t="s">
        <v>395</v>
      </c>
    </row>
    <row r="1313" spans="2:14">
      <c r="B1313" t="s">
        <v>3</v>
      </c>
      <c r="C1313">
        <v>1617015</v>
      </c>
      <c r="F1313" t="s">
        <v>3</v>
      </c>
      <c r="G1313">
        <v>8463252</v>
      </c>
      <c r="N1313" t="s">
        <v>396</v>
      </c>
    </row>
    <row r="1314" spans="2:14">
      <c r="B1314" t="s">
        <v>372</v>
      </c>
      <c r="C1314">
        <v>3.6160000000000001</v>
      </c>
      <c r="F1314" t="s">
        <v>372</v>
      </c>
      <c r="G1314">
        <v>3.1469999999999998</v>
      </c>
      <c r="N1314" t="s">
        <v>397</v>
      </c>
    </row>
    <row r="1315" spans="2:14">
      <c r="B1315" t="s">
        <v>494</v>
      </c>
      <c r="F1315" t="s">
        <v>494</v>
      </c>
      <c r="N1315" t="s">
        <v>398</v>
      </c>
    </row>
    <row r="1316" spans="2:14">
      <c r="B1316" t="s">
        <v>3</v>
      </c>
      <c r="C1316">
        <v>1523880</v>
      </c>
      <c r="F1316" t="s">
        <v>3</v>
      </c>
      <c r="G1316">
        <v>7846430</v>
      </c>
      <c r="N1316" t="s">
        <v>399</v>
      </c>
    </row>
    <row r="1317" spans="2:14">
      <c r="B1317" t="s">
        <v>372</v>
      </c>
      <c r="C1317">
        <v>3.694</v>
      </c>
      <c r="F1317" t="s">
        <v>372</v>
      </c>
      <c r="G1317">
        <v>3.2090000000000001</v>
      </c>
      <c r="N1317" t="s">
        <v>400</v>
      </c>
    </row>
    <row r="1318" spans="2:14">
      <c r="B1318" t="s">
        <v>495</v>
      </c>
      <c r="F1318" t="s">
        <v>495</v>
      </c>
      <c r="N1318" t="s">
        <v>401</v>
      </c>
    </row>
    <row r="1319" spans="2:14">
      <c r="B1319" t="s">
        <v>3</v>
      </c>
      <c r="C1319">
        <v>1594369</v>
      </c>
      <c r="F1319" t="s">
        <v>3</v>
      </c>
      <c r="G1319">
        <v>7955641</v>
      </c>
      <c r="N1319" t="s">
        <v>402</v>
      </c>
    </row>
    <row r="1320" spans="2:14">
      <c r="B1320" t="s">
        <v>372</v>
      </c>
      <c r="C1320">
        <v>3.6440000000000001</v>
      </c>
      <c r="F1320" t="s">
        <v>372</v>
      </c>
      <c r="G1320">
        <v>3.1890000000000001</v>
      </c>
      <c r="N1320" t="s">
        <v>403</v>
      </c>
    </row>
    <row r="1321" spans="2:14">
      <c r="B1321" t="s">
        <v>496</v>
      </c>
      <c r="F1321" t="s">
        <v>496</v>
      </c>
      <c r="N1321" t="s">
        <v>404</v>
      </c>
    </row>
    <row r="1322" spans="2:14">
      <c r="B1322" t="s">
        <v>3</v>
      </c>
      <c r="C1322">
        <v>1496266</v>
      </c>
      <c r="F1322" t="s">
        <v>3</v>
      </c>
      <c r="G1322">
        <v>8113095</v>
      </c>
      <c r="N1322" t="s">
        <v>405</v>
      </c>
    </row>
    <row r="1323" spans="2:14">
      <c r="B1323" t="s">
        <v>372</v>
      </c>
      <c r="C1323">
        <v>3.657</v>
      </c>
      <c r="F1323" t="s">
        <v>372</v>
      </c>
      <c r="G1323">
        <v>3.1779999999999999</v>
      </c>
      <c r="N1323" t="s">
        <v>406</v>
      </c>
    </row>
    <row r="1324" spans="2:14">
      <c r="B1324" t="s">
        <v>497</v>
      </c>
      <c r="F1324" t="s">
        <v>497</v>
      </c>
      <c r="N1324" t="s">
        <v>407</v>
      </c>
    </row>
    <row r="1325" spans="2:14">
      <c r="B1325" t="s">
        <v>3</v>
      </c>
      <c r="C1325">
        <v>1592722</v>
      </c>
      <c r="F1325" t="s">
        <v>3</v>
      </c>
      <c r="G1325">
        <v>8562065</v>
      </c>
      <c r="N1325" t="s">
        <v>408</v>
      </c>
    </row>
    <row r="1326" spans="2:14">
      <c r="B1326" t="s">
        <v>372</v>
      </c>
      <c r="C1326">
        <v>3.6080000000000001</v>
      </c>
      <c r="F1326" t="s">
        <v>372</v>
      </c>
      <c r="G1326">
        <v>3.141</v>
      </c>
      <c r="N1326" t="s">
        <v>409</v>
      </c>
    </row>
    <row r="1327" spans="2:14">
      <c r="B1327" t="s">
        <v>498</v>
      </c>
      <c r="F1327" t="s">
        <v>498</v>
      </c>
      <c r="N1327" t="s">
        <v>410</v>
      </c>
    </row>
    <row r="1328" spans="2:14">
      <c r="B1328" t="s">
        <v>3</v>
      </c>
      <c r="C1328">
        <v>1602517</v>
      </c>
      <c r="D1328">
        <f>(C1328+C1331+C1334+C1337+C1340+C1343+C1346+C1349+C1352+C1355)/10</f>
        <v>1550224.1</v>
      </c>
      <c r="F1328" t="s">
        <v>3</v>
      </c>
      <c r="G1328">
        <v>9029995</v>
      </c>
      <c r="H1328">
        <f>(G1328+G1331+G1334+G1337+G1340+G1343+G1346+G1349+G1352+G1355)/10</f>
        <v>8544736.8000000007</v>
      </c>
      <c r="N1328" t="s">
        <v>411</v>
      </c>
    </row>
    <row r="1329" spans="2:14">
      <c r="B1329" t="s">
        <v>372</v>
      </c>
      <c r="C1329">
        <v>3.593</v>
      </c>
      <c r="F1329" t="s">
        <v>372</v>
      </c>
      <c r="G1329">
        <v>3.1230000000000002</v>
      </c>
      <c r="N1329" t="s">
        <v>412</v>
      </c>
    </row>
    <row r="1330" spans="2:14">
      <c r="B1330" t="s">
        <v>499</v>
      </c>
      <c r="F1330" t="s">
        <v>499</v>
      </c>
      <c r="N1330" t="s">
        <v>413</v>
      </c>
    </row>
    <row r="1331" spans="2:14">
      <c r="B1331" t="s">
        <v>3</v>
      </c>
      <c r="C1331">
        <v>1506715</v>
      </c>
      <c r="F1331" t="s">
        <v>3</v>
      </c>
      <c r="G1331">
        <v>8591362</v>
      </c>
      <c r="N1331" t="s">
        <v>414</v>
      </c>
    </row>
    <row r="1332" spans="2:14">
      <c r="B1332" t="s">
        <v>372</v>
      </c>
      <c r="C1332">
        <v>3.6440000000000001</v>
      </c>
      <c r="F1332" t="s">
        <v>372</v>
      </c>
      <c r="G1332">
        <v>3.17</v>
      </c>
      <c r="N1332" t="s">
        <v>415</v>
      </c>
    </row>
    <row r="1333" spans="2:14">
      <c r="B1333" t="s">
        <v>500</v>
      </c>
      <c r="F1333" t="s">
        <v>500</v>
      </c>
      <c r="N1333" t="s">
        <v>416</v>
      </c>
    </row>
    <row r="1334" spans="2:14">
      <c r="B1334" t="s">
        <v>3</v>
      </c>
      <c r="C1334">
        <v>1425054</v>
      </c>
      <c r="F1334" t="s">
        <v>3</v>
      </c>
      <c r="G1334">
        <v>8767237</v>
      </c>
      <c r="N1334" t="s">
        <v>417</v>
      </c>
    </row>
    <row r="1335" spans="2:14">
      <c r="B1335" t="s">
        <v>372</v>
      </c>
      <c r="C1335">
        <v>3.625</v>
      </c>
      <c r="F1335" t="s">
        <v>372</v>
      </c>
      <c r="G1335">
        <v>3.1539999999999999</v>
      </c>
      <c r="N1335" t="s">
        <v>418</v>
      </c>
    </row>
    <row r="1336" spans="2:14">
      <c r="B1336" t="s">
        <v>501</v>
      </c>
      <c r="F1336" t="s">
        <v>501</v>
      </c>
      <c r="N1336" t="s">
        <v>419</v>
      </c>
    </row>
    <row r="1337" spans="2:14">
      <c r="B1337" t="s">
        <v>3</v>
      </c>
      <c r="C1337">
        <v>1554104</v>
      </c>
      <c r="F1337" t="s">
        <v>3</v>
      </c>
      <c r="G1337">
        <v>8777734</v>
      </c>
      <c r="N1337" t="s">
        <v>420</v>
      </c>
    </row>
    <row r="1338" spans="2:14">
      <c r="B1338" t="s">
        <v>372</v>
      </c>
      <c r="C1338">
        <v>3.609</v>
      </c>
      <c r="F1338" t="s">
        <v>372</v>
      </c>
      <c r="G1338">
        <v>3.1469999999999998</v>
      </c>
      <c r="N1338" t="s">
        <v>421</v>
      </c>
    </row>
    <row r="1339" spans="2:14">
      <c r="B1339" t="s">
        <v>502</v>
      </c>
      <c r="F1339" t="s">
        <v>502</v>
      </c>
      <c r="N1339" t="s">
        <v>422</v>
      </c>
    </row>
    <row r="1340" spans="2:14">
      <c r="B1340" t="s">
        <v>3</v>
      </c>
      <c r="C1340">
        <v>1597561</v>
      </c>
      <c r="F1340" t="s">
        <v>3</v>
      </c>
      <c r="G1340">
        <v>8181904</v>
      </c>
      <c r="N1340" t="s">
        <v>423</v>
      </c>
    </row>
    <row r="1341" spans="2:14">
      <c r="B1341" t="s">
        <v>372</v>
      </c>
      <c r="C1341">
        <v>3.645</v>
      </c>
      <c r="F1341" t="s">
        <v>372</v>
      </c>
      <c r="G1341">
        <v>3.1930000000000001</v>
      </c>
      <c r="N1341" t="s">
        <v>424</v>
      </c>
    </row>
    <row r="1342" spans="2:14">
      <c r="B1342" t="s">
        <v>503</v>
      </c>
      <c r="F1342" t="s">
        <v>503</v>
      </c>
      <c r="N1342" t="s">
        <v>425</v>
      </c>
    </row>
    <row r="1343" spans="2:14">
      <c r="B1343" t="s">
        <v>3</v>
      </c>
      <c r="C1343">
        <v>1604637</v>
      </c>
      <c r="F1343" t="s">
        <v>3</v>
      </c>
      <c r="G1343">
        <v>8837330</v>
      </c>
      <c r="N1343" t="s">
        <v>426</v>
      </c>
    </row>
    <row r="1344" spans="2:14">
      <c r="B1344" t="s">
        <v>372</v>
      </c>
      <c r="C1344">
        <v>3.605</v>
      </c>
      <c r="F1344" t="s">
        <v>372</v>
      </c>
      <c r="G1344">
        <v>3.1429999999999998</v>
      </c>
      <c r="N1344" t="s">
        <v>427</v>
      </c>
    </row>
    <row r="1345" spans="2:14">
      <c r="B1345" t="s">
        <v>504</v>
      </c>
      <c r="F1345" t="s">
        <v>504</v>
      </c>
      <c r="N1345" t="s">
        <v>428</v>
      </c>
    </row>
    <row r="1346" spans="2:14">
      <c r="B1346" t="s">
        <v>3</v>
      </c>
      <c r="C1346">
        <v>1519620</v>
      </c>
      <c r="F1346" t="s">
        <v>3</v>
      </c>
      <c r="G1346">
        <v>8111465</v>
      </c>
      <c r="N1346" t="s">
        <v>429</v>
      </c>
    </row>
    <row r="1347" spans="2:14">
      <c r="B1347" t="s">
        <v>372</v>
      </c>
      <c r="C1347">
        <v>3.69</v>
      </c>
      <c r="F1347" t="s">
        <v>372</v>
      </c>
      <c r="G1347">
        <v>3.2120000000000002</v>
      </c>
      <c r="N1347" t="s">
        <v>430</v>
      </c>
    </row>
    <row r="1348" spans="2:14">
      <c r="B1348" t="s">
        <v>505</v>
      </c>
      <c r="F1348" t="s">
        <v>505</v>
      </c>
      <c r="N1348" t="s">
        <v>431</v>
      </c>
    </row>
    <row r="1349" spans="2:14">
      <c r="B1349" t="s">
        <v>3</v>
      </c>
      <c r="C1349">
        <v>1599805</v>
      </c>
      <c r="F1349" t="s">
        <v>3</v>
      </c>
      <c r="G1349">
        <v>8084127</v>
      </c>
      <c r="N1349" t="s">
        <v>432</v>
      </c>
    </row>
    <row r="1350" spans="2:14">
      <c r="B1350" t="s">
        <v>372</v>
      </c>
      <c r="C1350">
        <v>3.649</v>
      </c>
      <c r="F1350" t="s">
        <v>372</v>
      </c>
      <c r="G1350">
        <v>3.206</v>
      </c>
      <c r="N1350" t="s">
        <v>433</v>
      </c>
    </row>
    <row r="1351" spans="2:14">
      <c r="B1351" t="s">
        <v>506</v>
      </c>
      <c r="F1351" t="s">
        <v>506</v>
      </c>
      <c r="N1351" t="s">
        <v>434</v>
      </c>
    </row>
    <row r="1352" spans="2:14">
      <c r="B1352" t="s">
        <v>3</v>
      </c>
      <c r="C1352">
        <v>1503742</v>
      </c>
      <c r="F1352" t="s">
        <v>3</v>
      </c>
      <c r="G1352">
        <v>8229505</v>
      </c>
      <c r="N1352" t="s">
        <v>435</v>
      </c>
    </row>
    <row r="1353" spans="2:14">
      <c r="B1353" t="s">
        <v>372</v>
      </c>
      <c r="C1353">
        <v>3.6640000000000001</v>
      </c>
      <c r="F1353" t="s">
        <v>372</v>
      </c>
      <c r="G1353">
        <v>3.194</v>
      </c>
      <c r="N1353" t="s">
        <v>436</v>
      </c>
    </row>
    <row r="1354" spans="2:14">
      <c r="B1354" t="s">
        <v>507</v>
      </c>
      <c r="F1354" t="s">
        <v>507</v>
      </c>
      <c r="N1354" t="s">
        <v>437</v>
      </c>
    </row>
    <row r="1355" spans="2:14">
      <c r="B1355" t="s">
        <v>3</v>
      </c>
      <c r="C1355">
        <v>1588486</v>
      </c>
      <c r="F1355" t="s">
        <v>3</v>
      </c>
      <c r="G1355">
        <v>8836709</v>
      </c>
      <c r="N1355" t="s">
        <v>438</v>
      </c>
    </row>
    <row r="1356" spans="2:14">
      <c r="B1356" t="s">
        <v>372</v>
      </c>
      <c r="C1356">
        <v>3.6040000000000001</v>
      </c>
      <c r="F1356" t="s">
        <v>372</v>
      </c>
      <c r="G1356">
        <v>3.1429999999999998</v>
      </c>
      <c r="N1356" t="s">
        <v>439</v>
      </c>
    </row>
    <row r="1357" spans="2:14">
      <c r="B1357" t="s">
        <v>508</v>
      </c>
      <c r="F1357" t="s">
        <v>508</v>
      </c>
      <c r="N1357" t="s">
        <v>440</v>
      </c>
    </row>
    <row r="1358" spans="2:14">
      <c r="B1358" t="s">
        <v>3</v>
      </c>
      <c r="C1358">
        <v>1589869</v>
      </c>
      <c r="D1358">
        <f>(C1358+C1361+C1364+C1367+C1370+C1373+C1376+C1379+C1382+C1385)/10</f>
        <v>1538903.9</v>
      </c>
      <c r="F1358" t="s">
        <v>3</v>
      </c>
      <c r="G1358">
        <v>9416314</v>
      </c>
      <c r="H1358">
        <f>(G1358+G1361+G1364+G1367+G1370+G1373+G1376+G1379+G1382+G1385)/10</f>
        <v>8912135.0999999996</v>
      </c>
      <c r="N1358" t="s">
        <v>441</v>
      </c>
    </row>
    <row r="1359" spans="2:14">
      <c r="B1359" t="s">
        <v>372</v>
      </c>
      <c r="C1359">
        <v>3.581</v>
      </c>
      <c r="F1359" t="s">
        <v>372</v>
      </c>
      <c r="G1359">
        <v>3.1190000000000002</v>
      </c>
      <c r="N1359" t="s">
        <v>442</v>
      </c>
    </row>
    <row r="1360" spans="2:14">
      <c r="B1360" t="s">
        <v>509</v>
      </c>
      <c r="F1360" t="s">
        <v>509</v>
      </c>
      <c r="N1360" t="s">
        <v>443</v>
      </c>
    </row>
    <row r="1361" spans="2:14">
      <c r="B1361" t="s">
        <v>3</v>
      </c>
      <c r="C1361">
        <v>1492873</v>
      </c>
      <c r="F1361" t="s">
        <v>3</v>
      </c>
      <c r="G1361">
        <v>8984197</v>
      </c>
      <c r="N1361" t="s">
        <v>444</v>
      </c>
    </row>
    <row r="1362" spans="2:14">
      <c r="B1362" t="s">
        <v>372</v>
      </c>
      <c r="C1362">
        <v>3.6309999999999998</v>
      </c>
      <c r="F1362" t="s">
        <v>372</v>
      </c>
      <c r="G1362">
        <v>3.1640000000000001</v>
      </c>
      <c r="N1362" t="s">
        <v>445</v>
      </c>
    </row>
    <row r="1363" spans="2:14">
      <c r="B1363" t="s">
        <v>510</v>
      </c>
      <c r="F1363" t="s">
        <v>510</v>
      </c>
      <c r="N1363" t="s">
        <v>446</v>
      </c>
    </row>
    <row r="1364" spans="2:14">
      <c r="B1364" t="s">
        <v>3</v>
      </c>
      <c r="C1364">
        <v>1426476</v>
      </c>
      <c r="F1364" t="s">
        <v>3</v>
      </c>
      <c r="G1364">
        <v>8962508</v>
      </c>
      <c r="N1364" t="s">
        <v>447</v>
      </c>
    </row>
    <row r="1365" spans="2:14">
      <c r="B1365" t="s">
        <v>372</v>
      </c>
      <c r="C1365">
        <v>3.6269999999999998</v>
      </c>
      <c r="F1365" t="s">
        <v>372</v>
      </c>
      <c r="G1365">
        <v>3.1629999999999998</v>
      </c>
      <c r="N1365" t="s">
        <v>448</v>
      </c>
    </row>
    <row r="1366" spans="2:14">
      <c r="B1366" t="s">
        <v>511</v>
      </c>
      <c r="F1366" t="s">
        <v>511</v>
      </c>
      <c r="N1366" t="s">
        <v>449</v>
      </c>
    </row>
    <row r="1367" spans="2:14">
      <c r="B1367" t="s">
        <v>3</v>
      </c>
      <c r="C1367">
        <v>1540436</v>
      </c>
      <c r="F1367" t="s">
        <v>3</v>
      </c>
      <c r="G1367">
        <v>9176427</v>
      </c>
      <c r="N1367" t="s">
        <v>450</v>
      </c>
    </row>
    <row r="1368" spans="2:14">
      <c r="B1368" t="s">
        <v>372</v>
      </c>
      <c r="C1368">
        <v>3.5960000000000001</v>
      </c>
      <c r="F1368" t="s">
        <v>372</v>
      </c>
      <c r="G1368">
        <v>3.141</v>
      </c>
      <c r="N1368" t="s">
        <v>451</v>
      </c>
    </row>
    <row r="1369" spans="2:14">
      <c r="B1369" t="s">
        <v>512</v>
      </c>
      <c r="F1369" t="s">
        <v>512</v>
      </c>
      <c r="N1369" t="s">
        <v>452</v>
      </c>
    </row>
    <row r="1370" spans="2:14">
      <c r="B1370" t="s">
        <v>3</v>
      </c>
      <c r="C1370">
        <v>1582117</v>
      </c>
      <c r="F1370" t="s">
        <v>3</v>
      </c>
      <c r="G1370">
        <v>8605996</v>
      </c>
      <c r="N1370" t="s">
        <v>453</v>
      </c>
    </row>
    <row r="1371" spans="2:14">
      <c r="B1371" t="s">
        <v>372</v>
      </c>
      <c r="C1371">
        <v>3.6309999999999998</v>
      </c>
      <c r="F1371" t="s">
        <v>372</v>
      </c>
      <c r="G1371">
        <v>3.1819999999999999</v>
      </c>
      <c r="N1371" t="s">
        <v>454</v>
      </c>
    </row>
    <row r="1372" spans="2:14">
      <c r="B1372" t="s">
        <v>513</v>
      </c>
      <c r="F1372" t="s">
        <v>513</v>
      </c>
      <c r="N1372" t="s">
        <v>455</v>
      </c>
    </row>
    <row r="1373" spans="2:14">
      <c r="B1373" t="s">
        <v>3</v>
      </c>
      <c r="C1373">
        <v>1596681</v>
      </c>
      <c r="F1373" t="s">
        <v>3</v>
      </c>
      <c r="G1373">
        <v>9174612</v>
      </c>
      <c r="N1373" t="s">
        <v>456</v>
      </c>
    </row>
    <row r="1374" spans="2:14">
      <c r="B1374" t="s">
        <v>372</v>
      </c>
      <c r="C1374">
        <v>3.597</v>
      </c>
      <c r="F1374" t="s">
        <v>372</v>
      </c>
      <c r="G1374">
        <v>3.14</v>
      </c>
      <c r="N1374" t="s">
        <v>457</v>
      </c>
    </row>
    <row r="1375" spans="2:14">
      <c r="B1375" t="s">
        <v>514</v>
      </c>
      <c r="F1375" t="s">
        <v>514</v>
      </c>
      <c r="N1375" t="s">
        <v>458</v>
      </c>
    </row>
    <row r="1376" spans="2:14">
      <c r="B1376" t="s">
        <v>3</v>
      </c>
      <c r="C1376">
        <v>1504086</v>
      </c>
      <c r="F1376" t="s">
        <v>3</v>
      </c>
      <c r="G1376">
        <v>8523400</v>
      </c>
      <c r="N1376" t="s">
        <v>459</v>
      </c>
    </row>
    <row r="1377" spans="2:14">
      <c r="B1377" t="s">
        <v>372</v>
      </c>
      <c r="C1377">
        <v>3.6760000000000002</v>
      </c>
      <c r="F1377" t="s">
        <v>372</v>
      </c>
      <c r="G1377">
        <v>3.202</v>
      </c>
      <c r="N1377" t="s">
        <v>460</v>
      </c>
    </row>
    <row r="1378" spans="2:14">
      <c r="B1378" t="s">
        <v>515</v>
      </c>
      <c r="F1378" t="s">
        <v>515</v>
      </c>
      <c r="N1378" t="s">
        <v>461</v>
      </c>
    </row>
    <row r="1379" spans="2:14">
      <c r="B1379" t="s">
        <v>3</v>
      </c>
      <c r="C1379">
        <v>1585885</v>
      </c>
      <c r="F1379" t="s">
        <v>3</v>
      </c>
      <c r="G1379">
        <v>8491480</v>
      </c>
      <c r="N1379" t="s">
        <v>462</v>
      </c>
    </row>
    <row r="1380" spans="2:14">
      <c r="B1380" t="s">
        <v>372</v>
      </c>
      <c r="C1380">
        <v>3.6360000000000001</v>
      </c>
      <c r="F1380" t="s">
        <v>372</v>
      </c>
      <c r="G1380">
        <v>3.1949999999999998</v>
      </c>
      <c r="N1380" t="s">
        <v>463</v>
      </c>
    </row>
    <row r="1381" spans="2:14">
      <c r="B1381" t="s">
        <v>516</v>
      </c>
      <c r="F1381" t="s">
        <v>516</v>
      </c>
      <c r="N1381" t="s">
        <v>464</v>
      </c>
    </row>
    <row r="1382" spans="2:14">
      <c r="B1382" t="s">
        <v>3</v>
      </c>
      <c r="C1382">
        <v>1491280</v>
      </c>
      <c r="F1382" t="s">
        <v>3</v>
      </c>
      <c r="G1382">
        <v>8610539</v>
      </c>
      <c r="N1382" t="s">
        <v>465</v>
      </c>
    </row>
    <row r="1383" spans="2:14">
      <c r="B1383" t="s">
        <v>372</v>
      </c>
      <c r="C1383">
        <v>3.6520000000000001</v>
      </c>
      <c r="F1383" t="s">
        <v>372</v>
      </c>
      <c r="G1383">
        <v>3.1869999999999998</v>
      </c>
      <c r="N1383" t="s">
        <v>466</v>
      </c>
    </row>
    <row r="1384" spans="2:14">
      <c r="B1384" t="s">
        <v>517</v>
      </c>
      <c r="F1384" t="s">
        <v>517</v>
      </c>
      <c r="N1384" t="s">
        <v>467</v>
      </c>
    </row>
    <row r="1385" spans="2:14">
      <c r="B1385" t="s">
        <v>3</v>
      </c>
      <c r="C1385">
        <v>1579336</v>
      </c>
      <c r="F1385" t="s">
        <v>3</v>
      </c>
      <c r="G1385">
        <v>9175878</v>
      </c>
      <c r="N1385" t="s">
        <v>468</v>
      </c>
    </row>
    <row r="1386" spans="2:14">
      <c r="B1386" t="s">
        <v>372</v>
      </c>
      <c r="C1386">
        <v>3.5960000000000001</v>
      </c>
      <c r="F1386" t="s">
        <v>372</v>
      </c>
      <c r="G1386">
        <v>3.1419999999999999</v>
      </c>
      <c r="N1386" t="s">
        <v>469</v>
      </c>
    </row>
    <row r="1387" spans="2:14">
      <c r="B1387" t="s">
        <v>518</v>
      </c>
      <c r="F1387" t="s">
        <v>518</v>
      </c>
      <c r="N1387" t="s">
        <v>470</v>
      </c>
    </row>
    <row r="1388" spans="2:14">
      <c r="B1388" t="s">
        <v>3</v>
      </c>
      <c r="C1388">
        <v>1594549</v>
      </c>
      <c r="D1388">
        <f>(C1388+C1391+C1394+C1397+C1400+C1403+C1406+C1409+C1412+C1415)/10</f>
        <v>1539142.7</v>
      </c>
      <c r="F1388" t="s">
        <v>3</v>
      </c>
      <c r="G1388">
        <v>9577191</v>
      </c>
      <c r="H1388">
        <f>(G1388+G1391+G1394+G1397+G1400+G1403+G1406+G1409+G1412+G1415)/10</f>
        <v>9132308.9000000004</v>
      </c>
      <c r="N1388" t="s">
        <v>471</v>
      </c>
    </row>
    <row r="1389" spans="2:14">
      <c r="B1389" t="s">
        <v>372</v>
      </c>
      <c r="C1389">
        <v>3.5859999999999999</v>
      </c>
      <c r="F1389" t="s">
        <v>372</v>
      </c>
      <c r="G1389">
        <v>3.1309999999999998</v>
      </c>
      <c r="N1389" t="s">
        <v>472</v>
      </c>
    </row>
    <row r="1390" spans="2:14">
      <c r="B1390" t="s">
        <v>519</v>
      </c>
      <c r="F1390" t="s">
        <v>519</v>
      </c>
      <c r="N1390" t="s">
        <v>473</v>
      </c>
    </row>
    <row r="1391" spans="2:14">
      <c r="B1391" t="s">
        <v>3</v>
      </c>
      <c r="C1391">
        <v>1497265</v>
      </c>
      <c r="F1391" t="s">
        <v>3</v>
      </c>
      <c r="G1391">
        <v>9149864</v>
      </c>
      <c r="N1391" t="s">
        <v>474</v>
      </c>
    </row>
    <row r="1392" spans="2:14">
      <c r="B1392" t="s">
        <v>372</v>
      </c>
      <c r="C1392">
        <v>3.6349999999999998</v>
      </c>
      <c r="F1392" t="s">
        <v>372</v>
      </c>
      <c r="G1392">
        <v>3.1749999999999998</v>
      </c>
      <c r="N1392" t="s">
        <v>475</v>
      </c>
    </row>
    <row r="1393" spans="2:14">
      <c r="B1393" t="s">
        <v>520</v>
      </c>
      <c r="F1393" t="s">
        <v>520</v>
      </c>
      <c r="N1393" t="s">
        <v>476</v>
      </c>
    </row>
    <row r="1394" spans="2:14">
      <c r="B1394" t="s">
        <v>3</v>
      </c>
      <c r="C1394">
        <v>1425630</v>
      </c>
      <c r="F1394" t="s">
        <v>3</v>
      </c>
      <c r="G1394">
        <v>9199393</v>
      </c>
      <c r="N1394" t="s">
        <v>477</v>
      </c>
    </row>
    <row r="1395" spans="2:14">
      <c r="B1395" t="s">
        <v>372</v>
      </c>
      <c r="C1395">
        <v>3.6259999999999999</v>
      </c>
      <c r="F1395" t="s">
        <v>372</v>
      </c>
      <c r="G1395">
        <v>3.169</v>
      </c>
      <c r="N1395" t="s">
        <v>478</v>
      </c>
    </row>
    <row r="1396" spans="2:14">
      <c r="B1396" t="s">
        <v>521</v>
      </c>
      <c r="F1396" t="s">
        <v>521</v>
      </c>
      <c r="N1396" t="s">
        <v>479</v>
      </c>
    </row>
    <row r="1397" spans="2:14">
      <c r="B1397" t="s">
        <v>3</v>
      </c>
      <c r="C1397">
        <v>1548194</v>
      </c>
      <c r="F1397" t="s">
        <v>3</v>
      </c>
      <c r="G1397">
        <v>9301115</v>
      </c>
      <c r="N1397" t="s">
        <v>480</v>
      </c>
    </row>
    <row r="1398" spans="2:14">
      <c r="B1398" t="s">
        <v>372</v>
      </c>
      <c r="C1398">
        <v>3.6030000000000002</v>
      </c>
      <c r="F1398" t="s">
        <v>372</v>
      </c>
      <c r="G1398">
        <v>3.1549999999999998</v>
      </c>
      <c r="N1398" t="s">
        <v>481</v>
      </c>
    </row>
    <row r="1399" spans="2:14">
      <c r="B1399" t="s">
        <v>522</v>
      </c>
      <c r="F1399" t="s">
        <v>522</v>
      </c>
      <c r="N1399" t="s">
        <v>482</v>
      </c>
    </row>
    <row r="1400" spans="2:14">
      <c r="B1400" t="s">
        <v>3</v>
      </c>
      <c r="C1400">
        <v>1561537</v>
      </c>
      <c r="F1400" t="s">
        <v>3</v>
      </c>
      <c r="G1400">
        <v>9097260</v>
      </c>
      <c r="N1400" t="s">
        <v>483</v>
      </c>
    </row>
    <row r="1401" spans="2:14">
      <c r="B1401" t="s">
        <v>372</v>
      </c>
      <c r="C1401">
        <v>3.6120000000000001</v>
      </c>
      <c r="F1401" t="s">
        <v>372</v>
      </c>
      <c r="G1401">
        <v>3.1680000000000001</v>
      </c>
      <c r="N1401" t="s">
        <v>484</v>
      </c>
    </row>
    <row r="1402" spans="2:14">
      <c r="B1402" t="s">
        <v>523</v>
      </c>
      <c r="F1402" t="s">
        <v>523</v>
      </c>
      <c r="N1402" t="s">
        <v>485</v>
      </c>
    </row>
    <row r="1403" spans="2:14">
      <c r="B1403" t="s">
        <v>3</v>
      </c>
      <c r="C1403">
        <v>1584393</v>
      </c>
      <c r="F1403" t="s">
        <v>3</v>
      </c>
      <c r="G1403">
        <v>9543397</v>
      </c>
      <c r="N1403" t="s">
        <v>486</v>
      </c>
    </row>
    <row r="1404" spans="2:14">
      <c r="B1404" t="s">
        <v>372</v>
      </c>
      <c r="C1404">
        <v>3.5859999999999999</v>
      </c>
      <c r="F1404" t="s">
        <v>372</v>
      </c>
      <c r="G1404">
        <v>3.1389999999999998</v>
      </c>
      <c r="N1404" t="s">
        <v>487</v>
      </c>
    </row>
    <row r="1405" spans="2:14">
      <c r="B1405" t="s">
        <v>524</v>
      </c>
      <c r="F1405" t="s">
        <v>524</v>
      </c>
      <c r="N1405" t="s">
        <v>488</v>
      </c>
    </row>
    <row r="1406" spans="2:14">
      <c r="B1406" t="s">
        <v>3</v>
      </c>
      <c r="C1406">
        <v>1510986</v>
      </c>
      <c r="F1406" t="s">
        <v>3</v>
      </c>
      <c r="G1406">
        <v>8663892</v>
      </c>
      <c r="N1406" t="s">
        <v>489</v>
      </c>
    </row>
    <row r="1407" spans="2:14">
      <c r="B1407" t="s">
        <v>372</v>
      </c>
      <c r="C1407">
        <v>3.6819999999999999</v>
      </c>
      <c r="F1407" t="s">
        <v>372</v>
      </c>
      <c r="G1407">
        <v>3.2149999999999999</v>
      </c>
      <c r="N1407" t="s">
        <v>490</v>
      </c>
    </row>
    <row r="1408" spans="2:14">
      <c r="B1408" t="s">
        <v>525</v>
      </c>
      <c r="F1408" t="s">
        <v>525</v>
      </c>
      <c r="N1408" t="s">
        <v>491</v>
      </c>
    </row>
    <row r="1409" spans="2:14">
      <c r="B1409" t="s">
        <v>3</v>
      </c>
      <c r="C1409">
        <v>1586167</v>
      </c>
      <c r="F1409" t="s">
        <v>3</v>
      </c>
      <c r="G1409">
        <v>8714517</v>
      </c>
      <c r="N1409" t="s">
        <v>492</v>
      </c>
    </row>
    <row r="1410" spans="2:14">
      <c r="B1410" t="s">
        <v>372</v>
      </c>
      <c r="C1410">
        <v>3.637</v>
      </c>
      <c r="F1410" t="s">
        <v>372</v>
      </c>
      <c r="G1410">
        <v>3.2010000000000001</v>
      </c>
      <c r="N1410" t="s">
        <v>493</v>
      </c>
    </row>
    <row r="1411" spans="2:14">
      <c r="B1411" t="s">
        <v>526</v>
      </c>
      <c r="F1411" t="s">
        <v>526</v>
      </c>
      <c r="N1411" t="s">
        <v>494</v>
      </c>
    </row>
    <row r="1412" spans="2:14">
      <c r="B1412" t="s">
        <v>3</v>
      </c>
      <c r="C1412">
        <v>1503472</v>
      </c>
      <c r="F1412" t="s">
        <v>3</v>
      </c>
      <c r="G1412">
        <v>8682155</v>
      </c>
      <c r="N1412" t="s">
        <v>495</v>
      </c>
    </row>
    <row r="1413" spans="2:14">
      <c r="B1413" t="s">
        <v>372</v>
      </c>
      <c r="C1413">
        <v>3.6640000000000001</v>
      </c>
      <c r="F1413" t="s">
        <v>372</v>
      </c>
      <c r="G1413">
        <v>3.206</v>
      </c>
      <c r="N1413" t="s">
        <v>496</v>
      </c>
    </row>
    <row r="1414" spans="2:14">
      <c r="B1414" t="s">
        <v>527</v>
      </c>
      <c r="F1414" t="s">
        <v>527</v>
      </c>
      <c r="N1414" t="s">
        <v>497</v>
      </c>
    </row>
    <row r="1415" spans="2:14">
      <c r="B1415" t="s">
        <v>3</v>
      </c>
      <c r="C1415">
        <v>1579234</v>
      </c>
      <c r="F1415" t="s">
        <v>3</v>
      </c>
      <c r="G1415">
        <v>9394305</v>
      </c>
      <c r="N1415" t="s">
        <v>498</v>
      </c>
    </row>
    <row r="1416" spans="2:14">
      <c r="B1416" t="s">
        <v>372</v>
      </c>
      <c r="C1416">
        <v>3.5960000000000001</v>
      </c>
      <c r="F1416" t="s">
        <v>372</v>
      </c>
      <c r="G1416">
        <v>3.15</v>
      </c>
      <c r="N1416" t="s">
        <v>499</v>
      </c>
    </row>
    <row r="1417" spans="2:14">
      <c r="B1417" t="s">
        <v>528</v>
      </c>
      <c r="F1417" t="s">
        <v>528</v>
      </c>
      <c r="N1417" t="s">
        <v>500</v>
      </c>
    </row>
    <row r="1418" spans="2:14">
      <c r="B1418" t="s">
        <v>3</v>
      </c>
      <c r="C1418">
        <v>1603999</v>
      </c>
      <c r="D1418">
        <f>(C1418+C1421+C1424+C1427+C1430+C1433+C1436+C1439+C1442+C1445)/10</f>
        <v>1532145.5</v>
      </c>
      <c r="F1418" t="s">
        <v>3</v>
      </c>
      <c r="G1418">
        <v>9673359</v>
      </c>
      <c r="H1418">
        <f>(G1418+G1421+G1424+G1427+G1430+G1433+G1436+G1439+G1442+G1445)/10</f>
        <v>9449233.6999999993</v>
      </c>
      <c r="N1418" t="s">
        <v>501</v>
      </c>
    </row>
    <row r="1419" spans="2:14">
      <c r="B1419" t="s">
        <v>372</v>
      </c>
      <c r="C1419">
        <v>3.5939999999999999</v>
      </c>
      <c r="F1419" t="s">
        <v>372</v>
      </c>
      <c r="G1419">
        <v>3.1469999999999998</v>
      </c>
      <c r="N1419" t="s">
        <v>502</v>
      </c>
    </row>
    <row r="1420" spans="2:14">
      <c r="B1420" t="s">
        <v>529</v>
      </c>
      <c r="F1420" t="s">
        <v>529</v>
      </c>
      <c r="N1420" t="s">
        <v>503</v>
      </c>
    </row>
    <row r="1421" spans="2:14">
      <c r="B1421" t="s">
        <v>3</v>
      </c>
      <c r="C1421">
        <v>1496617</v>
      </c>
      <c r="F1421" t="s">
        <v>3</v>
      </c>
      <c r="G1421">
        <v>9389077</v>
      </c>
      <c r="N1421" t="s">
        <v>504</v>
      </c>
    </row>
    <row r="1422" spans="2:14">
      <c r="B1422" t="s">
        <v>372</v>
      </c>
      <c r="C1422">
        <v>3.6339999999999999</v>
      </c>
      <c r="F1422" t="s">
        <v>372</v>
      </c>
      <c r="G1422">
        <v>3.181</v>
      </c>
      <c r="N1422" t="s">
        <v>505</v>
      </c>
    </row>
    <row r="1423" spans="2:14">
      <c r="B1423" t="s">
        <v>530</v>
      </c>
      <c r="F1423" t="s">
        <v>530</v>
      </c>
      <c r="N1423" t="s">
        <v>506</v>
      </c>
    </row>
    <row r="1424" spans="2:14">
      <c r="B1424" t="s">
        <v>3</v>
      </c>
      <c r="C1424">
        <v>1420050</v>
      </c>
      <c r="F1424" t="s">
        <v>3</v>
      </c>
      <c r="G1424">
        <v>9504553</v>
      </c>
      <c r="N1424" t="s">
        <v>507</v>
      </c>
    </row>
    <row r="1425" spans="2:14">
      <c r="B1425" t="s">
        <v>372</v>
      </c>
      <c r="C1425">
        <v>3.62</v>
      </c>
      <c r="F1425" t="s">
        <v>372</v>
      </c>
      <c r="G1425">
        <v>3.17</v>
      </c>
      <c r="N1425" t="s">
        <v>508</v>
      </c>
    </row>
    <row r="1426" spans="2:14">
      <c r="B1426" t="s">
        <v>531</v>
      </c>
      <c r="F1426" t="s">
        <v>531</v>
      </c>
      <c r="N1426" t="s">
        <v>509</v>
      </c>
    </row>
    <row r="1427" spans="2:14">
      <c r="B1427" t="s">
        <v>3</v>
      </c>
      <c r="C1427">
        <v>1532270</v>
      </c>
      <c r="F1427" t="s">
        <v>3</v>
      </c>
      <c r="G1427">
        <v>9731881</v>
      </c>
      <c r="N1427" t="s">
        <v>510</v>
      </c>
    </row>
    <row r="1428" spans="2:14">
      <c r="B1428" t="s">
        <v>372</v>
      </c>
      <c r="C1428">
        <v>3.5880000000000001</v>
      </c>
      <c r="F1428" t="s">
        <v>372</v>
      </c>
      <c r="G1428">
        <v>3.149</v>
      </c>
      <c r="N1428" t="s">
        <v>511</v>
      </c>
    </row>
    <row r="1429" spans="2:14">
      <c r="B1429" t="s">
        <v>532</v>
      </c>
      <c r="F1429" t="s">
        <v>532</v>
      </c>
      <c r="N1429" t="s">
        <v>512</v>
      </c>
    </row>
    <row r="1430" spans="2:14">
      <c r="B1430" t="s">
        <v>3</v>
      </c>
      <c r="C1430">
        <v>1555009</v>
      </c>
      <c r="F1430" t="s">
        <v>3</v>
      </c>
      <c r="G1430">
        <v>9410368</v>
      </c>
      <c r="N1430" t="s">
        <v>513</v>
      </c>
    </row>
    <row r="1431" spans="2:14">
      <c r="B1431" t="s">
        <v>372</v>
      </c>
      <c r="C1431">
        <v>3.6059999999999999</v>
      </c>
      <c r="F1431" t="s">
        <v>372</v>
      </c>
      <c r="G1431">
        <v>3.1680000000000001</v>
      </c>
      <c r="N1431" t="s">
        <v>514</v>
      </c>
    </row>
    <row r="1432" spans="2:14">
      <c r="B1432" t="s">
        <v>533</v>
      </c>
      <c r="F1432" t="s">
        <v>533</v>
      </c>
      <c r="N1432" t="s">
        <v>515</v>
      </c>
    </row>
    <row r="1433" spans="2:14">
      <c r="B1433" t="s">
        <v>3</v>
      </c>
      <c r="C1433">
        <v>1584549</v>
      </c>
      <c r="F1433" t="s">
        <v>3</v>
      </c>
      <c r="G1433">
        <v>9770564</v>
      </c>
      <c r="N1433" t="s">
        <v>516</v>
      </c>
    </row>
    <row r="1434" spans="2:14">
      <c r="B1434" t="s">
        <v>372</v>
      </c>
      <c r="C1434">
        <v>3.5859999999999999</v>
      </c>
      <c r="F1434" t="s">
        <v>372</v>
      </c>
      <c r="G1434">
        <v>3.1459999999999999</v>
      </c>
      <c r="N1434" t="s">
        <v>517</v>
      </c>
    </row>
    <row r="1435" spans="2:14">
      <c r="B1435" t="s">
        <v>534</v>
      </c>
      <c r="F1435" t="s">
        <v>534</v>
      </c>
      <c r="N1435" t="s">
        <v>518</v>
      </c>
    </row>
    <row r="1436" spans="2:14">
      <c r="B1436" t="s">
        <v>3</v>
      </c>
      <c r="C1436">
        <v>1507026</v>
      </c>
      <c r="F1436" t="s">
        <v>3</v>
      </c>
      <c r="G1436">
        <v>8939635</v>
      </c>
      <c r="N1436" t="s">
        <v>519</v>
      </c>
    </row>
    <row r="1437" spans="2:14">
      <c r="B1437" t="s">
        <v>372</v>
      </c>
      <c r="C1437">
        <v>3.6789999999999998</v>
      </c>
      <c r="F1437" t="s">
        <v>372</v>
      </c>
      <c r="G1437">
        <v>3.2170000000000001</v>
      </c>
      <c r="N1437" t="s">
        <v>520</v>
      </c>
    </row>
    <row r="1438" spans="2:14">
      <c r="B1438" t="s">
        <v>535</v>
      </c>
      <c r="F1438" t="s">
        <v>535</v>
      </c>
      <c r="N1438" t="s">
        <v>521</v>
      </c>
    </row>
    <row r="1439" spans="2:14">
      <c r="B1439" t="s">
        <v>3</v>
      </c>
      <c r="C1439">
        <v>1580581</v>
      </c>
      <c r="F1439" t="s">
        <v>3</v>
      </c>
      <c r="G1439">
        <v>9006513</v>
      </c>
      <c r="N1439" t="s">
        <v>522</v>
      </c>
    </row>
    <row r="1440" spans="2:14">
      <c r="B1440" t="s">
        <v>372</v>
      </c>
      <c r="C1440">
        <v>3.6309999999999998</v>
      </c>
      <c r="F1440" t="s">
        <v>372</v>
      </c>
      <c r="G1440">
        <v>3.2029999999999998</v>
      </c>
      <c r="N1440" t="s">
        <v>523</v>
      </c>
    </row>
    <row r="1441" spans="2:14">
      <c r="B1441" t="s">
        <v>536</v>
      </c>
      <c r="F1441" t="s">
        <v>536</v>
      </c>
      <c r="N1441" t="s">
        <v>524</v>
      </c>
    </row>
    <row r="1442" spans="2:14">
      <c r="B1442" t="s">
        <v>3</v>
      </c>
      <c r="C1442">
        <v>1477966</v>
      </c>
      <c r="F1442" t="s">
        <v>3</v>
      </c>
      <c r="G1442">
        <v>9236425</v>
      </c>
      <c r="N1442" t="s">
        <v>525</v>
      </c>
    </row>
    <row r="1443" spans="2:14">
      <c r="B1443" t="s">
        <v>372</v>
      </c>
      <c r="C1443">
        <v>3.6389999999999998</v>
      </c>
      <c r="F1443" t="s">
        <v>372</v>
      </c>
      <c r="G1443">
        <v>3.1859999999999999</v>
      </c>
      <c r="N1443" t="s">
        <v>526</v>
      </c>
    </row>
    <row r="1444" spans="2:14">
      <c r="B1444" t="s">
        <v>537</v>
      </c>
      <c r="F1444" t="s">
        <v>537</v>
      </c>
      <c r="N1444" t="s">
        <v>527</v>
      </c>
    </row>
    <row r="1445" spans="2:14">
      <c r="B1445" t="s">
        <v>3</v>
      </c>
      <c r="C1445">
        <v>1563388</v>
      </c>
      <c r="F1445" t="s">
        <v>3</v>
      </c>
      <c r="G1445">
        <v>9829962</v>
      </c>
      <c r="N1445" t="s">
        <v>528</v>
      </c>
    </row>
    <row r="1446" spans="2:14">
      <c r="B1446" t="s">
        <v>372</v>
      </c>
      <c r="C1446">
        <v>3.581</v>
      </c>
      <c r="F1446" t="s">
        <v>372</v>
      </c>
      <c r="G1446">
        <v>3.1429999999999998</v>
      </c>
      <c r="N1446" t="s">
        <v>529</v>
      </c>
    </row>
    <row r="1447" spans="2:14">
      <c r="B1447" t="s">
        <v>538</v>
      </c>
      <c r="F1447" t="s">
        <v>538</v>
      </c>
      <c r="N1447" t="s">
        <v>530</v>
      </c>
    </row>
    <row r="1448" spans="2:14">
      <c r="B1448" t="s">
        <v>3</v>
      </c>
      <c r="C1448">
        <v>1585969</v>
      </c>
      <c r="D1448">
        <f>(C1448+C1451+C1454+C1457+C1460+C1463+C1466+C1469+C1472+C1475)/10</f>
        <v>1527265.1</v>
      </c>
      <c r="F1448" t="s">
        <v>3</v>
      </c>
      <c r="G1448">
        <v>10148958</v>
      </c>
      <c r="H1448">
        <f>(G1448+G1451+G1454+G1457+G1460+G1463+G1466+G1469+G1472+G1475)/10</f>
        <v>9744584.6999999993</v>
      </c>
      <c r="N1448" t="s">
        <v>531</v>
      </c>
    </row>
    <row r="1449" spans="2:14">
      <c r="B1449" t="s">
        <v>372</v>
      </c>
      <c r="C1449">
        <v>3.5779999999999998</v>
      </c>
      <c r="F1449" t="s">
        <v>372</v>
      </c>
      <c r="G1449">
        <v>3.137</v>
      </c>
      <c r="N1449" t="s">
        <v>532</v>
      </c>
    </row>
    <row r="1450" spans="2:14">
      <c r="B1450" t="s">
        <v>539</v>
      </c>
      <c r="F1450" t="s">
        <v>539</v>
      </c>
      <c r="N1450" t="s">
        <v>533</v>
      </c>
    </row>
    <row r="1451" spans="2:14">
      <c r="B1451" t="s">
        <v>3</v>
      </c>
      <c r="C1451">
        <v>1483663</v>
      </c>
      <c r="F1451" t="s">
        <v>3</v>
      </c>
      <c r="G1451">
        <v>9786327</v>
      </c>
      <c r="N1451" t="s">
        <v>534</v>
      </c>
    </row>
    <row r="1452" spans="2:14">
      <c r="B1452" t="s">
        <v>372</v>
      </c>
      <c r="C1452">
        <v>3.6219999999999999</v>
      </c>
      <c r="F1452" t="s">
        <v>372</v>
      </c>
      <c r="G1452">
        <v>3.1760000000000002</v>
      </c>
      <c r="N1452" t="s">
        <v>535</v>
      </c>
    </row>
    <row r="1453" spans="2:14">
      <c r="B1453" t="s">
        <v>540</v>
      </c>
      <c r="F1453" t="s">
        <v>540</v>
      </c>
      <c r="N1453" t="s">
        <v>536</v>
      </c>
    </row>
    <row r="1454" spans="2:14">
      <c r="B1454" t="s">
        <v>3</v>
      </c>
      <c r="C1454">
        <v>1411518</v>
      </c>
      <c r="F1454" t="s">
        <v>3</v>
      </c>
      <c r="G1454">
        <v>9845981</v>
      </c>
      <c r="N1454" t="s">
        <v>537</v>
      </c>
    </row>
    <row r="1455" spans="2:14">
      <c r="B1455" t="s">
        <v>372</v>
      </c>
      <c r="C1455">
        <v>3.6110000000000002</v>
      </c>
      <c r="F1455" t="s">
        <v>372</v>
      </c>
      <c r="G1455">
        <v>3.169</v>
      </c>
      <c r="N1455" t="s">
        <v>538</v>
      </c>
    </row>
    <row r="1456" spans="2:14">
      <c r="B1456" t="s">
        <v>541</v>
      </c>
      <c r="F1456" t="s">
        <v>541</v>
      </c>
      <c r="N1456" t="s">
        <v>539</v>
      </c>
    </row>
    <row r="1457" spans="2:14">
      <c r="B1457" t="s">
        <v>3</v>
      </c>
      <c r="C1457">
        <v>1543328</v>
      </c>
      <c r="F1457" t="s">
        <v>3</v>
      </c>
      <c r="G1457">
        <v>9823021</v>
      </c>
      <c r="N1457" t="s">
        <v>540</v>
      </c>
    </row>
    <row r="1458" spans="2:14">
      <c r="B1458" t="s">
        <v>372</v>
      </c>
      <c r="C1458">
        <v>3.5990000000000002</v>
      </c>
      <c r="F1458" t="s">
        <v>372</v>
      </c>
      <c r="G1458">
        <v>3.165</v>
      </c>
      <c r="N1458" t="s">
        <v>541</v>
      </c>
    </row>
    <row r="1459" spans="2:14">
      <c r="B1459" t="s">
        <v>542</v>
      </c>
      <c r="F1459" t="s">
        <v>542</v>
      </c>
      <c r="N1459" t="s">
        <v>542</v>
      </c>
    </row>
    <row r="1460" spans="2:14">
      <c r="B1460" t="s">
        <v>3</v>
      </c>
      <c r="C1460">
        <v>1559359</v>
      </c>
      <c r="F1460" t="s">
        <v>3</v>
      </c>
      <c r="G1460">
        <v>9581519</v>
      </c>
      <c r="N1460" t="s">
        <v>543</v>
      </c>
    </row>
    <row r="1461" spans="2:14">
      <c r="B1461" t="s">
        <v>372</v>
      </c>
      <c r="C1461">
        <v>3.61</v>
      </c>
      <c r="F1461" t="s">
        <v>372</v>
      </c>
      <c r="G1461">
        <v>3.18</v>
      </c>
      <c r="N1461" t="s">
        <v>544</v>
      </c>
    </row>
    <row r="1462" spans="2:14">
      <c r="B1462" t="s">
        <v>543</v>
      </c>
      <c r="F1462" t="s">
        <v>543</v>
      </c>
      <c r="N1462" t="s">
        <v>545</v>
      </c>
    </row>
    <row r="1463" spans="2:14">
      <c r="B1463" t="s">
        <v>3</v>
      </c>
      <c r="C1463">
        <v>1581987</v>
      </c>
      <c r="F1463" t="s">
        <v>3</v>
      </c>
      <c r="G1463">
        <v>10035565</v>
      </c>
      <c r="N1463" t="s">
        <v>546</v>
      </c>
    </row>
    <row r="1464" spans="2:14">
      <c r="B1464" t="s">
        <v>372</v>
      </c>
      <c r="C1464">
        <v>3.5840000000000001</v>
      </c>
      <c r="F1464" t="s">
        <v>372</v>
      </c>
      <c r="G1464">
        <v>3.15</v>
      </c>
      <c r="N1464" t="s">
        <v>547</v>
      </c>
    </row>
    <row r="1465" spans="2:14">
      <c r="B1465" t="s">
        <v>544</v>
      </c>
      <c r="F1465" t="s">
        <v>544</v>
      </c>
      <c r="N1465" t="s">
        <v>548</v>
      </c>
    </row>
    <row r="1466" spans="2:14">
      <c r="B1466" t="s">
        <v>3</v>
      </c>
      <c r="C1466">
        <v>1499424</v>
      </c>
      <c r="F1466" t="s">
        <v>3</v>
      </c>
      <c r="G1466">
        <v>9270766</v>
      </c>
      <c r="N1466" t="s">
        <v>549</v>
      </c>
    </row>
    <row r="1467" spans="2:14">
      <c r="B1467" t="s">
        <v>372</v>
      </c>
      <c r="C1467">
        <v>3.6709999999999998</v>
      </c>
      <c r="F1467" t="s">
        <v>372</v>
      </c>
      <c r="G1467">
        <v>3.2149999999999999</v>
      </c>
      <c r="N1467" t="s">
        <v>550</v>
      </c>
    </row>
    <row r="1468" spans="2:14">
      <c r="B1468" t="s">
        <v>545</v>
      </c>
      <c r="F1468" t="s">
        <v>545</v>
      </c>
      <c r="N1468" t="s">
        <v>551</v>
      </c>
    </row>
    <row r="1469" spans="2:14">
      <c r="B1469" t="s">
        <v>3</v>
      </c>
      <c r="C1469">
        <v>1569685</v>
      </c>
      <c r="F1469" t="s">
        <v>3</v>
      </c>
      <c r="G1469">
        <v>9385375</v>
      </c>
      <c r="N1469" t="s">
        <v>552</v>
      </c>
    </row>
    <row r="1470" spans="2:14">
      <c r="B1470" t="s">
        <v>372</v>
      </c>
      <c r="C1470">
        <v>3.6219999999999999</v>
      </c>
      <c r="F1470" t="s">
        <v>372</v>
      </c>
      <c r="G1470">
        <v>3.1970000000000001</v>
      </c>
      <c r="N1470" t="s">
        <v>553</v>
      </c>
    </row>
    <row r="1471" spans="2:14">
      <c r="B1471" t="s">
        <v>546</v>
      </c>
      <c r="F1471" t="s">
        <v>546</v>
      </c>
      <c r="N1471" t="s">
        <v>554</v>
      </c>
    </row>
    <row r="1472" spans="2:14">
      <c r="B1472" t="s">
        <v>3</v>
      </c>
      <c r="C1472">
        <v>1474474</v>
      </c>
      <c r="F1472" t="s">
        <v>3</v>
      </c>
      <c r="G1472">
        <v>9511972</v>
      </c>
      <c r="N1472" t="s">
        <v>555</v>
      </c>
    </row>
    <row r="1473" spans="2:14">
      <c r="B1473" t="s">
        <v>372</v>
      </c>
      <c r="C1473">
        <v>3.6360000000000001</v>
      </c>
      <c r="F1473" t="s">
        <v>372</v>
      </c>
      <c r="G1473">
        <v>3.19</v>
      </c>
      <c r="N1473" t="s">
        <v>556</v>
      </c>
    </row>
    <row r="1474" spans="2:14">
      <c r="B1474" t="s">
        <v>547</v>
      </c>
      <c r="F1474" t="s">
        <v>547</v>
      </c>
      <c r="N1474" t="s">
        <v>557</v>
      </c>
    </row>
    <row r="1475" spans="2:14">
      <c r="B1475" t="s">
        <v>3</v>
      </c>
      <c r="C1475">
        <v>1563244</v>
      </c>
      <c r="F1475" t="s">
        <v>3</v>
      </c>
      <c r="G1475">
        <v>10056363</v>
      </c>
      <c r="N1475" t="s">
        <v>558</v>
      </c>
    </row>
    <row r="1476" spans="2:14">
      <c r="B1476" t="s">
        <v>372</v>
      </c>
      <c r="C1476">
        <v>3.581</v>
      </c>
      <c r="F1476" t="s">
        <v>372</v>
      </c>
      <c r="G1476">
        <v>3.1509999999999998</v>
      </c>
      <c r="N1476" t="s">
        <v>559</v>
      </c>
    </row>
    <row r="1477" spans="2:14">
      <c r="B1477" t="s">
        <v>548</v>
      </c>
      <c r="F1477" t="s">
        <v>548</v>
      </c>
      <c r="N1477" t="s">
        <v>560</v>
      </c>
    </row>
    <row r="1478" spans="2:14">
      <c r="B1478" t="s">
        <v>3</v>
      </c>
      <c r="C1478">
        <v>1560613</v>
      </c>
      <c r="D1478">
        <f>(C1478+C1481+C1484+C1487+C1490+C1493+C1496+C1499+C1502+C1505)/10</f>
        <v>1521761.9</v>
      </c>
      <c r="F1478" t="s">
        <v>3</v>
      </c>
      <c r="G1478">
        <v>10717294</v>
      </c>
      <c r="H1478">
        <f>(G1478+G1481+G1484+G1487+G1490+G1493+G1496+G1499+G1502+G1505)/10</f>
        <v>10053923</v>
      </c>
      <c r="N1478" t="s">
        <v>561</v>
      </c>
    </row>
    <row r="1479" spans="2:14">
      <c r="B1479" t="s">
        <v>372</v>
      </c>
      <c r="C1479">
        <v>3.5539999999999998</v>
      </c>
      <c r="F1479" t="s">
        <v>372</v>
      </c>
      <c r="G1479">
        <v>3.1240000000000001</v>
      </c>
      <c r="N1479" t="s">
        <v>562</v>
      </c>
    </row>
    <row r="1480" spans="2:14">
      <c r="B1480" t="s">
        <v>549</v>
      </c>
      <c r="F1480" t="s">
        <v>549</v>
      </c>
      <c r="N1480" t="s">
        <v>563</v>
      </c>
    </row>
    <row r="1481" spans="2:14">
      <c r="B1481" t="s">
        <v>3</v>
      </c>
      <c r="C1481">
        <v>1480831</v>
      </c>
      <c r="F1481" t="s">
        <v>3</v>
      </c>
      <c r="G1481">
        <v>10057226</v>
      </c>
      <c r="N1481" t="s">
        <v>564</v>
      </c>
    </row>
    <row r="1482" spans="2:14">
      <c r="B1482" t="s">
        <v>372</v>
      </c>
      <c r="C1482">
        <v>3.6190000000000002</v>
      </c>
      <c r="F1482" t="s">
        <v>372</v>
      </c>
      <c r="G1482">
        <v>3.18</v>
      </c>
      <c r="N1482" t="s">
        <v>565</v>
      </c>
    </row>
    <row r="1483" spans="2:14">
      <c r="B1483" t="s">
        <v>550</v>
      </c>
      <c r="F1483" t="s">
        <v>550</v>
      </c>
      <c r="N1483" t="s">
        <v>566</v>
      </c>
    </row>
    <row r="1484" spans="2:14">
      <c r="B1484" t="s">
        <v>3</v>
      </c>
      <c r="C1484">
        <v>1412418</v>
      </c>
      <c r="F1484" t="s">
        <v>3</v>
      </c>
      <c r="G1484">
        <v>10068298</v>
      </c>
      <c r="N1484" t="s">
        <v>567</v>
      </c>
    </row>
    <row r="1485" spans="2:14">
      <c r="B1485" t="s">
        <v>372</v>
      </c>
      <c r="C1485">
        <v>3.6120000000000001</v>
      </c>
      <c r="F1485" t="s">
        <v>372</v>
      </c>
      <c r="G1485">
        <v>3.1760000000000002</v>
      </c>
      <c r="N1485" t="s">
        <v>568</v>
      </c>
    </row>
    <row r="1486" spans="2:14">
      <c r="B1486" t="s">
        <v>551</v>
      </c>
      <c r="F1486" t="s">
        <v>551</v>
      </c>
      <c r="N1486" t="s">
        <v>569</v>
      </c>
    </row>
    <row r="1487" spans="2:14">
      <c r="B1487" t="s">
        <v>3</v>
      </c>
      <c r="C1487">
        <v>1537778</v>
      </c>
      <c r="F1487" t="s">
        <v>3</v>
      </c>
      <c r="G1487">
        <v>10133875</v>
      </c>
      <c r="N1487" t="s">
        <v>570</v>
      </c>
    </row>
    <row r="1488" spans="2:14">
      <c r="B1488" t="s">
        <v>372</v>
      </c>
      <c r="C1488">
        <v>3.5939999999999999</v>
      </c>
      <c r="F1488" t="s">
        <v>372</v>
      </c>
      <c r="G1488">
        <v>3.1659999999999999</v>
      </c>
      <c r="N1488" t="s">
        <v>571</v>
      </c>
    </row>
    <row r="1489" spans="2:14">
      <c r="B1489" t="s">
        <v>552</v>
      </c>
      <c r="F1489" t="s">
        <v>552</v>
      </c>
      <c r="N1489" t="s">
        <v>572</v>
      </c>
    </row>
    <row r="1490" spans="2:14">
      <c r="B1490" t="s">
        <v>3</v>
      </c>
      <c r="C1490">
        <v>1561069</v>
      </c>
      <c r="F1490" t="s">
        <v>3</v>
      </c>
      <c r="G1490">
        <v>9799071</v>
      </c>
      <c r="N1490" t="s">
        <v>573</v>
      </c>
    </row>
    <row r="1491" spans="2:14">
      <c r="B1491" t="s">
        <v>372</v>
      </c>
      <c r="C1491">
        <v>3.6120000000000001</v>
      </c>
      <c r="F1491" t="s">
        <v>372</v>
      </c>
      <c r="G1491">
        <v>3.1869999999999998</v>
      </c>
      <c r="N1491" t="s">
        <v>574</v>
      </c>
    </row>
    <row r="1492" spans="2:14">
      <c r="B1492" t="s">
        <v>553</v>
      </c>
      <c r="F1492" t="s">
        <v>553</v>
      </c>
      <c r="N1492" t="s">
        <v>575</v>
      </c>
    </row>
    <row r="1493" spans="2:14">
      <c r="B1493" t="s">
        <v>3</v>
      </c>
      <c r="C1493">
        <v>1569099</v>
      </c>
      <c r="F1493" t="s">
        <v>3</v>
      </c>
      <c r="G1493">
        <v>10437453</v>
      </c>
      <c r="N1493" t="s">
        <v>576</v>
      </c>
    </row>
    <row r="1494" spans="2:14">
      <c r="B1494" t="s">
        <v>372</v>
      </c>
      <c r="C1494">
        <v>3.5720000000000001</v>
      </c>
      <c r="F1494" t="s">
        <v>372</v>
      </c>
      <c r="G1494">
        <v>3.1469999999999998</v>
      </c>
      <c r="N1494" t="s">
        <v>577</v>
      </c>
    </row>
    <row r="1495" spans="2:14">
      <c r="B1495" t="s">
        <v>554</v>
      </c>
      <c r="F1495" t="s">
        <v>554</v>
      </c>
      <c r="N1495" t="s">
        <v>578</v>
      </c>
    </row>
    <row r="1496" spans="2:14">
      <c r="B1496" t="s">
        <v>3</v>
      </c>
      <c r="C1496">
        <v>1504170</v>
      </c>
      <c r="F1496" t="s">
        <v>3</v>
      </c>
      <c r="G1496">
        <v>9449510</v>
      </c>
      <c r="N1496" t="s">
        <v>579</v>
      </c>
    </row>
    <row r="1497" spans="2:14">
      <c r="B1497" t="s">
        <v>372</v>
      </c>
      <c r="C1497">
        <v>3.6760000000000002</v>
      </c>
      <c r="F1497" t="s">
        <v>372</v>
      </c>
      <c r="G1497">
        <v>3.2250000000000001</v>
      </c>
      <c r="N1497" t="s">
        <v>580</v>
      </c>
    </row>
    <row r="1498" spans="2:14">
      <c r="B1498" t="s">
        <v>555</v>
      </c>
      <c r="F1498" t="s">
        <v>555</v>
      </c>
      <c r="N1498" t="s">
        <v>581</v>
      </c>
    </row>
    <row r="1499" spans="2:14">
      <c r="B1499" t="s">
        <v>3</v>
      </c>
      <c r="C1499">
        <v>1556857</v>
      </c>
      <c r="F1499" t="s">
        <v>3</v>
      </c>
      <c r="G1499">
        <v>9788410</v>
      </c>
      <c r="N1499" t="s">
        <v>582</v>
      </c>
    </row>
    <row r="1500" spans="2:14">
      <c r="B1500" t="s">
        <v>372</v>
      </c>
      <c r="C1500">
        <v>3.61</v>
      </c>
      <c r="F1500" t="s">
        <v>372</v>
      </c>
      <c r="G1500">
        <v>3.1909999999999998</v>
      </c>
      <c r="N1500" t="s">
        <v>583</v>
      </c>
    </row>
    <row r="1501" spans="2:14">
      <c r="B1501" t="s">
        <v>556</v>
      </c>
      <c r="F1501" t="s">
        <v>556</v>
      </c>
      <c r="N1501" t="s">
        <v>584</v>
      </c>
    </row>
    <row r="1502" spans="2:14">
      <c r="B1502" t="s">
        <v>3</v>
      </c>
      <c r="C1502">
        <v>1481140</v>
      </c>
      <c r="F1502" t="s">
        <v>3</v>
      </c>
      <c r="G1502">
        <v>9665362</v>
      </c>
      <c r="N1502" t="s">
        <v>585</v>
      </c>
    </row>
    <row r="1503" spans="2:14">
      <c r="B1503" t="s">
        <v>372</v>
      </c>
      <c r="C1503">
        <v>3.6419999999999999</v>
      </c>
      <c r="F1503" t="s">
        <v>372</v>
      </c>
      <c r="G1503">
        <v>3.202</v>
      </c>
      <c r="N1503" t="s">
        <v>586</v>
      </c>
    </row>
    <row r="1504" spans="2:14">
      <c r="B1504" t="s">
        <v>557</v>
      </c>
      <c r="F1504" t="s">
        <v>557</v>
      </c>
      <c r="N1504" t="s">
        <v>587</v>
      </c>
    </row>
    <row r="1505" spans="2:14">
      <c r="B1505" t="s">
        <v>3</v>
      </c>
      <c r="C1505">
        <v>1553644</v>
      </c>
      <c r="F1505" t="s">
        <v>3</v>
      </c>
      <c r="G1505">
        <v>10422731</v>
      </c>
      <c r="N1505" t="s">
        <v>588</v>
      </c>
    </row>
    <row r="1506" spans="2:14">
      <c r="B1506" t="s">
        <v>372</v>
      </c>
      <c r="C1506">
        <v>3.5720000000000001</v>
      </c>
      <c r="F1506" t="s">
        <v>372</v>
      </c>
      <c r="G1506">
        <v>3.149</v>
      </c>
      <c r="N1506" t="s">
        <v>589</v>
      </c>
    </row>
    <row r="1507" spans="2:14">
      <c r="B1507" t="s">
        <v>558</v>
      </c>
      <c r="F1507" t="s">
        <v>558</v>
      </c>
      <c r="N1507" t="s">
        <v>590</v>
      </c>
    </row>
    <row r="1508" spans="2:14">
      <c r="B1508" t="s">
        <v>3</v>
      </c>
      <c r="C1508">
        <v>1558777</v>
      </c>
      <c r="D1508">
        <f>(C1508+C1511+C1514+C1517+C1520+C1523+C1526+C1529+C1532+C1535)/10</f>
        <v>1512065.9</v>
      </c>
      <c r="F1508" t="s">
        <v>3</v>
      </c>
      <c r="G1508">
        <v>10987231</v>
      </c>
      <c r="H1508">
        <f>(G1508+G1511+G1514+G1517+G1520+G1523+G1526+G1529+G1532+G1535)/10</f>
        <v>10420856.1</v>
      </c>
      <c r="N1508" t="s">
        <v>591</v>
      </c>
    </row>
    <row r="1509" spans="2:14">
      <c r="B1509" t="s">
        <v>372</v>
      </c>
      <c r="C1509">
        <v>3.5529999999999999</v>
      </c>
      <c r="F1509" t="s">
        <v>372</v>
      </c>
      <c r="G1509">
        <v>3.129</v>
      </c>
      <c r="N1509" t="s">
        <v>592</v>
      </c>
    </row>
    <row r="1510" spans="2:14">
      <c r="B1510" t="s">
        <v>559</v>
      </c>
      <c r="F1510" t="s">
        <v>559</v>
      </c>
      <c r="N1510" t="s">
        <v>593</v>
      </c>
    </row>
    <row r="1511" spans="2:14">
      <c r="B1511" t="s">
        <v>3</v>
      </c>
      <c r="C1511">
        <v>1456339</v>
      </c>
      <c r="F1511" t="s">
        <v>3</v>
      </c>
      <c r="G1511">
        <v>10608021</v>
      </c>
      <c r="N1511" t="s">
        <v>594</v>
      </c>
    </row>
    <row r="1512" spans="2:14">
      <c r="B1512" t="s">
        <v>372</v>
      </c>
      <c r="C1512">
        <v>3.5950000000000002</v>
      </c>
      <c r="F1512" t="s">
        <v>372</v>
      </c>
      <c r="G1512">
        <v>3.1659999999999999</v>
      </c>
      <c r="N1512" t="s">
        <v>595</v>
      </c>
    </row>
    <row r="1513" spans="2:14">
      <c r="B1513" t="s">
        <v>560</v>
      </c>
      <c r="F1513" t="s">
        <v>560</v>
      </c>
      <c r="N1513" t="s">
        <v>596</v>
      </c>
    </row>
    <row r="1514" spans="2:14">
      <c r="B1514" t="s">
        <v>3</v>
      </c>
      <c r="C1514">
        <v>1418034</v>
      </c>
      <c r="F1514" t="s">
        <v>3</v>
      </c>
      <c r="G1514">
        <v>10242235</v>
      </c>
      <c r="N1514" t="s">
        <v>597</v>
      </c>
    </row>
    <row r="1515" spans="2:14">
      <c r="B1515" t="s">
        <v>372</v>
      </c>
      <c r="C1515">
        <v>3.6179999999999999</v>
      </c>
      <c r="F1515" t="s">
        <v>372</v>
      </c>
      <c r="G1515">
        <v>3.1869999999999998</v>
      </c>
      <c r="N1515" t="s">
        <v>598</v>
      </c>
    </row>
    <row r="1516" spans="2:14">
      <c r="B1516" t="s">
        <v>561</v>
      </c>
      <c r="F1516" t="s">
        <v>561</v>
      </c>
      <c r="N1516" t="s">
        <v>599</v>
      </c>
    </row>
    <row r="1517" spans="2:14">
      <c r="B1517" t="s">
        <v>3</v>
      </c>
      <c r="C1517">
        <v>1521380</v>
      </c>
      <c r="F1517" t="s">
        <v>3</v>
      </c>
      <c r="G1517">
        <v>10585738</v>
      </c>
      <c r="N1517" t="s">
        <v>600</v>
      </c>
    </row>
    <row r="1518" spans="2:14">
      <c r="B1518" t="s">
        <v>372</v>
      </c>
      <c r="C1518">
        <v>3.5779999999999998</v>
      </c>
      <c r="F1518" t="s">
        <v>372</v>
      </c>
      <c r="G1518">
        <v>3.1589999999999998</v>
      </c>
      <c r="N1518" t="s">
        <v>601</v>
      </c>
    </row>
    <row r="1519" spans="2:14">
      <c r="B1519" t="s">
        <v>562</v>
      </c>
      <c r="F1519" t="s">
        <v>562</v>
      </c>
      <c r="N1519" t="s">
        <v>602</v>
      </c>
    </row>
    <row r="1520" spans="2:14">
      <c r="B1520" t="s">
        <v>3</v>
      </c>
      <c r="C1520">
        <v>1556755</v>
      </c>
      <c r="F1520" t="s">
        <v>3</v>
      </c>
      <c r="G1520">
        <v>10099978</v>
      </c>
      <c r="N1520" t="s">
        <v>603</v>
      </c>
    </row>
    <row r="1521" spans="2:14">
      <c r="B1521" t="s">
        <v>372</v>
      </c>
      <c r="C1521">
        <v>3.6080000000000001</v>
      </c>
      <c r="F1521" t="s">
        <v>372</v>
      </c>
      <c r="G1521">
        <v>3.1890000000000001</v>
      </c>
      <c r="N1521" t="s">
        <v>604</v>
      </c>
    </row>
    <row r="1522" spans="2:14">
      <c r="B1522" t="s">
        <v>563</v>
      </c>
      <c r="F1522" t="s">
        <v>563</v>
      </c>
      <c r="N1522" t="s">
        <v>605</v>
      </c>
    </row>
    <row r="1523" spans="2:14">
      <c r="B1523" t="s">
        <v>3</v>
      </c>
      <c r="C1523">
        <v>1568493</v>
      </c>
      <c r="F1523" t="s">
        <v>3</v>
      </c>
      <c r="G1523">
        <v>10694765</v>
      </c>
      <c r="N1523" t="s">
        <v>606</v>
      </c>
    </row>
    <row r="1524" spans="2:14">
      <c r="B1524" t="s">
        <v>372</v>
      </c>
      <c r="C1524">
        <v>3.5720000000000001</v>
      </c>
      <c r="F1524" t="s">
        <v>372</v>
      </c>
      <c r="G1524">
        <v>3.1509999999999998</v>
      </c>
      <c r="N1524" t="s">
        <v>607</v>
      </c>
    </row>
    <row r="1525" spans="2:14">
      <c r="B1525" t="s">
        <v>564</v>
      </c>
      <c r="F1525" t="s">
        <v>564</v>
      </c>
      <c r="N1525" t="s">
        <v>608</v>
      </c>
    </row>
    <row r="1526" spans="2:14">
      <c r="B1526" t="s">
        <v>3</v>
      </c>
      <c r="C1526">
        <v>1488366</v>
      </c>
      <c r="F1526" t="s">
        <v>3</v>
      </c>
      <c r="G1526">
        <v>9891060</v>
      </c>
      <c r="N1526" t="s">
        <v>609</v>
      </c>
    </row>
    <row r="1527" spans="2:14">
      <c r="B1527" t="s">
        <v>372</v>
      </c>
      <c r="C1527">
        <v>3.661</v>
      </c>
      <c r="F1527" t="s">
        <v>372</v>
      </c>
      <c r="G1527">
        <v>3.2160000000000002</v>
      </c>
      <c r="N1527" t="s">
        <v>610</v>
      </c>
    </row>
    <row r="1528" spans="2:14">
      <c r="B1528" t="s">
        <v>565</v>
      </c>
      <c r="F1528" t="s">
        <v>565</v>
      </c>
      <c r="N1528" t="s">
        <v>611</v>
      </c>
    </row>
    <row r="1529" spans="2:14">
      <c r="B1529" t="s">
        <v>3</v>
      </c>
      <c r="C1529">
        <v>1558207</v>
      </c>
      <c r="F1529" t="s">
        <v>3</v>
      </c>
      <c r="G1529">
        <v>10006323</v>
      </c>
      <c r="N1529" t="s">
        <v>612</v>
      </c>
    </row>
    <row r="1530" spans="2:14">
      <c r="B1530" t="s">
        <v>372</v>
      </c>
      <c r="C1530">
        <v>3.6110000000000002</v>
      </c>
      <c r="F1530" t="s">
        <v>372</v>
      </c>
      <c r="G1530">
        <v>3.1989999999999998</v>
      </c>
      <c r="N1530" t="s">
        <v>613</v>
      </c>
    </row>
    <row r="1531" spans="2:14">
      <c r="B1531" t="s">
        <v>566</v>
      </c>
      <c r="F1531" t="s">
        <v>566</v>
      </c>
      <c r="N1531" t="s">
        <v>614</v>
      </c>
    </row>
    <row r="1532" spans="2:14">
      <c r="B1532" t="s">
        <v>3</v>
      </c>
      <c r="C1532">
        <v>1445920</v>
      </c>
      <c r="F1532" t="s">
        <v>3</v>
      </c>
      <c r="G1532">
        <v>10359809</v>
      </c>
      <c r="N1532" t="s">
        <v>615</v>
      </c>
    </row>
    <row r="1533" spans="2:14">
      <c r="B1533" t="s">
        <v>372</v>
      </c>
      <c r="C1533">
        <v>3.6080000000000001</v>
      </c>
      <c r="F1533" t="s">
        <v>372</v>
      </c>
      <c r="G1533">
        <v>3.1760000000000002</v>
      </c>
      <c r="N1533" t="s">
        <v>616</v>
      </c>
    </row>
    <row r="1534" spans="2:14">
      <c r="B1534" t="s">
        <v>567</v>
      </c>
      <c r="F1534" t="s">
        <v>567</v>
      </c>
      <c r="N1534" t="s">
        <v>617</v>
      </c>
    </row>
    <row r="1535" spans="2:14">
      <c r="B1535" t="s">
        <v>3</v>
      </c>
      <c r="C1535">
        <v>1548388</v>
      </c>
      <c r="F1535" t="s">
        <v>3</v>
      </c>
      <c r="G1535">
        <v>10733401</v>
      </c>
      <c r="N1535" t="s">
        <v>618</v>
      </c>
    </row>
    <row r="1536" spans="2:14">
      <c r="B1536" t="s">
        <v>372</v>
      </c>
      <c r="C1536">
        <v>3.5670000000000002</v>
      </c>
      <c r="F1536" t="s">
        <v>372</v>
      </c>
      <c r="G1536">
        <v>3.1509999999999998</v>
      </c>
      <c r="N1536" t="s">
        <v>619</v>
      </c>
    </row>
    <row r="1537" spans="2:14">
      <c r="B1537" t="s">
        <v>568</v>
      </c>
      <c r="F1537" t="s">
        <v>568</v>
      </c>
      <c r="N1537" t="s">
        <v>620</v>
      </c>
    </row>
    <row r="1538" spans="2:14">
      <c r="B1538" t="s">
        <v>3</v>
      </c>
      <c r="C1538">
        <v>1550281</v>
      </c>
      <c r="D1538">
        <f>(C1538+C1541+C1544+C1547+C1550+C1553+C1556+C1559+C1562+C1565)/10</f>
        <v>1506226.7</v>
      </c>
      <c r="F1538" t="s">
        <v>3</v>
      </c>
      <c r="G1538">
        <v>11349629</v>
      </c>
      <c r="H1538">
        <f>(G1538+G1541+G1544+G1547+G1550+G1553+G1556+G1559+G1562+G1565)/10</f>
        <v>10743525.9</v>
      </c>
      <c r="N1538" t="s">
        <v>621</v>
      </c>
    </row>
    <row r="1539" spans="2:14">
      <c r="B1539" t="s">
        <v>372</v>
      </c>
      <c r="C1539">
        <v>3.5449999999999999</v>
      </c>
      <c r="F1539" t="s">
        <v>372</v>
      </c>
      <c r="G1539">
        <v>3.1280000000000001</v>
      </c>
      <c r="N1539" t="s">
        <v>622</v>
      </c>
    </row>
    <row r="1540" spans="2:14">
      <c r="B1540" t="s">
        <v>569</v>
      </c>
      <c r="F1540" t="s">
        <v>569</v>
      </c>
      <c r="N1540" t="s">
        <v>623</v>
      </c>
    </row>
    <row r="1541" spans="2:14">
      <c r="B1541" t="s">
        <v>3</v>
      </c>
      <c r="C1541">
        <v>1464715</v>
      </c>
      <c r="F1541" t="s">
        <v>3</v>
      </c>
      <c r="G1541">
        <v>10746749</v>
      </c>
      <c r="N1541" t="s">
        <v>624</v>
      </c>
    </row>
    <row r="1542" spans="2:14">
      <c r="B1542" t="s">
        <v>372</v>
      </c>
      <c r="C1542">
        <v>3.6030000000000002</v>
      </c>
      <c r="F1542" t="s">
        <v>372</v>
      </c>
      <c r="G1542">
        <v>3.1789999999999998</v>
      </c>
      <c r="N1542" t="s">
        <v>625</v>
      </c>
    </row>
    <row r="1543" spans="2:14">
      <c r="B1543" t="s">
        <v>570</v>
      </c>
      <c r="F1543" t="s">
        <v>570</v>
      </c>
      <c r="N1543" t="s">
        <v>626</v>
      </c>
    </row>
    <row r="1544" spans="2:14">
      <c r="B1544" t="s">
        <v>3</v>
      </c>
      <c r="C1544">
        <v>1396110</v>
      </c>
      <c r="F1544" t="s">
        <v>3</v>
      </c>
      <c r="G1544">
        <v>10768898</v>
      </c>
      <c r="N1544" t="s">
        <v>627</v>
      </c>
    </row>
    <row r="1545" spans="2:14">
      <c r="B1545" t="s">
        <v>372</v>
      </c>
      <c r="C1545">
        <v>3.5960000000000001</v>
      </c>
      <c r="F1545" t="s">
        <v>372</v>
      </c>
      <c r="G1545">
        <v>3.1739999999999999</v>
      </c>
      <c r="N1545" t="s">
        <v>628</v>
      </c>
    </row>
    <row r="1546" spans="2:14">
      <c r="B1546" t="s">
        <v>571</v>
      </c>
      <c r="F1546" t="s">
        <v>571</v>
      </c>
      <c r="N1546" t="s">
        <v>629</v>
      </c>
    </row>
    <row r="1547" spans="2:14">
      <c r="B1547" t="s">
        <v>3</v>
      </c>
      <c r="C1547">
        <v>1514672</v>
      </c>
      <c r="F1547" t="s">
        <v>3</v>
      </c>
      <c r="G1547">
        <v>10916077</v>
      </c>
      <c r="N1547" t="s">
        <v>630</v>
      </c>
    </row>
    <row r="1548" spans="2:14">
      <c r="B1548" t="s">
        <v>372</v>
      </c>
      <c r="C1548">
        <v>3.5720000000000001</v>
      </c>
      <c r="F1548" t="s">
        <v>372</v>
      </c>
      <c r="G1548">
        <v>3.16</v>
      </c>
      <c r="N1548" t="s">
        <v>631</v>
      </c>
    </row>
    <row r="1549" spans="2:14">
      <c r="B1549" t="s">
        <v>572</v>
      </c>
      <c r="F1549" t="s">
        <v>572</v>
      </c>
      <c r="N1549" t="s">
        <v>632</v>
      </c>
    </row>
    <row r="1550" spans="2:14">
      <c r="B1550" t="s">
        <v>3</v>
      </c>
      <c r="C1550">
        <v>1541515</v>
      </c>
      <c r="F1550" t="s">
        <v>3</v>
      </c>
      <c r="G1550">
        <v>10548297</v>
      </c>
      <c r="N1550" t="s">
        <v>633</v>
      </c>
    </row>
    <row r="1551" spans="2:14">
      <c r="B1551" t="s">
        <v>372</v>
      </c>
      <c r="C1551">
        <v>3.5939999999999999</v>
      </c>
      <c r="F1551" t="s">
        <v>372</v>
      </c>
      <c r="G1551">
        <v>3.181</v>
      </c>
      <c r="N1551" t="s">
        <v>634</v>
      </c>
    </row>
    <row r="1552" spans="2:14">
      <c r="B1552" t="s">
        <v>573</v>
      </c>
      <c r="F1552" t="s">
        <v>573</v>
      </c>
      <c r="N1552" t="s">
        <v>635</v>
      </c>
    </row>
    <row r="1553" spans="2:14">
      <c r="B1553" t="s">
        <v>3</v>
      </c>
      <c r="C1553">
        <v>1549611</v>
      </c>
      <c r="F1553" t="s">
        <v>3</v>
      </c>
      <c r="G1553">
        <v>11184729</v>
      </c>
      <c r="N1553" t="s">
        <v>636</v>
      </c>
    </row>
    <row r="1554" spans="2:14">
      <c r="B1554" t="s">
        <v>372</v>
      </c>
      <c r="C1554">
        <v>3.5539999999999998</v>
      </c>
      <c r="F1554" t="s">
        <v>372</v>
      </c>
      <c r="G1554">
        <v>3.1429999999999998</v>
      </c>
      <c r="N1554" t="s">
        <v>637</v>
      </c>
    </row>
    <row r="1555" spans="2:14">
      <c r="B1555" t="s">
        <v>574</v>
      </c>
      <c r="F1555" t="s">
        <v>574</v>
      </c>
      <c r="N1555" t="s">
        <v>638</v>
      </c>
    </row>
    <row r="1556" spans="2:14">
      <c r="B1556" t="s">
        <v>3</v>
      </c>
      <c r="C1556">
        <v>1486074</v>
      </c>
      <c r="F1556" t="s">
        <v>3</v>
      </c>
      <c r="G1556">
        <v>10162419</v>
      </c>
      <c r="N1556" t="s">
        <v>639</v>
      </c>
    </row>
    <row r="1557" spans="2:14">
      <c r="B1557" t="s">
        <v>372</v>
      </c>
      <c r="C1557">
        <v>3.6589999999999998</v>
      </c>
      <c r="F1557" t="s">
        <v>372</v>
      </c>
      <c r="G1557">
        <v>3.22</v>
      </c>
      <c r="N1557" t="s">
        <v>640</v>
      </c>
    </row>
    <row r="1558" spans="2:14">
      <c r="B1558" t="s">
        <v>575</v>
      </c>
      <c r="F1558" t="s">
        <v>575</v>
      </c>
      <c r="N1558" t="s">
        <v>641</v>
      </c>
    </row>
    <row r="1559" spans="2:14">
      <c r="B1559" t="s">
        <v>3</v>
      </c>
      <c r="C1559">
        <v>1557943</v>
      </c>
      <c r="F1559" t="s">
        <v>3</v>
      </c>
      <c r="G1559">
        <v>10263071</v>
      </c>
      <c r="N1559" t="s">
        <v>642</v>
      </c>
    </row>
    <row r="1560" spans="2:14">
      <c r="B1560" t="s">
        <v>372</v>
      </c>
      <c r="C1560">
        <v>3.6110000000000002</v>
      </c>
      <c r="F1560" t="s">
        <v>372</v>
      </c>
      <c r="G1560">
        <v>3.2040000000000002</v>
      </c>
      <c r="N1560" t="s">
        <v>643</v>
      </c>
    </row>
    <row r="1561" spans="2:14">
      <c r="B1561" t="s">
        <v>576</v>
      </c>
      <c r="F1561" t="s">
        <v>576</v>
      </c>
      <c r="N1561" t="s">
        <v>644</v>
      </c>
    </row>
    <row r="1562" spans="2:14">
      <c r="B1562" t="s">
        <v>3</v>
      </c>
      <c r="C1562">
        <v>1465018</v>
      </c>
      <c r="F1562" t="s">
        <v>3</v>
      </c>
      <c r="G1562">
        <v>10360244</v>
      </c>
      <c r="N1562" t="s">
        <v>645</v>
      </c>
    </row>
    <row r="1563" spans="2:14">
      <c r="B1563" t="s">
        <v>372</v>
      </c>
      <c r="C1563">
        <v>3.6259999999999999</v>
      </c>
      <c r="F1563" t="s">
        <v>372</v>
      </c>
      <c r="G1563">
        <v>3.1989999999999998</v>
      </c>
      <c r="N1563" t="s">
        <v>646</v>
      </c>
    </row>
    <row r="1564" spans="2:14">
      <c r="B1564" t="s">
        <v>577</v>
      </c>
      <c r="F1564" t="s">
        <v>577</v>
      </c>
      <c r="N1564" t="s">
        <v>647</v>
      </c>
    </row>
    <row r="1565" spans="2:14">
      <c r="B1565" t="s">
        <v>3</v>
      </c>
      <c r="C1565">
        <v>1536328</v>
      </c>
      <c r="F1565" t="s">
        <v>3</v>
      </c>
      <c r="G1565">
        <v>11135146</v>
      </c>
      <c r="N1565" t="s">
        <v>648</v>
      </c>
    </row>
    <row r="1566" spans="2:14">
      <c r="B1566" t="s">
        <v>372</v>
      </c>
      <c r="C1566">
        <v>3.556</v>
      </c>
      <c r="F1566" t="s">
        <v>372</v>
      </c>
      <c r="G1566">
        <v>3.1480000000000001</v>
      </c>
      <c r="N1566" t="s">
        <v>649</v>
      </c>
    </row>
    <row r="1567" spans="2:14">
      <c r="B1567" t="s">
        <v>578</v>
      </c>
      <c r="F1567" t="s">
        <v>578</v>
      </c>
      <c r="N1567" t="s">
        <v>650</v>
      </c>
    </row>
    <row r="1568" spans="2:14">
      <c r="B1568" t="s">
        <v>3</v>
      </c>
      <c r="C1568">
        <v>1551535</v>
      </c>
      <c r="D1568">
        <f>(C1568+C1571+C1574+C1577+C1580+C1583+C1586+C1589+C1592+C1595)/10</f>
        <v>1503280.1</v>
      </c>
      <c r="F1568" t="s">
        <v>3</v>
      </c>
      <c r="G1568">
        <v>11578733</v>
      </c>
      <c r="H1568">
        <f>(G1568+G1571+G1574+G1577+G1580+G1583+G1586+G1589+G1592+G1595)/10</f>
        <v>11031297.1</v>
      </c>
      <c r="N1568" t="s">
        <v>651</v>
      </c>
    </row>
    <row r="1569" spans="2:14">
      <c r="B1569" t="s">
        <v>372</v>
      </c>
      <c r="C1569">
        <v>3.5459999999999998</v>
      </c>
      <c r="F1569" t="s">
        <v>372</v>
      </c>
      <c r="G1569">
        <v>3.1360000000000001</v>
      </c>
      <c r="N1569" t="s">
        <v>652</v>
      </c>
    </row>
    <row r="1570" spans="2:14">
      <c r="B1570" t="s">
        <v>579</v>
      </c>
      <c r="F1570" t="s">
        <v>579</v>
      </c>
      <c r="N1570" t="s">
        <v>653</v>
      </c>
    </row>
    <row r="1571" spans="2:14">
      <c r="B1571" t="s">
        <v>3</v>
      </c>
      <c r="C1571">
        <v>1446787</v>
      </c>
      <c r="F1571" t="s">
        <v>3</v>
      </c>
      <c r="G1571">
        <v>11227182</v>
      </c>
      <c r="N1571" t="s">
        <v>654</v>
      </c>
    </row>
    <row r="1572" spans="2:14">
      <c r="B1572" t="s">
        <v>372</v>
      </c>
      <c r="C1572">
        <v>3.585</v>
      </c>
      <c r="F1572" t="s">
        <v>372</v>
      </c>
      <c r="G1572">
        <v>3.17</v>
      </c>
      <c r="N1572" t="s">
        <v>655</v>
      </c>
    </row>
    <row r="1573" spans="2:14">
      <c r="B1573" t="s">
        <v>580</v>
      </c>
      <c r="F1573" t="s">
        <v>580</v>
      </c>
      <c r="N1573" t="s">
        <v>656</v>
      </c>
    </row>
    <row r="1574" spans="2:14">
      <c r="B1574" t="s">
        <v>3</v>
      </c>
      <c r="C1574">
        <v>1381362</v>
      </c>
      <c r="F1574" t="s">
        <v>3</v>
      </c>
      <c r="G1574">
        <v>11207306</v>
      </c>
      <c r="N1574" t="s">
        <v>657</v>
      </c>
    </row>
    <row r="1575" spans="2:14">
      <c r="B1575" t="s">
        <v>372</v>
      </c>
      <c r="C1575">
        <v>3.58</v>
      </c>
      <c r="F1575" t="s">
        <v>372</v>
      </c>
      <c r="G1575">
        <v>3.169</v>
      </c>
      <c r="N1575" t="s">
        <v>658</v>
      </c>
    </row>
    <row r="1576" spans="2:14">
      <c r="B1576" t="s">
        <v>581</v>
      </c>
      <c r="F1576" t="s">
        <v>581</v>
      </c>
      <c r="N1576" t="s">
        <v>659</v>
      </c>
    </row>
    <row r="1577" spans="2:14">
      <c r="B1577" t="s">
        <v>3</v>
      </c>
      <c r="C1577">
        <v>1524518</v>
      </c>
      <c r="F1577" t="s">
        <v>3</v>
      </c>
      <c r="G1577">
        <v>11041788</v>
      </c>
      <c r="N1577" t="s">
        <v>660</v>
      </c>
    </row>
    <row r="1578" spans="2:14">
      <c r="B1578" t="s">
        <v>372</v>
      </c>
      <c r="C1578">
        <v>3.581</v>
      </c>
      <c r="F1578" t="s">
        <v>372</v>
      </c>
      <c r="G1578">
        <v>3.1739999999999999</v>
      </c>
      <c r="N1578" t="s">
        <v>661</v>
      </c>
    </row>
    <row r="1579" spans="2:14">
      <c r="B1579" t="s">
        <v>582</v>
      </c>
      <c r="F1579" t="s">
        <v>582</v>
      </c>
      <c r="N1579" t="s">
        <v>662</v>
      </c>
    </row>
    <row r="1580" spans="2:14">
      <c r="B1580" t="s">
        <v>3</v>
      </c>
      <c r="C1580">
        <v>1540237</v>
      </c>
      <c r="F1580" t="s">
        <v>3</v>
      </c>
      <c r="G1580">
        <v>10815730</v>
      </c>
      <c r="N1580" t="s">
        <v>663</v>
      </c>
    </row>
    <row r="1581" spans="2:14">
      <c r="B1581" t="s">
        <v>372</v>
      </c>
      <c r="C1581">
        <v>3.5920000000000001</v>
      </c>
      <c r="F1581" t="s">
        <v>372</v>
      </c>
      <c r="G1581">
        <v>3.1850000000000001</v>
      </c>
      <c r="N1581" t="s">
        <v>664</v>
      </c>
    </row>
    <row r="1582" spans="2:14">
      <c r="B1582" t="s">
        <v>583</v>
      </c>
      <c r="F1582" t="s">
        <v>583</v>
      </c>
      <c r="N1582" t="s">
        <v>665</v>
      </c>
    </row>
    <row r="1583" spans="2:14">
      <c r="B1583" t="s">
        <v>3</v>
      </c>
      <c r="C1583">
        <v>1559175</v>
      </c>
      <c r="F1583" t="s">
        <v>3</v>
      </c>
      <c r="G1583">
        <v>11306803</v>
      </c>
      <c r="N1583" t="s">
        <v>666</v>
      </c>
    </row>
    <row r="1584" spans="2:14">
      <c r="B1584" t="s">
        <v>372</v>
      </c>
      <c r="C1584">
        <v>3.5630000000000002</v>
      </c>
      <c r="F1584" t="s">
        <v>372</v>
      </c>
      <c r="G1584">
        <v>3.157</v>
      </c>
      <c r="N1584" t="s">
        <v>667</v>
      </c>
    </row>
    <row r="1585" spans="2:14">
      <c r="B1585" t="s">
        <v>584</v>
      </c>
      <c r="F1585" t="s">
        <v>584</v>
      </c>
      <c r="N1585" t="s">
        <v>668</v>
      </c>
    </row>
    <row r="1586" spans="2:14">
      <c r="B1586" t="s">
        <v>3</v>
      </c>
      <c r="C1586">
        <v>1481898</v>
      </c>
      <c r="F1586" t="s">
        <v>3</v>
      </c>
      <c r="G1586">
        <v>10467243</v>
      </c>
      <c r="N1586" t="s">
        <v>669</v>
      </c>
    </row>
    <row r="1587" spans="2:14">
      <c r="B1587" t="s">
        <v>372</v>
      </c>
      <c r="C1587">
        <v>3.6549999999999998</v>
      </c>
      <c r="F1587" t="s">
        <v>372</v>
      </c>
      <c r="G1587">
        <v>3.2210000000000001</v>
      </c>
      <c r="N1587" t="s">
        <v>670</v>
      </c>
    </row>
    <row r="1588" spans="2:14">
      <c r="B1588" t="s">
        <v>585</v>
      </c>
      <c r="F1588" t="s">
        <v>585</v>
      </c>
      <c r="N1588" t="s">
        <v>671</v>
      </c>
    </row>
    <row r="1589" spans="2:14">
      <c r="B1589" t="s">
        <v>3</v>
      </c>
      <c r="C1589">
        <v>1539121</v>
      </c>
      <c r="F1589" t="s">
        <v>3</v>
      </c>
      <c r="G1589">
        <v>10756643</v>
      </c>
      <c r="N1589" t="s">
        <v>672</v>
      </c>
    </row>
    <row r="1590" spans="2:14">
      <c r="B1590" t="s">
        <v>372</v>
      </c>
      <c r="C1590">
        <v>3.593</v>
      </c>
      <c r="F1590" t="s">
        <v>372</v>
      </c>
      <c r="G1590">
        <v>3.1930000000000001</v>
      </c>
      <c r="N1590" t="s">
        <v>673</v>
      </c>
    </row>
    <row r="1591" spans="2:14">
      <c r="B1591" t="s">
        <v>586</v>
      </c>
      <c r="F1591" t="s">
        <v>586</v>
      </c>
      <c r="N1591" t="s">
        <v>674</v>
      </c>
    </row>
    <row r="1592" spans="2:14">
      <c r="B1592" t="s">
        <v>3</v>
      </c>
      <c r="C1592">
        <v>1468486</v>
      </c>
      <c r="F1592" t="s">
        <v>3</v>
      </c>
      <c r="G1592">
        <v>10566670</v>
      </c>
      <c r="N1592" t="s">
        <v>675</v>
      </c>
    </row>
    <row r="1593" spans="2:14">
      <c r="B1593" t="s">
        <v>372</v>
      </c>
      <c r="C1593">
        <v>3.63</v>
      </c>
      <c r="F1593" t="s">
        <v>372</v>
      </c>
      <c r="G1593">
        <v>3.2069999999999999</v>
      </c>
      <c r="N1593" t="s">
        <v>676</v>
      </c>
    </row>
    <row r="1594" spans="2:14">
      <c r="B1594" t="s">
        <v>587</v>
      </c>
      <c r="F1594" t="s">
        <v>587</v>
      </c>
      <c r="N1594" t="s">
        <v>677</v>
      </c>
    </row>
    <row r="1595" spans="2:14">
      <c r="B1595" t="s">
        <v>3</v>
      </c>
      <c r="C1595">
        <v>1539682</v>
      </c>
      <c r="F1595" t="s">
        <v>3</v>
      </c>
      <c r="G1595">
        <v>11344873</v>
      </c>
      <c r="N1595" t="s">
        <v>678</v>
      </c>
    </row>
    <row r="1596" spans="2:14">
      <c r="B1596" t="s">
        <v>372</v>
      </c>
      <c r="C1596">
        <v>3.5590000000000002</v>
      </c>
      <c r="F1596" t="s">
        <v>372</v>
      </c>
      <c r="G1596">
        <v>3.1560000000000001</v>
      </c>
      <c r="N1596" t="s">
        <v>679</v>
      </c>
    </row>
    <row r="1597" spans="2:14">
      <c r="B1597" t="s">
        <v>588</v>
      </c>
      <c r="F1597" t="s">
        <v>588</v>
      </c>
      <c r="N1597" t="s">
        <v>680</v>
      </c>
    </row>
    <row r="1598" spans="2:14">
      <c r="B1598" t="s">
        <v>3</v>
      </c>
      <c r="C1598">
        <v>1549855</v>
      </c>
      <c r="D1598">
        <f>(C1598+C1601+C1604+C1607+C1610+C1613+C1616+C1619+C1622+C1625)/10</f>
        <v>1495243.7</v>
      </c>
      <c r="F1598" t="s">
        <v>3</v>
      </c>
      <c r="G1598">
        <v>11857812</v>
      </c>
      <c r="H1598">
        <f>(G1598+G1601+G1604+G1607+G1610+G1613+G1616+G1619+G1622+G1625)/10</f>
        <v>11390033.6</v>
      </c>
      <c r="N1598" t="s">
        <v>681</v>
      </c>
    </row>
    <row r="1599" spans="2:14">
      <c r="B1599" t="s">
        <v>372</v>
      </c>
      <c r="C1599">
        <v>3.544</v>
      </c>
      <c r="F1599" t="s">
        <v>372</v>
      </c>
      <c r="G1599">
        <v>3.141</v>
      </c>
      <c r="N1599" t="s">
        <v>682</v>
      </c>
    </row>
    <row r="1600" spans="2:14">
      <c r="B1600" t="s">
        <v>589</v>
      </c>
      <c r="F1600" t="s">
        <v>589</v>
      </c>
      <c r="N1600" t="s">
        <v>683</v>
      </c>
    </row>
    <row r="1601" spans="2:14">
      <c r="B1601" t="s">
        <v>3</v>
      </c>
      <c r="C1601">
        <v>1446319</v>
      </c>
      <c r="F1601" t="s">
        <v>3</v>
      </c>
      <c r="G1601">
        <v>11489531</v>
      </c>
      <c r="N1601" t="s">
        <v>684</v>
      </c>
    </row>
    <row r="1602" spans="2:14">
      <c r="B1602" t="s">
        <v>372</v>
      </c>
      <c r="C1602">
        <v>3.585</v>
      </c>
      <c r="F1602" t="s">
        <v>372</v>
      </c>
      <c r="G1602">
        <v>3.1760000000000002</v>
      </c>
      <c r="N1602" t="s">
        <v>685</v>
      </c>
    </row>
    <row r="1603" spans="2:14">
      <c r="B1603" t="s">
        <v>590</v>
      </c>
      <c r="F1603" t="s">
        <v>590</v>
      </c>
      <c r="N1603" t="s">
        <v>686</v>
      </c>
    </row>
    <row r="1604" spans="2:14">
      <c r="B1604" t="s">
        <v>3</v>
      </c>
      <c r="C1604">
        <v>1382868</v>
      </c>
      <c r="F1604" t="s">
        <v>3</v>
      </c>
      <c r="G1604">
        <v>11441121</v>
      </c>
      <c r="N1604" t="s">
        <v>687</v>
      </c>
    </row>
    <row r="1605" spans="2:14">
      <c r="B1605" t="s">
        <v>372</v>
      </c>
      <c r="C1605">
        <v>3.5819999999999999</v>
      </c>
      <c r="F1605" t="s">
        <v>372</v>
      </c>
      <c r="G1605">
        <v>3.1760000000000002</v>
      </c>
      <c r="N1605" t="s">
        <v>688</v>
      </c>
    </row>
    <row r="1606" spans="2:14">
      <c r="B1606" t="s">
        <v>591</v>
      </c>
      <c r="F1606" t="s">
        <v>591</v>
      </c>
      <c r="N1606" t="s">
        <v>689</v>
      </c>
    </row>
    <row r="1607" spans="2:14">
      <c r="B1607" t="s">
        <v>3</v>
      </c>
      <c r="C1607">
        <v>1506860</v>
      </c>
      <c r="F1607" t="s">
        <v>3</v>
      </c>
      <c r="G1607">
        <v>11528709</v>
      </c>
      <c r="N1607" t="s">
        <v>690</v>
      </c>
    </row>
    <row r="1608" spans="2:14">
      <c r="B1608" t="s">
        <v>372</v>
      </c>
      <c r="C1608">
        <v>3.5640000000000001</v>
      </c>
      <c r="F1608" t="s">
        <v>372</v>
      </c>
      <c r="G1608">
        <v>3.165</v>
      </c>
      <c r="N1608" t="s">
        <v>691</v>
      </c>
    </row>
    <row r="1609" spans="2:14">
      <c r="B1609" t="s">
        <v>592</v>
      </c>
      <c r="F1609" t="s">
        <v>592</v>
      </c>
      <c r="N1609" t="s">
        <v>692</v>
      </c>
    </row>
    <row r="1610" spans="2:14">
      <c r="B1610" t="s">
        <v>3</v>
      </c>
      <c r="C1610">
        <v>1536703</v>
      </c>
      <c r="F1610" t="s">
        <v>3</v>
      </c>
      <c r="G1610">
        <v>11114875</v>
      </c>
      <c r="N1610" t="s">
        <v>693</v>
      </c>
    </row>
    <row r="1611" spans="2:14">
      <c r="B1611" t="s">
        <v>372</v>
      </c>
      <c r="C1611">
        <v>3.589</v>
      </c>
      <c r="F1611" t="s">
        <v>372</v>
      </c>
      <c r="G1611">
        <v>3.1880000000000002</v>
      </c>
      <c r="N1611" t="s">
        <v>694</v>
      </c>
    </row>
    <row r="1612" spans="2:14">
      <c r="B1612" t="s">
        <v>593</v>
      </c>
      <c r="F1612" t="s">
        <v>593</v>
      </c>
      <c r="N1612" t="s">
        <v>695</v>
      </c>
    </row>
    <row r="1613" spans="2:14">
      <c r="B1613" t="s">
        <v>3</v>
      </c>
      <c r="C1613">
        <v>1537965</v>
      </c>
      <c r="F1613" t="s">
        <v>3</v>
      </c>
      <c r="G1613">
        <v>11838767</v>
      </c>
      <c r="N1613" t="s">
        <v>696</v>
      </c>
    </row>
    <row r="1614" spans="2:14">
      <c r="B1614" t="s">
        <v>372</v>
      </c>
      <c r="C1614">
        <v>3.5430000000000001</v>
      </c>
      <c r="F1614" t="s">
        <v>372</v>
      </c>
      <c r="G1614">
        <v>3.1469999999999998</v>
      </c>
      <c r="N1614" t="s">
        <v>697</v>
      </c>
    </row>
    <row r="1615" spans="2:14">
      <c r="B1615" t="s">
        <v>594</v>
      </c>
      <c r="F1615" t="s">
        <v>594</v>
      </c>
      <c r="N1615" t="s">
        <v>698</v>
      </c>
    </row>
    <row r="1616" spans="2:14">
      <c r="B1616" t="s">
        <v>3</v>
      </c>
      <c r="C1616">
        <v>1471890</v>
      </c>
      <c r="F1616" t="s">
        <v>3</v>
      </c>
      <c r="G1616">
        <v>10851175</v>
      </c>
      <c r="N1616" t="s">
        <v>699</v>
      </c>
    </row>
    <row r="1617" spans="2:14">
      <c r="B1617" t="s">
        <v>372</v>
      </c>
      <c r="C1617">
        <v>3.645</v>
      </c>
      <c r="F1617" t="s">
        <v>372</v>
      </c>
      <c r="G1617">
        <v>3.2170000000000001</v>
      </c>
      <c r="N1617" t="s">
        <v>700</v>
      </c>
    </row>
    <row r="1618" spans="2:14">
      <c r="B1618" t="s">
        <v>595</v>
      </c>
      <c r="F1618" t="s">
        <v>595</v>
      </c>
      <c r="N1618" t="s">
        <v>701</v>
      </c>
    </row>
    <row r="1619" spans="2:14">
      <c r="B1619" t="s">
        <v>3</v>
      </c>
      <c r="C1619">
        <v>1543291</v>
      </c>
      <c r="F1619" t="s">
        <v>3</v>
      </c>
      <c r="G1619">
        <v>10956179</v>
      </c>
      <c r="N1619" t="s">
        <v>702</v>
      </c>
    </row>
    <row r="1620" spans="2:14">
      <c r="B1620" t="s">
        <v>372</v>
      </c>
      <c r="C1620">
        <v>3.597</v>
      </c>
      <c r="F1620" t="s">
        <v>372</v>
      </c>
      <c r="G1620">
        <v>3.202</v>
      </c>
      <c r="N1620" t="s">
        <v>703</v>
      </c>
    </row>
    <row r="1621" spans="2:14">
      <c r="B1621" t="s">
        <v>596</v>
      </c>
      <c r="F1621" t="s">
        <v>596</v>
      </c>
      <c r="N1621" t="s">
        <v>704</v>
      </c>
    </row>
    <row r="1622" spans="2:14">
      <c r="B1622" t="s">
        <v>3</v>
      </c>
      <c r="C1622">
        <v>1443922</v>
      </c>
      <c r="F1622" t="s">
        <v>3</v>
      </c>
      <c r="G1622">
        <v>11135549</v>
      </c>
      <c r="N1622" t="s">
        <v>705</v>
      </c>
    </row>
    <row r="1623" spans="2:14">
      <c r="B1623" t="s">
        <v>372</v>
      </c>
      <c r="C1623">
        <v>3.6059999999999999</v>
      </c>
      <c r="F1623" t="s">
        <v>372</v>
      </c>
      <c r="G1623">
        <v>3.1920000000000002</v>
      </c>
      <c r="N1623" t="s">
        <v>706</v>
      </c>
    </row>
    <row r="1624" spans="2:14">
      <c r="B1624" t="s">
        <v>597</v>
      </c>
      <c r="F1624" t="s">
        <v>597</v>
      </c>
      <c r="N1624" t="s">
        <v>707</v>
      </c>
    </row>
    <row r="1625" spans="2:14">
      <c r="B1625" t="s">
        <v>3</v>
      </c>
      <c r="C1625">
        <v>1532764</v>
      </c>
      <c r="F1625" t="s">
        <v>3</v>
      </c>
      <c r="G1625">
        <v>11686618</v>
      </c>
      <c r="N1625" t="s">
        <v>708</v>
      </c>
    </row>
    <row r="1626" spans="2:14">
      <c r="B1626" t="s">
        <v>372</v>
      </c>
      <c r="C1626">
        <v>3.552</v>
      </c>
      <c r="F1626" t="s">
        <v>372</v>
      </c>
      <c r="G1626">
        <v>3.157</v>
      </c>
      <c r="N1626" t="s">
        <v>709</v>
      </c>
    </row>
    <row r="1627" spans="2:14">
      <c r="B1627" t="s">
        <v>598</v>
      </c>
      <c r="F1627" t="s">
        <v>598</v>
      </c>
      <c r="N1627" t="s">
        <v>710</v>
      </c>
    </row>
    <row r="1628" spans="2:14">
      <c r="B1628" t="s">
        <v>3</v>
      </c>
      <c r="C1628">
        <v>1534513</v>
      </c>
      <c r="D1628">
        <f>(C1628+C1631+C1634+C1637+C1640+C1643+C1646+C1649+C1652+C1655)/10</f>
        <v>1491075.5</v>
      </c>
      <c r="F1628" t="s">
        <v>3</v>
      </c>
      <c r="G1628">
        <v>12320909</v>
      </c>
      <c r="H1628">
        <f>(G1628+G1631+G1634+G1637+G1640+G1643+G1646+G1649+G1652+G1655)/10</f>
        <v>11704737.4</v>
      </c>
      <c r="N1628" t="s">
        <v>711</v>
      </c>
    </row>
    <row r="1629" spans="2:14">
      <c r="B1629" t="s">
        <v>372</v>
      </c>
      <c r="C1629">
        <v>3.53</v>
      </c>
      <c r="F1629" t="s">
        <v>372</v>
      </c>
      <c r="G1629">
        <v>3.1360000000000001</v>
      </c>
      <c r="N1629" t="s">
        <v>712</v>
      </c>
    </row>
    <row r="1630" spans="2:14">
      <c r="B1630" t="s">
        <v>599</v>
      </c>
      <c r="F1630" t="s">
        <v>599</v>
      </c>
      <c r="N1630" t="s">
        <v>713</v>
      </c>
    </row>
    <row r="1631" spans="2:14">
      <c r="B1631" t="s">
        <v>3</v>
      </c>
      <c r="C1631">
        <v>1438729</v>
      </c>
      <c r="F1631" t="s">
        <v>3</v>
      </c>
      <c r="G1631">
        <v>11844568</v>
      </c>
      <c r="N1631" t="s">
        <v>714</v>
      </c>
    </row>
    <row r="1632" spans="2:14">
      <c r="B1632" t="s">
        <v>372</v>
      </c>
      <c r="C1632">
        <v>3.577</v>
      </c>
      <c r="F1632" t="s">
        <v>372</v>
      </c>
      <c r="G1632">
        <v>3.1760000000000002</v>
      </c>
      <c r="N1632" t="s">
        <v>715</v>
      </c>
    </row>
    <row r="1633" spans="2:14">
      <c r="B1633" t="s">
        <v>600</v>
      </c>
      <c r="F1633" t="s">
        <v>600</v>
      </c>
      <c r="N1633" t="s">
        <v>716</v>
      </c>
    </row>
    <row r="1634" spans="2:14">
      <c r="B1634" t="s">
        <v>3</v>
      </c>
      <c r="C1634">
        <v>1396644</v>
      </c>
      <c r="F1634" t="s">
        <v>3</v>
      </c>
      <c r="G1634">
        <v>11526162</v>
      </c>
      <c r="N1634" t="s">
        <v>717</v>
      </c>
    </row>
    <row r="1635" spans="2:14">
      <c r="B1635" t="s">
        <v>372</v>
      </c>
      <c r="C1635">
        <v>3.5960000000000001</v>
      </c>
      <c r="F1635" t="s">
        <v>372</v>
      </c>
      <c r="G1635">
        <v>3.1920000000000002</v>
      </c>
      <c r="N1635" t="s">
        <v>718</v>
      </c>
    </row>
    <row r="1636" spans="2:14">
      <c r="B1636" t="s">
        <v>601</v>
      </c>
      <c r="F1636" t="s">
        <v>601</v>
      </c>
      <c r="N1636" t="s">
        <v>719</v>
      </c>
    </row>
    <row r="1637" spans="2:14">
      <c r="B1637" t="s">
        <v>3</v>
      </c>
      <c r="C1637">
        <v>1509326</v>
      </c>
      <c r="F1637" t="s">
        <v>3</v>
      </c>
      <c r="G1637">
        <v>11756017</v>
      </c>
      <c r="N1637" t="s">
        <v>720</v>
      </c>
    </row>
    <row r="1638" spans="2:14">
      <c r="B1638" t="s">
        <v>372</v>
      </c>
      <c r="C1638">
        <v>3.5670000000000002</v>
      </c>
      <c r="F1638" t="s">
        <v>372</v>
      </c>
      <c r="G1638">
        <v>3.173</v>
      </c>
      <c r="N1638" t="s">
        <v>721</v>
      </c>
    </row>
    <row r="1639" spans="2:14">
      <c r="B1639" t="s">
        <v>602</v>
      </c>
      <c r="F1639" t="s">
        <v>602</v>
      </c>
      <c r="N1639" t="s">
        <v>722</v>
      </c>
    </row>
    <row r="1640" spans="2:14">
      <c r="B1640" t="s">
        <v>3</v>
      </c>
      <c r="C1640">
        <v>1526785</v>
      </c>
      <c r="F1640" t="s">
        <v>3</v>
      </c>
      <c r="G1640">
        <v>11501365</v>
      </c>
      <c r="N1640" t="s">
        <v>723</v>
      </c>
    </row>
    <row r="1641" spans="2:14">
      <c r="B1641" t="s">
        <v>372</v>
      </c>
      <c r="C1641">
        <v>3.58</v>
      </c>
      <c r="F1641" t="s">
        <v>372</v>
      </c>
      <c r="G1641">
        <v>3.1859999999999999</v>
      </c>
      <c r="N1641" t="s">
        <v>724</v>
      </c>
    </row>
    <row r="1642" spans="2:14">
      <c r="B1642" t="s">
        <v>603</v>
      </c>
      <c r="F1642" t="s">
        <v>603</v>
      </c>
      <c r="N1642" t="s">
        <v>725</v>
      </c>
    </row>
    <row r="1643" spans="2:14">
      <c r="B1643" t="s">
        <v>3</v>
      </c>
      <c r="C1643">
        <v>1532943</v>
      </c>
      <c r="F1643" t="s">
        <v>3</v>
      </c>
      <c r="G1643">
        <v>12170304</v>
      </c>
      <c r="N1643" t="s">
        <v>726</v>
      </c>
    </row>
    <row r="1644" spans="2:14">
      <c r="B1644" t="s">
        <v>372</v>
      </c>
      <c r="C1644">
        <v>3.5390000000000001</v>
      </c>
      <c r="F1644" t="s">
        <v>372</v>
      </c>
      <c r="G1644">
        <v>3.149</v>
      </c>
      <c r="N1644" t="s">
        <v>727</v>
      </c>
    </row>
    <row r="1645" spans="2:14">
      <c r="B1645" t="s">
        <v>604</v>
      </c>
      <c r="F1645" t="s">
        <v>604</v>
      </c>
      <c r="N1645" t="s">
        <v>728</v>
      </c>
    </row>
    <row r="1646" spans="2:14">
      <c r="B1646" t="s">
        <v>3</v>
      </c>
      <c r="C1646">
        <v>1468878</v>
      </c>
      <c r="F1646" t="s">
        <v>3</v>
      </c>
      <c r="G1646">
        <v>11148592</v>
      </c>
      <c r="N1646" t="s">
        <v>729</v>
      </c>
    </row>
    <row r="1647" spans="2:14">
      <c r="B1647" t="s">
        <v>372</v>
      </c>
      <c r="C1647">
        <v>3.6419999999999999</v>
      </c>
      <c r="F1647" t="s">
        <v>372</v>
      </c>
      <c r="G1647">
        <v>3.22</v>
      </c>
      <c r="N1647" t="s">
        <v>730</v>
      </c>
    </row>
    <row r="1648" spans="2:14">
      <c r="B1648" t="s">
        <v>605</v>
      </c>
      <c r="F1648" t="s">
        <v>605</v>
      </c>
      <c r="N1648" t="s">
        <v>731</v>
      </c>
    </row>
    <row r="1649" spans="2:14">
      <c r="B1649" t="s">
        <v>3</v>
      </c>
      <c r="C1649">
        <v>1553791</v>
      </c>
      <c r="F1649" t="s">
        <v>3</v>
      </c>
      <c r="G1649">
        <v>11083696</v>
      </c>
      <c r="N1649" t="s">
        <v>732</v>
      </c>
    </row>
    <row r="1650" spans="2:14">
      <c r="B1650" t="s">
        <v>372</v>
      </c>
      <c r="C1650">
        <v>3.6070000000000002</v>
      </c>
      <c r="F1650" t="s">
        <v>372</v>
      </c>
      <c r="G1650">
        <v>3.2160000000000002</v>
      </c>
      <c r="N1650" t="s">
        <v>733</v>
      </c>
    </row>
    <row r="1651" spans="2:14">
      <c r="B1651" t="s">
        <v>606</v>
      </c>
      <c r="F1651" t="s">
        <v>606</v>
      </c>
      <c r="N1651" t="s">
        <v>734</v>
      </c>
    </row>
    <row r="1652" spans="2:14">
      <c r="B1652" t="s">
        <v>3</v>
      </c>
      <c r="C1652">
        <v>1426888</v>
      </c>
      <c r="F1652" t="s">
        <v>3</v>
      </c>
      <c r="G1652">
        <v>11614524</v>
      </c>
      <c r="N1652" t="s">
        <v>735</v>
      </c>
    </row>
    <row r="1653" spans="2:14">
      <c r="B1653" t="s">
        <v>372</v>
      </c>
      <c r="C1653">
        <v>3.589</v>
      </c>
      <c r="F1653" t="s">
        <v>372</v>
      </c>
      <c r="G1653">
        <v>3.1840000000000002</v>
      </c>
      <c r="N1653" t="s">
        <v>736</v>
      </c>
    </row>
    <row r="1654" spans="2:14">
      <c r="B1654" t="s">
        <v>607</v>
      </c>
      <c r="F1654" t="s">
        <v>607</v>
      </c>
      <c r="N1654" t="s">
        <v>737</v>
      </c>
    </row>
    <row r="1655" spans="2:14">
      <c r="B1655" t="s">
        <v>3</v>
      </c>
      <c r="C1655">
        <v>1522258</v>
      </c>
      <c r="F1655" t="s">
        <v>3</v>
      </c>
      <c r="G1655">
        <v>12081237</v>
      </c>
      <c r="N1655" t="s">
        <v>738</v>
      </c>
    </row>
    <row r="1656" spans="2:14">
      <c r="B1656" t="s">
        <v>372</v>
      </c>
      <c r="C1656">
        <v>3.5419999999999998</v>
      </c>
      <c r="F1656" t="s">
        <v>372</v>
      </c>
      <c r="G1656">
        <v>3.1560000000000001</v>
      </c>
      <c r="N1656" t="s">
        <v>739</v>
      </c>
    </row>
    <row r="1657" spans="2:14">
      <c r="B1657" t="s">
        <v>608</v>
      </c>
      <c r="F1657" t="s">
        <v>608</v>
      </c>
      <c r="N1657" t="s">
        <v>740</v>
      </c>
    </row>
    <row r="1658" spans="2:14">
      <c r="B1658" t="s">
        <v>3</v>
      </c>
      <c r="C1658">
        <v>1532851</v>
      </c>
      <c r="D1658">
        <f>(C1658+C1661+C1664+C1667+C1670+C1673+C1676+C1679+C1682+C1685)/10</f>
        <v>1484716.1</v>
      </c>
      <c r="F1658" t="s">
        <v>3</v>
      </c>
      <c r="G1658">
        <v>12604307</v>
      </c>
      <c r="H1658">
        <f>(G1658+G1661+G1664+G1667+G1670+G1673+G1676+G1679+G1682+G1685)/10</f>
        <v>12051899.9</v>
      </c>
      <c r="N1658" t="s">
        <v>741</v>
      </c>
    </row>
    <row r="1659" spans="2:14">
      <c r="B1659" t="s">
        <v>372</v>
      </c>
      <c r="C1659">
        <v>3.528</v>
      </c>
      <c r="F1659" t="s">
        <v>372</v>
      </c>
      <c r="G1659">
        <v>3.141</v>
      </c>
      <c r="N1659" t="s">
        <v>742</v>
      </c>
    </row>
    <row r="1660" spans="2:14">
      <c r="B1660" t="s">
        <v>609</v>
      </c>
      <c r="F1660" t="s">
        <v>609</v>
      </c>
      <c r="N1660" t="s">
        <v>743</v>
      </c>
    </row>
    <row r="1661" spans="2:14">
      <c r="B1661" t="s">
        <v>3</v>
      </c>
      <c r="C1661">
        <v>1441387</v>
      </c>
      <c r="F1661" t="s">
        <v>3</v>
      </c>
      <c r="G1661">
        <v>12079368</v>
      </c>
      <c r="N1661" t="s">
        <v>744</v>
      </c>
    </row>
    <row r="1662" spans="2:14">
      <c r="B1662" t="s">
        <v>372</v>
      </c>
      <c r="C1662">
        <v>3.58</v>
      </c>
      <c r="F1662" t="s">
        <v>372</v>
      </c>
      <c r="G1662">
        <v>3.1829999999999998</v>
      </c>
      <c r="N1662" t="s">
        <v>745</v>
      </c>
    </row>
    <row r="1663" spans="2:14">
      <c r="B1663" t="s">
        <v>610</v>
      </c>
      <c r="F1663" t="s">
        <v>610</v>
      </c>
      <c r="N1663" t="s">
        <v>746</v>
      </c>
    </row>
    <row r="1664" spans="2:14">
      <c r="B1664" t="s">
        <v>3</v>
      </c>
      <c r="C1664">
        <v>1377798</v>
      </c>
      <c r="F1664" t="s">
        <v>3</v>
      </c>
      <c r="G1664">
        <v>12037826</v>
      </c>
      <c r="N1664" t="s">
        <v>747</v>
      </c>
    </row>
    <row r="1665" spans="2:14">
      <c r="B1665" t="s">
        <v>372</v>
      </c>
      <c r="C1665">
        <v>3.577</v>
      </c>
      <c r="F1665" t="s">
        <v>372</v>
      </c>
      <c r="G1665">
        <v>3.1819999999999999</v>
      </c>
      <c r="N1665" t="s">
        <v>748</v>
      </c>
    </row>
    <row r="1666" spans="2:14">
      <c r="B1666" t="s">
        <v>611</v>
      </c>
      <c r="F1666" t="s">
        <v>611</v>
      </c>
      <c r="N1666" t="s">
        <v>749</v>
      </c>
    </row>
    <row r="1667" spans="2:14">
      <c r="B1667" t="s">
        <v>3</v>
      </c>
      <c r="C1667">
        <v>1506014</v>
      </c>
      <c r="F1667" t="s">
        <v>3</v>
      </c>
      <c r="G1667">
        <v>12062019</v>
      </c>
      <c r="N1667" t="s">
        <v>750</v>
      </c>
    </row>
    <row r="1668" spans="2:14">
      <c r="B1668" t="s">
        <v>372</v>
      </c>
      <c r="C1668">
        <v>3.5630000000000002</v>
      </c>
      <c r="F1668" t="s">
        <v>372</v>
      </c>
      <c r="G1668">
        <v>3.1760000000000002</v>
      </c>
      <c r="N1668" t="s">
        <v>751</v>
      </c>
    </row>
    <row r="1669" spans="2:14">
      <c r="B1669" t="s">
        <v>612</v>
      </c>
      <c r="F1669" t="s">
        <v>612</v>
      </c>
      <c r="N1669" t="s">
        <v>752</v>
      </c>
    </row>
    <row r="1670" spans="2:14">
      <c r="B1670" t="s">
        <v>3</v>
      </c>
      <c r="C1670">
        <v>1507321</v>
      </c>
      <c r="F1670" t="s">
        <v>3</v>
      </c>
      <c r="G1670">
        <v>12016782</v>
      </c>
      <c r="N1670" t="s">
        <v>753</v>
      </c>
    </row>
    <row r="1671" spans="2:14">
      <c r="B1671" t="s">
        <v>372</v>
      </c>
      <c r="C1671">
        <v>3.5609999999999999</v>
      </c>
      <c r="F1671" t="s">
        <v>372</v>
      </c>
      <c r="G1671">
        <v>3.177</v>
      </c>
      <c r="N1671" t="s">
        <v>754</v>
      </c>
    </row>
    <row r="1672" spans="2:14">
      <c r="B1672" t="s">
        <v>613</v>
      </c>
      <c r="F1672" t="s">
        <v>613</v>
      </c>
      <c r="N1672" t="s">
        <v>755</v>
      </c>
    </row>
    <row r="1673" spans="2:14">
      <c r="B1673" t="s">
        <v>3</v>
      </c>
      <c r="C1673">
        <v>1527735</v>
      </c>
      <c r="F1673" t="s">
        <v>3</v>
      </c>
      <c r="G1673">
        <v>12500958</v>
      </c>
      <c r="N1673" t="s">
        <v>756</v>
      </c>
    </row>
    <row r="1674" spans="2:14">
      <c r="B1674" t="s">
        <v>372</v>
      </c>
      <c r="C1674">
        <v>3.5339999999999998</v>
      </c>
      <c r="F1674" t="s">
        <v>372</v>
      </c>
      <c r="G1674">
        <v>3.1509999999999998</v>
      </c>
      <c r="N1674" t="s">
        <v>757</v>
      </c>
    </row>
    <row r="1675" spans="2:14">
      <c r="B1675" t="s">
        <v>614</v>
      </c>
      <c r="F1675" t="s">
        <v>614</v>
      </c>
      <c r="N1675" t="s">
        <v>758</v>
      </c>
    </row>
    <row r="1676" spans="2:14">
      <c r="B1676" t="s">
        <v>3</v>
      </c>
      <c r="C1676">
        <v>1463694</v>
      </c>
      <c r="F1676" t="s">
        <v>3</v>
      </c>
      <c r="G1676">
        <v>11475922</v>
      </c>
      <c r="N1676" t="s">
        <v>759</v>
      </c>
    </row>
    <row r="1677" spans="2:14">
      <c r="B1677" t="s">
        <v>372</v>
      </c>
      <c r="C1677">
        <v>3.637</v>
      </c>
      <c r="F1677" t="s">
        <v>372</v>
      </c>
      <c r="G1677">
        <v>3.2210000000000001</v>
      </c>
      <c r="N1677" t="s">
        <v>760</v>
      </c>
    </row>
    <row r="1678" spans="2:14">
      <c r="B1678" t="s">
        <v>615</v>
      </c>
      <c r="F1678" t="s">
        <v>615</v>
      </c>
      <c r="N1678" t="s">
        <v>761</v>
      </c>
    </row>
    <row r="1679" spans="2:14">
      <c r="B1679" t="s">
        <v>3</v>
      </c>
      <c r="C1679">
        <v>1546141</v>
      </c>
      <c r="F1679" t="s">
        <v>3</v>
      </c>
      <c r="G1679">
        <v>11441189</v>
      </c>
      <c r="N1679" t="s">
        <v>762</v>
      </c>
    </row>
    <row r="1680" spans="2:14">
      <c r="B1680" t="s">
        <v>372</v>
      </c>
      <c r="C1680">
        <v>3.6</v>
      </c>
      <c r="F1680" t="s">
        <v>372</v>
      </c>
      <c r="G1680">
        <v>3.2149999999999999</v>
      </c>
      <c r="N1680" t="s">
        <v>763</v>
      </c>
    </row>
    <row r="1681" spans="2:15">
      <c r="B1681" t="s">
        <v>616</v>
      </c>
      <c r="F1681" t="s">
        <v>616</v>
      </c>
      <c r="N1681" t="s">
        <v>764</v>
      </c>
    </row>
    <row r="1682" spans="2:15">
      <c r="B1682" t="s">
        <v>3</v>
      </c>
      <c r="C1682">
        <v>1425430</v>
      </c>
      <c r="F1682" t="s">
        <v>3</v>
      </c>
      <c r="G1682">
        <v>11906449</v>
      </c>
      <c r="N1682" t="s">
        <v>765</v>
      </c>
    </row>
    <row r="1683" spans="2:15">
      <c r="B1683" t="s">
        <v>372</v>
      </c>
      <c r="C1683">
        <v>3.5870000000000002</v>
      </c>
      <c r="F1683" t="s">
        <v>372</v>
      </c>
      <c r="G1683">
        <v>3.1869999999999998</v>
      </c>
      <c r="N1683" t="s">
        <v>766</v>
      </c>
    </row>
    <row r="1684" spans="2:15">
      <c r="B1684" t="s">
        <v>617</v>
      </c>
      <c r="F1684" t="s">
        <v>617</v>
      </c>
      <c r="N1684" t="s">
        <v>767</v>
      </c>
    </row>
    <row r="1685" spans="2:15">
      <c r="B1685" t="s">
        <v>3</v>
      </c>
      <c r="C1685">
        <v>1518790</v>
      </c>
      <c r="F1685" t="s">
        <v>3</v>
      </c>
      <c r="G1685">
        <v>12394179</v>
      </c>
      <c r="N1685" t="s">
        <v>768</v>
      </c>
    </row>
    <row r="1686" spans="2:15">
      <c r="B1686" t="s">
        <v>372</v>
      </c>
      <c r="C1686">
        <v>3.5390000000000001</v>
      </c>
      <c r="F1686" t="s">
        <v>372</v>
      </c>
      <c r="G1686">
        <v>3.1579999999999999</v>
      </c>
      <c r="N1686" t="s">
        <v>769</v>
      </c>
    </row>
    <row r="1687" spans="2:15">
      <c r="B1687" t="s">
        <v>618</v>
      </c>
      <c r="F1687" t="s">
        <v>618</v>
      </c>
      <c r="N1687" t="s">
        <v>770</v>
      </c>
    </row>
    <row r="1688" spans="2:15">
      <c r="B1688" t="s">
        <v>3</v>
      </c>
      <c r="C1688">
        <v>1530247</v>
      </c>
      <c r="D1688">
        <f>(C1688+C1691+C1694+C1697+C1700+C1703+C1706+C1709+C1712+C1715)/10</f>
        <v>1476292.1</v>
      </c>
      <c r="F1688" t="s">
        <v>3</v>
      </c>
      <c r="G1688">
        <v>12914908</v>
      </c>
      <c r="H1688">
        <f>(G1688+G1691+G1694+G1697+G1700+G1703+G1706+G1709+G1712+G1715)/10</f>
        <v>12430475.5</v>
      </c>
      <c r="N1688" t="s">
        <v>771</v>
      </c>
    </row>
    <row r="1689" spans="2:15">
      <c r="B1689" t="s">
        <v>372</v>
      </c>
      <c r="C1689">
        <v>3.5259999999999998</v>
      </c>
      <c r="F1689" t="s">
        <v>372</v>
      </c>
      <c r="G1689">
        <v>3.1440000000000001</v>
      </c>
      <c r="N1689" t="s">
        <v>772</v>
      </c>
    </row>
    <row r="1690" spans="2:15">
      <c r="B1690" t="s">
        <v>619</v>
      </c>
      <c r="F1690" t="s">
        <v>619</v>
      </c>
      <c r="N1690" t="s">
        <v>773</v>
      </c>
    </row>
    <row r="1691" spans="2:15">
      <c r="B1691" t="s">
        <v>3</v>
      </c>
      <c r="C1691">
        <v>1422769</v>
      </c>
      <c r="F1691" t="s">
        <v>3</v>
      </c>
      <c r="G1691">
        <v>12579225</v>
      </c>
      <c r="N1691" t="s">
        <v>774</v>
      </c>
    </row>
    <row r="1692" spans="2:15">
      <c r="B1692" t="s">
        <v>372</v>
      </c>
      <c r="C1692">
        <v>3.5609999999999999</v>
      </c>
      <c r="F1692" t="s">
        <v>372</v>
      </c>
      <c r="G1692">
        <v>3.1760000000000002</v>
      </c>
      <c r="N1692" t="s">
        <v>775</v>
      </c>
    </row>
    <row r="1693" spans="2:15">
      <c r="B1693" t="s">
        <v>620</v>
      </c>
      <c r="F1693" t="s">
        <v>620</v>
      </c>
      <c r="N1693" t="s">
        <v>776</v>
      </c>
    </row>
    <row r="1694" spans="2:15">
      <c r="B1694" t="s">
        <v>3</v>
      </c>
      <c r="C1694">
        <v>1367016</v>
      </c>
      <c r="F1694" t="s">
        <v>3</v>
      </c>
      <c r="G1694">
        <v>12437732</v>
      </c>
      <c r="N1694" t="s">
        <v>777</v>
      </c>
    </row>
    <row r="1695" spans="2:15">
      <c r="B1695" t="s">
        <v>372</v>
      </c>
      <c r="C1695">
        <v>3.5649999999999999</v>
      </c>
      <c r="F1695" t="s">
        <v>372</v>
      </c>
      <c r="G1695">
        <v>3.181</v>
      </c>
      <c r="N1695" t="s">
        <v>0</v>
      </c>
      <c r="O1695">
        <v>12</v>
      </c>
    </row>
    <row r="1696" spans="2:15">
      <c r="B1696" t="s">
        <v>621</v>
      </c>
      <c r="F1696" t="s">
        <v>621</v>
      </c>
      <c r="N1696" t="s">
        <v>1</v>
      </c>
      <c r="O1696">
        <v>72</v>
      </c>
    </row>
    <row r="1697" spans="2:16">
      <c r="B1697" t="s">
        <v>3</v>
      </c>
      <c r="C1697">
        <v>1493690</v>
      </c>
      <c r="F1697" t="s">
        <v>3</v>
      </c>
      <c r="G1697">
        <v>12491369</v>
      </c>
      <c r="N1697" t="s">
        <v>2</v>
      </c>
    </row>
    <row r="1698" spans="2:16">
      <c r="B1698" t="s">
        <v>372</v>
      </c>
      <c r="C1698">
        <v>3.552</v>
      </c>
      <c r="F1698" t="s">
        <v>372</v>
      </c>
      <c r="G1698">
        <v>3.1720000000000002</v>
      </c>
      <c r="N1698" t="s">
        <v>327</v>
      </c>
      <c r="O1698">
        <v>182147</v>
      </c>
      <c r="P1698">
        <f>(O1698+O1702+O1706+O1710+O1714+O1718+O1722+O1726+O1730+O1734)/10</f>
        <v>168027.8</v>
      </c>
    </row>
    <row r="1699" spans="2:16">
      <c r="B1699" t="s">
        <v>622</v>
      </c>
      <c r="F1699" t="s">
        <v>622</v>
      </c>
      <c r="N1699" t="s">
        <v>323</v>
      </c>
      <c r="O1699">
        <v>63.777000000000001</v>
      </c>
    </row>
    <row r="1700" spans="2:16">
      <c r="B1700" t="s">
        <v>3</v>
      </c>
      <c r="C1700">
        <v>1516297</v>
      </c>
      <c r="F1700" t="s">
        <v>3</v>
      </c>
      <c r="G1700">
        <v>12177105</v>
      </c>
      <c r="N1700" t="s">
        <v>372</v>
      </c>
      <c r="O1700">
        <v>2.1059999999999999</v>
      </c>
    </row>
    <row r="1701" spans="2:16">
      <c r="B1701" t="s">
        <v>372</v>
      </c>
      <c r="C1701">
        <v>3.57</v>
      </c>
      <c r="F1701" t="s">
        <v>372</v>
      </c>
      <c r="G1701">
        <v>3.1880000000000002</v>
      </c>
      <c r="N1701" t="s">
        <v>4</v>
      </c>
    </row>
    <row r="1702" spans="2:16">
      <c r="B1702" t="s">
        <v>623</v>
      </c>
      <c r="F1702" t="s">
        <v>623</v>
      </c>
      <c r="N1702" t="s">
        <v>327</v>
      </c>
      <c r="O1702">
        <v>166058</v>
      </c>
    </row>
    <row r="1703" spans="2:16">
      <c r="B1703" t="s">
        <v>3</v>
      </c>
      <c r="C1703">
        <v>1515993</v>
      </c>
      <c r="F1703" t="s">
        <v>3</v>
      </c>
      <c r="G1703">
        <v>12924637</v>
      </c>
      <c r="N1703" t="s">
        <v>323</v>
      </c>
      <c r="O1703">
        <v>60.165999999999997</v>
      </c>
    </row>
    <row r="1704" spans="2:16">
      <c r="B1704" t="s">
        <v>372</v>
      </c>
      <c r="C1704">
        <v>3.5219999999999998</v>
      </c>
      <c r="F1704" t="s">
        <v>372</v>
      </c>
      <c r="G1704">
        <v>3.149</v>
      </c>
      <c r="N1704" t="s">
        <v>372</v>
      </c>
      <c r="O1704">
        <v>2.0619999999999998</v>
      </c>
    </row>
    <row r="1705" spans="2:16">
      <c r="B1705" t="s">
        <v>624</v>
      </c>
      <c r="F1705" t="s">
        <v>624</v>
      </c>
      <c r="N1705" t="s">
        <v>5</v>
      </c>
    </row>
    <row r="1706" spans="2:16">
      <c r="B1706" t="s">
        <v>3</v>
      </c>
      <c r="C1706">
        <v>1462566</v>
      </c>
      <c r="F1706" t="s">
        <v>3</v>
      </c>
      <c r="G1706">
        <v>11764042</v>
      </c>
      <c r="N1706" t="s">
        <v>327</v>
      </c>
      <c r="O1706">
        <v>153736</v>
      </c>
    </row>
    <row r="1707" spans="2:16">
      <c r="B1707" t="s">
        <v>372</v>
      </c>
      <c r="C1707">
        <v>3.6360000000000001</v>
      </c>
      <c r="F1707" t="s">
        <v>372</v>
      </c>
      <c r="G1707">
        <v>3.2240000000000002</v>
      </c>
      <c r="N1707" t="s">
        <v>323</v>
      </c>
      <c r="O1707">
        <v>58.232999999999997</v>
      </c>
    </row>
    <row r="1708" spans="2:16">
      <c r="B1708" t="s">
        <v>625</v>
      </c>
      <c r="F1708" t="s">
        <v>625</v>
      </c>
      <c r="N1708" t="s">
        <v>372</v>
      </c>
      <c r="O1708">
        <v>2.0830000000000002</v>
      </c>
    </row>
    <row r="1709" spans="2:16">
      <c r="B1709" t="s">
        <v>3</v>
      </c>
      <c r="C1709">
        <v>1515355</v>
      </c>
      <c r="F1709" t="s">
        <v>3</v>
      </c>
      <c r="G1709">
        <v>12111224</v>
      </c>
      <c r="N1709" t="s">
        <v>6</v>
      </c>
    </row>
    <row r="1710" spans="2:16">
      <c r="B1710" t="s">
        <v>372</v>
      </c>
      <c r="C1710">
        <v>3.5710000000000002</v>
      </c>
      <c r="F1710" t="s">
        <v>372</v>
      </c>
      <c r="G1710">
        <v>3.1949999999999998</v>
      </c>
      <c r="N1710" t="s">
        <v>327</v>
      </c>
      <c r="O1710">
        <v>167767</v>
      </c>
    </row>
    <row r="1711" spans="2:16">
      <c r="B1711" t="s">
        <v>626</v>
      </c>
      <c r="F1711" t="s">
        <v>626</v>
      </c>
      <c r="N1711" t="s">
        <v>323</v>
      </c>
      <c r="O1711">
        <v>60.261000000000003</v>
      </c>
    </row>
    <row r="1712" spans="2:16">
      <c r="B1712" t="s">
        <v>3</v>
      </c>
      <c r="C1712">
        <v>1421182</v>
      </c>
      <c r="F1712" t="s">
        <v>3</v>
      </c>
      <c r="G1712">
        <v>12226920</v>
      </c>
      <c r="N1712" t="s">
        <v>372</v>
      </c>
      <c r="O1712">
        <v>2.0499999999999998</v>
      </c>
    </row>
    <row r="1713" spans="2:15">
      <c r="B1713" t="s">
        <v>372</v>
      </c>
      <c r="C1713">
        <v>3.5830000000000002</v>
      </c>
      <c r="F1713" t="s">
        <v>372</v>
      </c>
      <c r="G1713">
        <v>3.19</v>
      </c>
      <c r="N1713" t="s">
        <v>7</v>
      </c>
    </row>
    <row r="1714" spans="2:15">
      <c r="B1714" t="s">
        <v>627</v>
      </c>
      <c r="F1714" t="s">
        <v>627</v>
      </c>
      <c r="N1714" t="s">
        <v>327</v>
      </c>
      <c r="O1714">
        <v>166716</v>
      </c>
    </row>
    <row r="1715" spans="2:15">
      <c r="B1715" t="s">
        <v>3</v>
      </c>
      <c r="C1715">
        <v>1517806</v>
      </c>
      <c r="F1715" t="s">
        <v>3</v>
      </c>
      <c r="G1715">
        <v>12677593</v>
      </c>
      <c r="N1715" t="s">
        <v>323</v>
      </c>
      <c r="O1715">
        <v>60.404000000000003</v>
      </c>
    </row>
    <row r="1716" spans="2:15">
      <c r="B1716" t="s">
        <v>372</v>
      </c>
      <c r="C1716">
        <v>3.5379999999999998</v>
      </c>
      <c r="F1716" t="s">
        <v>372</v>
      </c>
      <c r="G1716">
        <v>3.1629999999999998</v>
      </c>
      <c r="N1716" t="s">
        <v>372</v>
      </c>
      <c r="O1716">
        <v>2.0699999999999998</v>
      </c>
    </row>
    <row r="1717" spans="2:15">
      <c r="B1717" t="s">
        <v>628</v>
      </c>
      <c r="F1717" t="s">
        <v>628</v>
      </c>
      <c r="N1717" t="s">
        <v>8</v>
      </c>
    </row>
    <row r="1718" spans="2:15">
      <c r="B1718" t="s">
        <v>3</v>
      </c>
      <c r="C1718">
        <v>1513507</v>
      </c>
      <c r="D1718">
        <f>(C1718+C1721+C1724+C1727+C1730+C1733+C1736+C1739+C1742+C1745)/10</f>
        <v>1469114.9</v>
      </c>
      <c r="F1718" t="s">
        <v>3</v>
      </c>
      <c r="G1718">
        <v>13399856</v>
      </c>
      <c r="H1718">
        <f>(G1718+G1721+G1724+G1727+G1730+G1733+G1736+G1739+G1742+G1745)/10</f>
        <v>12794867.300000001</v>
      </c>
      <c r="N1718" t="s">
        <v>327</v>
      </c>
      <c r="O1718">
        <v>178461</v>
      </c>
    </row>
    <row r="1719" spans="2:15">
      <c r="B1719" t="s">
        <v>372</v>
      </c>
      <c r="C1719">
        <v>3.51</v>
      </c>
      <c r="F1719" t="s">
        <v>372</v>
      </c>
      <c r="G1719">
        <v>3.14</v>
      </c>
      <c r="N1719" t="s">
        <v>323</v>
      </c>
      <c r="O1719">
        <v>62.485999999999997</v>
      </c>
    </row>
    <row r="1720" spans="2:15">
      <c r="B1720" t="s">
        <v>629</v>
      </c>
      <c r="F1720" t="s">
        <v>629</v>
      </c>
      <c r="N1720" t="s">
        <v>372</v>
      </c>
      <c r="O1720">
        <v>2.0699999999999998</v>
      </c>
    </row>
    <row r="1721" spans="2:15">
      <c r="B1721" t="s">
        <v>3</v>
      </c>
      <c r="C1721">
        <v>1414453</v>
      </c>
      <c r="F1721" t="s">
        <v>3</v>
      </c>
      <c r="G1721">
        <v>12957156</v>
      </c>
      <c r="N1721" t="s">
        <v>9</v>
      </c>
    </row>
    <row r="1722" spans="2:15">
      <c r="B1722" t="s">
        <v>372</v>
      </c>
      <c r="C1722">
        <v>3.5529999999999999</v>
      </c>
      <c r="F1722" t="s">
        <v>372</v>
      </c>
      <c r="G1722">
        <v>3.1749999999999998</v>
      </c>
      <c r="N1722" t="s">
        <v>327</v>
      </c>
      <c r="O1722">
        <v>162337</v>
      </c>
    </row>
    <row r="1723" spans="2:15">
      <c r="B1723" t="s">
        <v>630</v>
      </c>
      <c r="F1723" t="s">
        <v>630</v>
      </c>
      <c r="N1723" t="s">
        <v>323</v>
      </c>
      <c r="O1723">
        <v>59.334000000000003</v>
      </c>
    </row>
    <row r="1724" spans="2:15">
      <c r="B1724" t="s">
        <v>3</v>
      </c>
      <c r="C1724">
        <v>1363794</v>
      </c>
      <c r="F1724" t="s">
        <v>3</v>
      </c>
      <c r="G1724">
        <v>12753174</v>
      </c>
      <c r="N1724" t="s">
        <v>372</v>
      </c>
      <c r="O1724">
        <v>2.0529999999999999</v>
      </c>
    </row>
    <row r="1725" spans="2:15">
      <c r="B1725" t="s">
        <v>372</v>
      </c>
      <c r="C1725">
        <v>3.5619999999999998</v>
      </c>
      <c r="F1725" t="s">
        <v>372</v>
      </c>
      <c r="G1725">
        <v>3.1840000000000002</v>
      </c>
      <c r="N1725" t="s">
        <v>10</v>
      </c>
    </row>
    <row r="1726" spans="2:15">
      <c r="B1726" t="s">
        <v>631</v>
      </c>
      <c r="F1726" t="s">
        <v>631</v>
      </c>
      <c r="N1726" t="s">
        <v>327</v>
      </c>
      <c r="O1726">
        <v>165590</v>
      </c>
    </row>
    <row r="1727" spans="2:15">
      <c r="B1727" t="s">
        <v>3</v>
      </c>
      <c r="C1727">
        <v>1480112</v>
      </c>
      <c r="F1727" t="s">
        <v>3</v>
      </c>
      <c r="G1727">
        <v>12942724</v>
      </c>
      <c r="N1727" t="s">
        <v>323</v>
      </c>
      <c r="O1727">
        <v>59.996000000000002</v>
      </c>
    </row>
    <row r="1728" spans="2:15">
      <c r="B1728" t="s">
        <v>372</v>
      </c>
      <c r="C1728">
        <v>3.5379999999999998</v>
      </c>
      <c r="F1728" t="s">
        <v>372</v>
      </c>
      <c r="G1728">
        <v>3.1680000000000001</v>
      </c>
      <c r="N1728" t="s">
        <v>372</v>
      </c>
      <c r="O1728">
        <v>2.0569999999999999</v>
      </c>
    </row>
    <row r="1729" spans="2:16">
      <c r="B1729" t="s">
        <v>632</v>
      </c>
      <c r="F1729" t="s">
        <v>632</v>
      </c>
      <c r="N1729" t="s">
        <v>11</v>
      </c>
    </row>
    <row r="1730" spans="2:16">
      <c r="B1730" t="s">
        <v>3</v>
      </c>
      <c r="C1730">
        <v>1494517</v>
      </c>
      <c r="F1730" t="s">
        <v>3</v>
      </c>
      <c r="G1730">
        <v>12730530</v>
      </c>
      <c r="N1730" t="s">
        <v>327</v>
      </c>
      <c r="O1730">
        <v>160016</v>
      </c>
    </row>
    <row r="1731" spans="2:16">
      <c r="B1731" t="s">
        <v>372</v>
      </c>
      <c r="C1731">
        <v>3.5489999999999999</v>
      </c>
      <c r="F1731" t="s">
        <v>372</v>
      </c>
      <c r="G1731">
        <v>3.177</v>
      </c>
      <c r="N1731" t="s">
        <v>323</v>
      </c>
      <c r="O1731">
        <v>59.53</v>
      </c>
    </row>
    <row r="1732" spans="2:16">
      <c r="B1732" t="s">
        <v>633</v>
      </c>
      <c r="F1732" t="s">
        <v>633</v>
      </c>
      <c r="N1732" t="s">
        <v>372</v>
      </c>
      <c r="O1732">
        <v>2.09</v>
      </c>
    </row>
    <row r="1733" spans="2:16">
      <c r="B1733" t="s">
        <v>3</v>
      </c>
      <c r="C1733">
        <v>1514949</v>
      </c>
      <c r="F1733" t="s">
        <v>3</v>
      </c>
      <c r="G1733">
        <v>13209044</v>
      </c>
      <c r="N1733" t="s">
        <v>12</v>
      </c>
    </row>
    <row r="1734" spans="2:16">
      <c r="B1734" t="s">
        <v>372</v>
      </c>
      <c r="C1734">
        <v>3.5209999999999999</v>
      </c>
      <c r="F1734" t="s">
        <v>372</v>
      </c>
      <c r="G1734">
        <v>3.1539999999999999</v>
      </c>
      <c r="N1734" t="s">
        <v>327</v>
      </c>
      <c r="O1734">
        <v>177450</v>
      </c>
    </row>
    <row r="1735" spans="2:16">
      <c r="B1735" t="s">
        <v>634</v>
      </c>
      <c r="F1735" t="s">
        <v>634</v>
      </c>
      <c r="N1735" t="s">
        <v>323</v>
      </c>
      <c r="O1735">
        <v>62.658999999999999</v>
      </c>
    </row>
    <row r="1736" spans="2:16">
      <c r="B1736" t="s">
        <v>3</v>
      </c>
      <c r="C1736">
        <v>1446966</v>
      </c>
      <c r="F1736" t="s">
        <v>3</v>
      </c>
      <c r="G1736">
        <v>12232145</v>
      </c>
      <c r="N1736" t="s">
        <v>372</v>
      </c>
      <c r="O1736">
        <v>2.09</v>
      </c>
    </row>
    <row r="1737" spans="2:16">
      <c r="B1737" t="s">
        <v>372</v>
      </c>
      <c r="C1737">
        <v>3.62</v>
      </c>
      <c r="F1737" t="s">
        <v>372</v>
      </c>
      <c r="G1737">
        <v>3.2170000000000001</v>
      </c>
      <c r="N1737" t="s">
        <v>13</v>
      </c>
    </row>
    <row r="1738" spans="2:16">
      <c r="B1738" t="s">
        <v>635</v>
      </c>
      <c r="F1738" t="s">
        <v>635</v>
      </c>
      <c r="N1738" t="s">
        <v>327</v>
      </c>
      <c r="O1738">
        <v>375598</v>
      </c>
      <c r="P1738">
        <f>(O1738+O1742+O1746+O1750+O1754+O1758+O1762+O1766+O1770+O1774)/10</f>
        <v>348228.7</v>
      </c>
    </row>
    <row r="1739" spans="2:16">
      <c r="B1739" t="s">
        <v>3</v>
      </c>
      <c r="C1739">
        <v>1517617</v>
      </c>
      <c r="F1739" t="s">
        <v>3</v>
      </c>
      <c r="G1739">
        <v>12356157</v>
      </c>
      <c r="N1739" t="s">
        <v>323</v>
      </c>
      <c r="O1739">
        <v>65.756</v>
      </c>
    </row>
    <row r="1740" spans="2:16">
      <c r="B1740" t="s">
        <v>372</v>
      </c>
      <c r="C1740">
        <v>3.573</v>
      </c>
      <c r="F1740" t="s">
        <v>372</v>
      </c>
      <c r="G1740">
        <v>3.202</v>
      </c>
      <c r="N1740" t="s">
        <v>372</v>
      </c>
      <c r="O1740">
        <v>2.113</v>
      </c>
    </row>
    <row r="1741" spans="2:16">
      <c r="B1741" t="s">
        <v>636</v>
      </c>
      <c r="F1741" t="s">
        <v>636</v>
      </c>
      <c r="N1741" t="s">
        <v>14</v>
      </c>
    </row>
    <row r="1742" spans="2:16">
      <c r="B1742" t="s">
        <v>3</v>
      </c>
      <c r="C1742">
        <v>1429042</v>
      </c>
      <c r="F1742" t="s">
        <v>3</v>
      </c>
      <c r="G1742">
        <v>12399859</v>
      </c>
      <c r="N1742" t="s">
        <v>327</v>
      </c>
      <c r="O1742">
        <v>351136</v>
      </c>
    </row>
    <row r="1743" spans="2:16">
      <c r="B1743" t="s">
        <v>372</v>
      </c>
      <c r="C1743">
        <v>3.5910000000000002</v>
      </c>
      <c r="F1743" t="s">
        <v>372</v>
      </c>
      <c r="G1743">
        <v>3.2010000000000001</v>
      </c>
      <c r="N1743" t="s">
        <v>323</v>
      </c>
      <c r="O1743">
        <v>63.612000000000002</v>
      </c>
    </row>
    <row r="1744" spans="2:16">
      <c r="B1744" t="s">
        <v>637</v>
      </c>
      <c r="F1744" t="s">
        <v>637</v>
      </c>
      <c r="N1744" t="s">
        <v>372</v>
      </c>
      <c r="O1744">
        <v>2.1139999999999999</v>
      </c>
    </row>
    <row r="1745" spans="2:15">
      <c r="B1745" t="s">
        <v>3</v>
      </c>
      <c r="C1745">
        <v>1516192</v>
      </c>
      <c r="F1745" t="s">
        <v>3</v>
      </c>
      <c r="G1745">
        <v>12968028</v>
      </c>
      <c r="N1745" t="s">
        <v>15</v>
      </c>
    </row>
    <row r="1746" spans="2:15">
      <c r="B1746" t="s">
        <v>372</v>
      </c>
      <c r="C1746">
        <v>3.5369999999999999</v>
      </c>
      <c r="F1746" t="s">
        <v>372</v>
      </c>
      <c r="G1746">
        <v>3.1680000000000001</v>
      </c>
      <c r="N1746" t="s">
        <v>327</v>
      </c>
      <c r="O1746">
        <v>315367</v>
      </c>
    </row>
    <row r="1747" spans="2:15">
      <c r="B1747" t="s">
        <v>638</v>
      </c>
      <c r="F1747" t="s">
        <v>638</v>
      </c>
      <c r="N1747" t="s">
        <v>323</v>
      </c>
      <c r="O1747">
        <v>59.728999999999999</v>
      </c>
    </row>
    <row r="1748" spans="2:15">
      <c r="B1748" t="s">
        <v>3</v>
      </c>
      <c r="C1748">
        <v>1513705</v>
      </c>
      <c r="D1748">
        <f>(C1748+C1751+C1754+C1757+C1760+C1763+C1766+C1769+C1772+C1775)/10</f>
        <v>1465694.9</v>
      </c>
      <c r="F1748" t="s">
        <v>3</v>
      </c>
      <c r="G1748">
        <v>13679512</v>
      </c>
      <c r="H1748">
        <f>(G1748+G1751+G1754+G1757+G1760+G1763+G1766+G1769+G1772+G1775)/10</f>
        <v>13120574.4</v>
      </c>
      <c r="N1748" t="s">
        <v>372</v>
      </c>
      <c r="O1748">
        <v>2.0870000000000002</v>
      </c>
    </row>
    <row r="1749" spans="2:15">
      <c r="B1749" t="s">
        <v>372</v>
      </c>
      <c r="C1749">
        <v>3.51</v>
      </c>
      <c r="F1749" t="s">
        <v>372</v>
      </c>
      <c r="G1749">
        <v>3.145</v>
      </c>
      <c r="N1749" t="s">
        <v>16</v>
      </c>
    </row>
    <row r="1750" spans="2:15">
      <c r="B1750" t="s">
        <v>639</v>
      </c>
      <c r="F1750" t="s">
        <v>639</v>
      </c>
      <c r="N1750" t="s">
        <v>327</v>
      </c>
      <c r="O1750">
        <v>340698</v>
      </c>
    </row>
    <row r="1751" spans="2:15">
      <c r="B1751" t="s">
        <v>3</v>
      </c>
      <c r="C1751">
        <v>1420009</v>
      </c>
      <c r="F1751" t="s">
        <v>3</v>
      </c>
      <c r="G1751">
        <v>13170836</v>
      </c>
      <c r="N1751" t="s">
        <v>323</v>
      </c>
      <c r="O1751">
        <v>61.189</v>
      </c>
    </row>
    <row r="1752" spans="2:15">
      <c r="B1752" t="s">
        <v>372</v>
      </c>
      <c r="C1752">
        <v>3.5579999999999998</v>
      </c>
      <c r="F1752" t="s">
        <v>372</v>
      </c>
      <c r="G1752">
        <v>3.1829999999999998</v>
      </c>
      <c r="N1752" t="s">
        <v>372</v>
      </c>
      <c r="O1752">
        <v>2.0489999999999999</v>
      </c>
    </row>
    <row r="1753" spans="2:15">
      <c r="B1753" t="s">
        <v>640</v>
      </c>
      <c r="F1753" t="s">
        <v>640</v>
      </c>
      <c r="N1753" t="s">
        <v>17</v>
      </c>
    </row>
    <row r="1754" spans="2:15">
      <c r="B1754" t="s">
        <v>3</v>
      </c>
      <c r="C1754">
        <v>1349562</v>
      </c>
      <c r="F1754" t="s">
        <v>3</v>
      </c>
      <c r="G1754">
        <v>13213567</v>
      </c>
      <c r="N1754" t="s">
        <v>327</v>
      </c>
      <c r="O1754">
        <v>350398</v>
      </c>
    </row>
    <row r="1755" spans="2:15">
      <c r="B1755" t="s">
        <v>372</v>
      </c>
      <c r="C1755">
        <v>3.5470000000000002</v>
      </c>
      <c r="F1755" t="s">
        <v>372</v>
      </c>
      <c r="G1755">
        <v>3.1789999999999998</v>
      </c>
      <c r="N1755" t="s">
        <v>323</v>
      </c>
      <c r="O1755">
        <v>63.478000000000002</v>
      </c>
    </row>
    <row r="1756" spans="2:15">
      <c r="B1756" t="s">
        <v>641</v>
      </c>
      <c r="F1756" t="s">
        <v>641</v>
      </c>
      <c r="N1756" t="s">
        <v>372</v>
      </c>
      <c r="O1756">
        <v>2.1110000000000002</v>
      </c>
    </row>
    <row r="1757" spans="2:15">
      <c r="B1757" t="s">
        <v>3</v>
      </c>
      <c r="C1757">
        <v>1489226</v>
      </c>
      <c r="F1757" t="s">
        <v>3</v>
      </c>
      <c r="G1757">
        <v>13102883</v>
      </c>
      <c r="N1757" t="s">
        <v>18</v>
      </c>
    </row>
    <row r="1758" spans="2:15">
      <c r="B1758" t="s">
        <v>372</v>
      </c>
      <c r="C1758">
        <v>3.5470000000000002</v>
      </c>
      <c r="F1758" t="s">
        <v>372</v>
      </c>
      <c r="G1758">
        <v>3.1789999999999998</v>
      </c>
      <c r="N1758" t="s">
        <v>327</v>
      </c>
      <c r="O1758">
        <v>371736</v>
      </c>
    </row>
    <row r="1759" spans="2:15">
      <c r="B1759" t="s">
        <v>642</v>
      </c>
      <c r="F1759" t="s">
        <v>642</v>
      </c>
      <c r="N1759" t="s">
        <v>323</v>
      </c>
      <c r="O1759">
        <v>65.08</v>
      </c>
    </row>
    <row r="1760" spans="2:15">
      <c r="B1760" t="s">
        <v>3</v>
      </c>
      <c r="C1760">
        <v>1507423</v>
      </c>
      <c r="F1760" t="s">
        <v>3</v>
      </c>
      <c r="G1760">
        <v>12849790</v>
      </c>
      <c r="N1760" t="s">
        <v>372</v>
      </c>
      <c r="O1760">
        <v>2.0990000000000002</v>
      </c>
    </row>
    <row r="1761" spans="2:15">
      <c r="B1761" t="s">
        <v>372</v>
      </c>
      <c r="C1761">
        <v>3.5609999999999999</v>
      </c>
      <c r="F1761" t="s">
        <v>372</v>
      </c>
      <c r="G1761">
        <v>3.1909999999999998</v>
      </c>
      <c r="N1761" t="s">
        <v>19</v>
      </c>
    </row>
    <row r="1762" spans="2:15">
      <c r="B1762" t="s">
        <v>643</v>
      </c>
      <c r="F1762" t="s">
        <v>643</v>
      </c>
      <c r="N1762" t="s">
        <v>327</v>
      </c>
      <c r="O1762">
        <v>336553</v>
      </c>
    </row>
    <row r="1763" spans="2:15">
      <c r="B1763" t="s">
        <v>3</v>
      </c>
      <c r="C1763">
        <v>1514073</v>
      </c>
      <c r="F1763" t="s">
        <v>3</v>
      </c>
      <c r="G1763">
        <v>13499199</v>
      </c>
      <c r="N1763" t="s">
        <v>323</v>
      </c>
      <c r="O1763">
        <v>61.505000000000003</v>
      </c>
    </row>
    <row r="1764" spans="2:15">
      <c r="B1764" t="s">
        <v>372</v>
      </c>
      <c r="C1764">
        <v>3.5209999999999999</v>
      </c>
      <c r="F1764" t="s">
        <v>372</v>
      </c>
      <c r="G1764">
        <v>3.1589999999999998</v>
      </c>
      <c r="N1764" t="s">
        <v>372</v>
      </c>
      <c r="O1764">
        <v>2.08</v>
      </c>
    </row>
    <row r="1765" spans="2:15">
      <c r="B1765" t="s">
        <v>644</v>
      </c>
      <c r="F1765" t="s">
        <v>644</v>
      </c>
      <c r="N1765" t="s">
        <v>20</v>
      </c>
    </row>
    <row r="1766" spans="2:15">
      <c r="B1766" t="s">
        <v>3</v>
      </c>
      <c r="C1766">
        <v>1450866</v>
      </c>
      <c r="F1766" t="s">
        <v>3</v>
      </c>
      <c r="G1766">
        <v>12464469</v>
      </c>
      <c r="N1766" t="s">
        <v>327</v>
      </c>
      <c r="O1766">
        <v>349215</v>
      </c>
    </row>
    <row r="1767" spans="2:15">
      <c r="B1767" t="s">
        <v>372</v>
      </c>
      <c r="C1767">
        <v>3.6240000000000001</v>
      </c>
      <c r="F1767" t="s">
        <v>372</v>
      </c>
      <c r="G1767">
        <v>3.2240000000000002</v>
      </c>
      <c r="N1767" t="s">
        <v>323</v>
      </c>
      <c r="O1767">
        <v>63.264000000000003</v>
      </c>
    </row>
    <row r="1768" spans="2:15">
      <c r="B1768" t="s">
        <v>645</v>
      </c>
      <c r="F1768" t="s">
        <v>645</v>
      </c>
      <c r="N1768" t="s">
        <v>372</v>
      </c>
      <c r="O1768">
        <v>2.1059999999999999</v>
      </c>
    </row>
    <row r="1769" spans="2:15">
      <c r="B1769" t="s">
        <v>3</v>
      </c>
      <c r="C1769">
        <v>1514299</v>
      </c>
      <c r="F1769" t="s">
        <v>3</v>
      </c>
      <c r="G1769">
        <v>12678491</v>
      </c>
      <c r="N1769" t="s">
        <v>21</v>
      </c>
    </row>
    <row r="1770" spans="2:15">
      <c r="B1770" t="s">
        <v>372</v>
      </c>
      <c r="C1770">
        <v>3.57</v>
      </c>
      <c r="F1770" t="s">
        <v>372</v>
      </c>
      <c r="G1770">
        <v>3.2040000000000002</v>
      </c>
      <c r="N1770" t="s">
        <v>327</v>
      </c>
      <c r="O1770">
        <v>321193</v>
      </c>
    </row>
    <row r="1771" spans="2:15">
      <c r="B1771" t="s">
        <v>646</v>
      </c>
      <c r="F1771" t="s">
        <v>646</v>
      </c>
      <c r="N1771" t="s">
        <v>323</v>
      </c>
      <c r="O1771">
        <v>59.746000000000002</v>
      </c>
    </row>
    <row r="1772" spans="2:15">
      <c r="B1772" t="s">
        <v>3</v>
      </c>
      <c r="C1772">
        <v>1405414</v>
      </c>
      <c r="F1772" t="s">
        <v>3</v>
      </c>
      <c r="G1772">
        <v>12984607</v>
      </c>
      <c r="N1772" t="s">
        <v>372</v>
      </c>
      <c r="O1772">
        <v>2.0630000000000002</v>
      </c>
    </row>
    <row r="1773" spans="2:15">
      <c r="B1773" t="s">
        <v>372</v>
      </c>
      <c r="C1773">
        <v>3.5670000000000002</v>
      </c>
      <c r="F1773" t="s">
        <v>372</v>
      </c>
      <c r="G1773">
        <v>3.1880000000000002</v>
      </c>
      <c r="N1773" t="s">
        <v>22</v>
      </c>
    </row>
    <row r="1774" spans="2:15">
      <c r="B1774" t="s">
        <v>647</v>
      </c>
      <c r="F1774" t="s">
        <v>647</v>
      </c>
      <c r="N1774" t="s">
        <v>327</v>
      </c>
      <c r="O1774">
        <v>370393</v>
      </c>
    </row>
    <row r="1775" spans="2:15">
      <c r="B1775" t="s">
        <v>3</v>
      </c>
      <c r="C1775">
        <v>1492372</v>
      </c>
      <c r="F1775" t="s">
        <v>3</v>
      </c>
      <c r="G1775">
        <v>13562390</v>
      </c>
      <c r="N1775" t="s">
        <v>323</v>
      </c>
      <c r="O1775">
        <v>65.394000000000005</v>
      </c>
    </row>
    <row r="1776" spans="2:15">
      <c r="B1776" t="s">
        <v>372</v>
      </c>
      <c r="C1776">
        <v>3.5139999999999998</v>
      </c>
      <c r="F1776" t="s">
        <v>372</v>
      </c>
      <c r="G1776">
        <v>3.1560000000000001</v>
      </c>
      <c r="N1776" t="s">
        <v>372</v>
      </c>
      <c r="O1776">
        <v>2.117</v>
      </c>
    </row>
    <row r="1777" spans="2:16">
      <c r="B1777" t="s">
        <v>648</v>
      </c>
      <c r="F1777" t="s">
        <v>648</v>
      </c>
      <c r="N1777" t="s">
        <v>23</v>
      </c>
    </row>
    <row r="1778" spans="2:16">
      <c r="B1778" t="s">
        <v>3</v>
      </c>
      <c r="C1778">
        <v>1508299</v>
      </c>
      <c r="D1778">
        <f>(C1778+C1781+C1784+C1787+C1790+C1793+C1796+C1799+C1802+C1805)/10</f>
        <v>1460943.5</v>
      </c>
      <c r="F1778" t="s">
        <v>3</v>
      </c>
      <c r="G1778">
        <v>14032658</v>
      </c>
      <c r="H1778">
        <f>(G1778+G1781+G1784+G1787+G1790+G1793+G1796+G1799+G1802+G1805)/10</f>
        <v>13465789.9</v>
      </c>
      <c r="N1778" t="s">
        <v>327</v>
      </c>
      <c r="O1778">
        <v>590951</v>
      </c>
      <c r="P1778">
        <f>(O1778+O1782+O1786+O1790+O1794+O1798+O1802+O1806+O1810+O1814)/10</f>
        <v>543918.4</v>
      </c>
    </row>
    <row r="1779" spans="2:16">
      <c r="B1779" t="s">
        <v>372</v>
      </c>
      <c r="C1779">
        <v>3.5049999999999999</v>
      </c>
      <c r="F1779" t="s">
        <v>372</v>
      </c>
      <c r="G1779">
        <v>3.1469999999999998</v>
      </c>
      <c r="N1779" t="s">
        <v>323</v>
      </c>
      <c r="O1779">
        <v>68.971999999999994</v>
      </c>
    </row>
    <row r="1780" spans="2:16">
      <c r="B1780" t="s">
        <v>649</v>
      </c>
      <c r="F1780" t="s">
        <v>649</v>
      </c>
      <c r="N1780" t="s">
        <v>372</v>
      </c>
      <c r="O1780">
        <v>2.149</v>
      </c>
    </row>
    <row r="1781" spans="2:16">
      <c r="B1781" t="s">
        <v>3</v>
      </c>
      <c r="C1781">
        <v>1412593</v>
      </c>
      <c r="F1781" t="s">
        <v>3</v>
      </c>
      <c r="G1781">
        <v>13548499</v>
      </c>
      <c r="N1781" t="s">
        <v>24</v>
      </c>
    </row>
    <row r="1782" spans="2:16">
      <c r="B1782" t="s">
        <v>372</v>
      </c>
      <c r="C1782">
        <v>3.5510000000000002</v>
      </c>
      <c r="F1782" t="s">
        <v>372</v>
      </c>
      <c r="G1782">
        <v>3.1829999999999998</v>
      </c>
      <c r="N1782" t="s">
        <v>327</v>
      </c>
      <c r="O1782">
        <v>541533</v>
      </c>
    </row>
    <row r="1783" spans="2:16">
      <c r="B1783" t="s">
        <v>650</v>
      </c>
      <c r="F1783" t="s">
        <v>650</v>
      </c>
      <c r="N1783" t="s">
        <v>323</v>
      </c>
      <c r="O1783">
        <v>65.403000000000006</v>
      </c>
    </row>
    <row r="1784" spans="2:16">
      <c r="B1784" t="s">
        <v>3</v>
      </c>
      <c r="C1784">
        <v>1349088</v>
      </c>
      <c r="F1784" t="s">
        <v>3</v>
      </c>
      <c r="G1784">
        <v>13502423</v>
      </c>
      <c r="N1784" t="s">
        <v>372</v>
      </c>
      <c r="O1784">
        <v>2.125</v>
      </c>
    </row>
    <row r="1785" spans="2:16">
      <c r="B1785" t="s">
        <v>372</v>
      </c>
      <c r="C1785">
        <v>3.5459999999999998</v>
      </c>
      <c r="F1785" t="s">
        <v>372</v>
      </c>
      <c r="G1785">
        <v>3.1840000000000002</v>
      </c>
      <c r="N1785" t="s">
        <v>25</v>
      </c>
    </row>
    <row r="1786" spans="2:16">
      <c r="B1786" t="s">
        <v>651</v>
      </c>
      <c r="F1786" t="s">
        <v>651</v>
      </c>
      <c r="N1786" t="s">
        <v>327</v>
      </c>
      <c r="O1786">
        <v>501819</v>
      </c>
    </row>
    <row r="1787" spans="2:16">
      <c r="B1787" t="s">
        <v>3</v>
      </c>
      <c r="C1787">
        <v>1476284</v>
      </c>
      <c r="F1787" t="s">
        <v>3</v>
      </c>
      <c r="G1787">
        <v>13555739</v>
      </c>
      <c r="N1787" t="s">
        <v>323</v>
      </c>
      <c r="O1787">
        <v>63.360999999999997</v>
      </c>
    </row>
    <row r="1788" spans="2:16">
      <c r="B1788" t="s">
        <v>372</v>
      </c>
      <c r="C1788">
        <v>3.5350000000000001</v>
      </c>
      <c r="F1788" t="s">
        <v>372</v>
      </c>
      <c r="G1788">
        <v>3.1749999999999998</v>
      </c>
      <c r="N1788" t="s">
        <v>372</v>
      </c>
      <c r="O1788">
        <v>2.1389999999999998</v>
      </c>
    </row>
    <row r="1789" spans="2:16">
      <c r="B1789" t="s">
        <v>652</v>
      </c>
      <c r="F1789" t="s">
        <v>652</v>
      </c>
      <c r="N1789" t="s">
        <v>26</v>
      </c>
    </row>
    <row r="1790" spans="2:16">
      <c r="B1790" t="s">
        <v>3</v>
      </c>
      <c r="C1790">
        <v>1503511</v>
      </c>
      <c r="F1790" t="s">
        <v>3</v>
      </c>
      <c r="G1790">
        <v>13179694</v>
      </c>
      <c r="N1790" t="s">
        <v>327</v>
      </c>
      <c r="O1790">
        <v>558353</v>
      </c>
    </row>
    <row r="1791" spans="2:16">
      <c r="B1791" t="s">
        <v>372</v>
      </c>
      <c r="C1791">
        <v>3.5579999999999998</v>
      </c>
      <c r="F1791" t="s">
        <v>372</v>
      </c>
      <c r="G1791">
        <v>3.1930000000000001</v>
      </c>
      <c r="N1791" t="s">
        <v>323</v>
      </c>
      <c r="O1791">
        <v>66.852999999999994</v>
      </c>
    </row>
    <row r="1792" spans="2:16">
      <c r="B1792" t="s">
        <v>653</v>
      </c>
      <c r="F1792" t="s">
        <v>653</v>
      </c>
      <c r="N1792" t="s">
        <v>372</v>
      </c>
      <c r="O1792">
        <v>2.1419999999999999</v>
      </c>
    </row>
    <row r="1793" spans="2:15">
      <c r="B1793" t="s">
        <v>3</v>
      </c>
      <c r="C1793">
        <v>1500777</v>
      </c>
      <c r="F1793" t="s">
        <v>3</v>
      </c>
      <c r="G1793">
        <v>13957340</v>
      </c>
      <c r="N1793" t="s">
        <v>27</v>
      </c>
    </row>
    <row r="1794" spans="2:15">
      <c r="B1794" t="s">
        <v>372</v>
      </c>
      <c r="C1794">
        <v>3.508</v>
      </c>
      <c r="F1794" t="s">
        <v>372</v>
      </c>
      <c r="G1794">
        <v>3.1549999999999998</v>
      </c>
      <c r="N1794" t="s">
        <v>327</v>
      </c>
      <c r="O1794">
        <v>538577</v>
      </c>
    </row>
    <row r="1795" spans="2:15">
      <c r="B1795" t="s">
        <v>654</v>
      </c>
      <c r="F1795" t="s">
        <v>654</v>
      </c>
      <c r="N1795" t="s">
        <v>323</v>
      </c>
      <c r="O1795">
        <v>65.046000000000006</v>
      </c>
    </row>
    <row r="1796" spans="2:15">
      <c r="B1796" t="s">
        <v>3</v>
      </c>
      <c r="C1796">
        <v>1446612</v>
      </c>
      <c r="F1796" t="s">
        <v>3</v>
      </c>
      <c r="G1796">
        <v>12799808</v>
      </c>
      <c r="N1796" t="s">
        <v>372</v>
      </c>
      <c r="O1796">
        <v>2.1190000000000002</v>
      </c>
    </row>
    <row r="1797" spans="2:15">
      <c r="B1797" t="s">
        <v>372</v>
      </c>
      <c r="C1797">
        <v>3.62</v>
      </c>
      <c r="F1797" t="s">
        <v>372</v>
      </c>
      <c r="G1797">
        <v>3.2250000000000001</v>
      </c>
      <c r="N1797" t="s">
        <v>28</v>
      </c>
    </row>
    <row r="1798" spans="2:15">
      <c r="B1798" t="s">
        <v>655</v>
      </c>
      <c r="F1798" t="s">
        <v>655</v>
      </c>
      <c r="N1798" t="s">
        <v>327</v>
      </c>
      <c r="O1798">
        <v>569818</v>
      </c>
    </row>
    <row r="1799" spans="2:15">
      <c r="B1799" t="s">
        <v>3</v>
      </c>
      <c r="C1799">
        <v>1513585</v>
      </c>
      <c r="F1799" t="s">
        <v>3</v>
      </c>
      <c r="G1799">
        <v>12976917</v>
      </c>
      <c r="N1799" t="s">
        <v>323</v>
      </c>
      <c r="O1799">
        <v>66.504999999999995</v>
      </c>
    </row>
    <row r="1800" spans="2:15">
      <c r="B1800" t="s">
        <v>372</v>
      </c>
      <c r="C1800">
        <v>3.569</v>
      </c>
      <c r="F1800" t="s">
        <v>372</v>
      </c>
      <c r="G1800">
        <v>3.2069999999999999</v>
      </c>
      <c r="N1800" t="s">
        <v>372</v>
      </c>
      <c r="O1800">
        <v>2.1059999999999999</v>
      </c>
    </row>
    <row r="1801" spans="2:15">
      <c r="B1801" t="s">
        <v>656</v>
      </c>
      <c r="F1801" t="s">
        <v>656</v>
      </c>
      <c r="N1801" t="s">
        <v>29</v>
      </c>
    </row>
    <row r="1802" spans="2:15">
      <c r="B1802" t="s">
        <v>3</v>
      </c>
      <c r="C1802">
        <v>1413058</v>
      </c>
      <c r="F1802" t="s">
        <v>3</v>
      </c>
      <c r="G1802">
        <v>13177129</v>
      </c>
      <c r="N1802" t="s">
        <v>327</v>
      </c>
      <c r="O1802">
        <v>520811</v>
      </c>
    </row>
    <row r="1803" spans="2:15">
      <c r="B1803" t="s">
        <v>372</v>
      </c>
      <c r="C1803">
        <v>3.5739999999999998</v>
      </c>
      <c r="F1803" t="s">
        <v>372</v>
      </c>
      <c r="G1803">
        <v>3.1970000000000001</v>
      </c>
      <c r="N1803" t="s">
        <v>323</v>
      </c>
      <c r="O1803">
        <v>63.451999999999998</v>
      </c>
    </row>
    <row r="1804" spans="2:15">
      <c r="B1804" t="s">
        <v>657</v>
      </c>
      <c r="F1804" t="s">
        <v>657</v>
      </c>
      <c r="N1804" t="s">
        <v>372</v>
      </c>
      <c r="O1804">
        <v>2.0990000000000002</v>
      </c>
    </row>
    <row r="1805" spans="2:15">
      <c r="B1805" t="s">
        <v>3</v>
      </c>
      <c r="C1805">
        <v>1485628</v>
      </c>
      <c r="F1805" t="s">
        <v>3</v>
      </c>
      <c r="G1805">
        <v>13927692</v>
      </c>
      <c r="N1805" t="s">
        <v>30</v>
      </c>
    </row>
    <row r="1806" spans="2:15">
      <c r="B1806" t="s">
        <v>372</v>
      </c>
      <c r="C1806">
        <v>3.5070000000000001</v>
      </c>
      <c r="F1806" t="s">
        <v>372</v>
      </c>
      <c r="G1806">
        <v>3.1579999999999999</v>
      </c>
      <c r="N1806" t="s">
        <v>327</v>
      </c>
      <c r="O1806">
        <v>532292</v>
      </c>
    </row>
    <row r="1807" spans="2:15">
      <c r="B1807" t="s">
        <v>658</v>
      </c>
      <c r="F1807" t="s">
        <v>658</v>
      </c>
      <c r="N1807" t="s">
        <v>323</v>
      </c>
      <c r="O1807">
        <v>64.286000000000001</v>
      </c>
    </row>
    <row r="1808" spans="2:15">
      <c r="B1808" t="s">
        <v>3</v>
      </c>
      <c r="C1808">
        <v>1497379</v>
      </c>
      <c r="D1808">
        <f>(C1808+C1811+C1814+C1817+C1820+C1823+C1826+C1829+C1832+C1835)/10</f>
        <v>1453717.7</v>
      </c>
      <c r="F1808" t="s">
        <v>3</v>
      </c>
      <c r="G1808">
        <v>14459504</v>
      </c>
      <c r="H1808">
        <f>(G1808+G1811+G1814+G1817+G1820+G1823+G1826+G1829+G1832+G1835)/10</f>
        <v>13846241.300000001</v>
      </c>
      <c r="N1808" t="s">
        <v>372</v>
      </c>
      <c r="O1808">
        <v>2.105</v>
      </c>
    </row>
    <row r="1809" spans="2:16">
      <c r="B1809" t="s">
        <v>372</v>
      </c>
      <c r="C1809">
        <v>3.4940000000000002</v>
      </c>
      <c r="F1809" t="s">
        <v>372</v>
      </c>
      <c r="G1809">
        <v>3.1459999999999999</v>
      </c>
      <c r="N1809" t="s">
        <v>31</v>
      </c>
    </row>
    <row r="1810" spans="2:16">
      <c r="B1810" t="s">
        <v>659</v>
      </c>
      <c r="F1810" t="s">
        <v>659</v>
      </c>
      <c r="N1810" t="s">
        <v>327</v>
      </c>
      <c r="O1810">
        <v>507577</v>
      </c>
    </row>
    <row r="1811" spans="2:16">
      <c r="B1811" t="s">
        <v>3</v>
      </c>
      <c r="C1811">
        <v>1405651</v>
      </c>
      <c r="F1811" t="s">
        <v>3</v>
      </c>
      <c r="G1811">
        <v>13924209</v>
      </c>
      <c r="N1811" t="s">
        <v>323</v>
      </c>
      <c r="O1811">
        <v>62.944000000000003</v>
      </c>
    </row>
    <row r="1812" spans="2:16">
      <c r="B1812" t="s">
        <v>372</v>
      </c>
      <c r="C1812">
        <v>3.544</v>
      </c>
      <c r="F1812" t="s">
        <v>372</v>
      </c>
      <c r="G1812">
        <v>3.1840000000000002</v>
      </c>
      <c r="N1812" t="s">
        <v>372</v>
      </c>
      <c r="O1812">
        <v>2.11</v>
      </c>
    </row>
    <row r="1813" spans="2:16">
      <c r="B1813" t="s">
        <v>660</v>
      </c>
      <c r="F1813" t="s">
        <v>660</v>
      </c>
      <c r="N1813" t="s">
        <v>32</v>
      </c>
    </row>
    <row r="1814" spans="2:16">
      <c r="B1814" t="s">
        <v>3</v>
      </c>
      <c r="C1814">
        <v>1349688</v>
      </c>
      <c r="F1814" t="s">
        <v>3</v>
      </c>
      <c r="G1814">
        <v>13784921</v>
      </c>
      <c r="N1814" t="s">
        <v>327</v>
      </c>
      <c r="O1814">
        <v>577453</v>
      </c>
    </row>
    <row r="1815" spans="2:16">
      <c r="B1815" t="s">
        <v>372</v>
      </c>
      <c r="C1815">
        <v>3.5470000000000002</v>
      </c>
      <c r="F1815" t="s">
        <v>372</v>
      </c>
      <c r="G1815">
        <v>3.1890000000000001</v>
      </c>
      <c r="N1815" t="s">
        <v>323</v>
      </c>
      <c r="O1815">
        <v>67.968000000000004</v>
      </c>
    </row>
    <row r="1816" spans="2:16">
      <c r="B1816" t="s">
        <v>661</v>
      </c>
      <c r="F1816" t="s">
        <v>661</v>
      </c>
      <c r="N1816" t="s">
        <v>372</v>
      </c>
      <c r="O1816">
        <v>2.141</v>
      </c>
    </row>
    <row r="1817" spans="2:16">
      <c r="B1817" t="s">
        <v>3</v>
      </c>
      <c r="C1817">
        <v>1472396</v>
      </c>
      <c r="F1817" t="s">
        <v>3</v>
      </c>
      <c r="G1817">
        <v>13893972</v>
      </c>
      <c r="N1817" t="s">
        <v>33</v>
      </c>
    </row>
    <row r="1818" spans="2:16">
      <c r="B1818" t="s">
        <v>372</v>
      </c>
      <c r="C1818">
        <v>3.5310000000000001</v>
      </c>
      <c r="F1818" t="s">
        <v>372</v>
      </c>
      <c r="G1818">
        <v>3.1779999999999999</v>
      </c>
      <c r="N1818" t="s">
        <v>327</v>
      </c>
      <c r="O1818">
        <v>811493</v>
      </c>
      <c r="P1818">
        <f>(O1818+O1822+O1826+O1830+O1834+O1838+O1842+O1846+O1850+O1854)/10</f>
        <v>750290.7</v>
      </c>
    </row>
    <row r="1819" spans="2:16">
      <c r="B1819" t="s">
        <v>662</v>
      </c>
      <c r="F1819" t="s">
        <v>662</v>
      </c>
      <c r="N1819" t="s">
        <v>323</v>
      </c>
      <c r="O1819">
        <v>71.034000000000006</v>
      </c>
    </row>
    <row r="1820" spans="2:16">
      <c r="B1820" t="s">
        <v>3</v>
      </c>
      <c r="C1820">
        <v>1493869</v>
      </c>
      <c r="F1820" t="s">
        <v>3</v>
      </c>
      <c r="G1820">
        <v>13597014</v>
      </c>
      <c r="N1820" t="s">
        <v>372</v>
      </c>
      <c r="O1820">
        <v>2.1640000000000001</v>
      </c>
    </row>
    <row r="1821" spans="2:16">
      <c r="B1821" t="s">
        <v>372</v>
      </c>
      <c r="C1821">
        <v>3.548</v>
      </c>
      <c r="F1821" t="s">
        <v>372</v>
      </c>
      <c r="G1821">
        <v>3.1909999999999998</v>
      </c>
      <c r="N1821" t="s">
        <v>34</v>
      </c>
    </row>
    <row r="1822" spans="2:16">
      <c r="B1822" t="s">
        <v>663</v>
      </c>
      <c r="F1822" t="s">
        <v>663</v>
      </c>
      <c r="N1822" t="s">
        <v>327</v>
      </c>
      <c r="O1822">
        <v>751543</v>
      </c>
    </row>
    <row r="1823" spans="2:16">
      <c r="B1823" t="s">
        <v>3</v>
      </c>
      <c r="C1823">
        <v>1493931</v>
      </c>
      <c r="F1823" t="s">
        <v>3</v>
      </c>
      <c r="G1823">
        <v>14335717</v>
      </c>
      <c r="N1823" t="s">
        <v>323</v>
      </c>
      <c r="O1823">
        <v>68.075000000000003</v>
      </c>
    </row>
    <row r="1824" spans="2:16">
      <c r="B1824" t="s">
        <v>372</v>
      </c>
      <c r="C1824">
        <v>3.5009999999999999</v>
      </c>
      <c r="F1824" t="s">
        <v>372</v>
      </c>
      <c r="G1824">
        <v>3.1560000000000001</v>
      </c>
      <c r="N1824" t="s">
        <v>372</v>
      </c>
      <c r="O1824">
        <v>2.153</v>
      </c>
    </row>
    <row r="1825" spans="2:15">
      <c r="B1825" t="s">
        <v>664</v>
      </c>
      <c r="F1825" t="s">
        <v>664</v>
      </c>
      <c r="N1825" t="s">
        <v>35</v>
      </c>
    </row>
    <row r="1826" spans="2:15">
      <c r="B1826" t="s">
        <v>3</v>
      </c>
      <c r="C1826">
        <v>1444572</v>
      </c>
      <c r="F1826" t="s">
        <v>3</v>
      </c>
      <c r="G1826">
        <v>13116149</v>
      </c>
      <c r="N1826" t="s">
        <v>327</v>
      </c>
      <c r="O1826">
        <v>687540</v>
      </c>
    </row>
    <row r="1827" spans="2:15">
      <c r="B1827" t="s">
        <v>372</v>
      </c>
      <c r="C1827">
        <v>3.6179999999999999</v>
      </c>
      <c r="F1827" t="s">
        <v>372</v>
      </c>
      <c r="G1827">
        <v>3.2280000000000002</v>
      </c>
      <c r="N1827" t="s">
        <v>323</v>
      </c>
      <c r="O1827">
        <v>65.108000000000004</v>
      </c>
    </row>
    <row r="1828" spans="2:15">
      <c r="B1828" t="s">
        <v>665</v>
      </c>
      <c r="F1828" t="s">
        <v>665</v>
      </c>
      <c r="N1828" t="s">
        <v>372</v>
      </c>
      <c r="O1828">
        <v>2.1509999999999998</v>
      </c>
    </row>
    <row r="1829" spans="2:15">
      <c r="B1829" t="s">
        <v>3</v>
      </c>
      <c r="C1829">
        <v>1490491</v>
      </c>
      <c r="F1829" t="s">
        <v>3</v>
      </c>
      <c r="G1829">
        <v>13557564</v>
      </c>
      <c r="N1829" t="s">
        <v>36</v>
      </c>
    </row>
    <row r="1830" spans="2:15">
      <c r="B1830" t="s">
        <v>372</v>
      </c>
      <c r="C1830">
        <v>3.5470000000000002</v>
      </c>
      <c r="F1830" t="s">
        <v>372</v>
      </c>
      <c r="G1830">
        <v>3.1960000000000002</v>
      </c>
      <c r="N1830" t="s">
        <v>327</v>
      </c>
      <c r="O1830">
        <v>758019</v>
      </c>
    </row>
    <row r="1831" spans="2:15">
      <c r="B1831" t="s">
        <v>666</v>
      </c>
      <c r="F1831" t="s">
        <v>666</v>
      </c>
      <c r="N1831" t="s">
        <v>323</v>
      </c>
      <c r="O1831">
        <v>68.069000000000003</v>
      </c>
    </row>
    <row r="1832" spans="2:15">
      <c r="B1832" t="s">
        <v>3</v>
      </c>
      <c r="C1832">
        <v>1404178</v>
      </c>
      <c r="F1832" t="s">
        <v>3</v>
      </c>
      <c r="G1832">
        <v>13570946</v>
      </c>
      <c r="N1832" t="s">
        <v>372</v>
      </c>
      <c r="O1832">
        <v>2.1440000000000001</v>
      </c>
    </row>
    <row r="1833" spans="2:15">
      <c r="B1833" t="s">
        <v>372</v>
      </c>
      <c r="C1833">
        <v>3.5649999999999999</v>
      </c>
      <c r="F1833" t="s">
        <v>372</v>
      </c>
      <c r="G1833">
        <v>3.1970000000000001</v>
      </c>
      <c r="N1833" t="s">
        <v>37</v>
      </c>
    </row>
    <row r="1834" spans="2:15">
      <c r="B1834" t="s">
        <v>667</v>
      </c>
      <c r="F1834" t="s">
        <v>667</v>
      </c>
      <c r="N1834" t="s">
        <v>327</v>
      </c>
      <c r="O1834">
        <v>735939</v>
      </c>
    </row>
    <row r="1835" spans="2:15">
      <c r="B1835" t="s">
        <v>3</v>
      </c>
      <c r="C1835">
        <v>1485022</v>
      </c>
      <c r="F1835" t="s">
        <v>3</v>
      </c>
      <c r="G1835">
        <v>14222417</v>
      </c>
      <c r="N1835" t="s">
        <v>323</v>
      </c>
      <c r="O1835">
        <v>66.661000000000001</v>
      </c>
    </row>
    <row r="1836" spans="2:15">
      <c r="B1836" t="s">
        <v>372</v>
      </c>
      <c r="C1836">
        <v>3.5059999999999998</v>
      </c>
      <c r="F1836" t="s">
        <v>372</v>
      </c>
      <c r="G1836">
        <v>3.1629999999999998</v>
      </c>
      <c r="N1836" t="s">
        <v>372</v>
      </c>
      <c r="O1836">
        <v>2.13</v>
      </c>
    </row>
    <row r="1837" spans="2:15">
      <c r="B1837" t="s">
        <v>668</v>
      </c>
      <c r="F1837" t="s">
        <v>668</v>
      </c>
      <c r="N1837" t="s">
        <v>38</v>
      </c>
    </row>
    <row r="1838" spans="2:15">
      <c r="B1838" t="s">
        <v>3</v>
      </c>
      <c r="C1838">
        <v>1486483</v>
      </c>
      <c r="D1838">
        <f>(C1838+C1841+C1844+C1847+C1850+C1853+C1856+C1859+C1862+C1865)/10</f>
        <v>1444459.7</v>
      </c>
      <c r="F1838" t="s">
        <v>3</v>
      </c>
      <c r="G1838">
        <v>14900762</v>
      </c>
      <c r="H1838">
        <f>(G1838+G1841+G1844+G1847+G1850+G1853+G1856+G1859+G1862+G1865)/10</f>
        <v>14257048.9</v>
      </c>
      <c r="N1838" t="s">
        <v>327</v>
      </c>
      <c r="O1838">
        <v>807921</v>
      </c>
    </row>
    <row r="1839" spans="2:15">
      <c r="B1839" t="s">
        <v>372</v>
      </c>
      <c r="C1839">
        <v>3.484</v>
      </c>
      <c r="F1839" t="s">
        <v>372</v>
      </c>
      <c r="G1839">
        <v>3.1440000000000001</v>
      </c>
      <c r="N1839" t="s">
        <v>323</v>
      </c>
      <c r="O1839">
        <v>70.721000000000004</v>
      </c>
    </row>
    <row r="1840" spans="2:15">
      <c r="B1840" t="s">
        <v>669</v>
      </c>
      <c r="F1840" t="s">
        <v>669</v>
      </c>
      <c r="N1840" t="s">
        <v>372</v>
      </c>
      <c r="O1840">
        <v>2.1589999999999998</v>
      </c>
    </row>
    <row r="1841" spans="2:15">
      <c r="B1841" t="s">
        <v>3</v>
      </c>
      <c r="C1841">
        <v>1392499</v>
      </c>
      <c r="F1841" t="s">
        <v>3</v>
      </c>
      <c r="G1841">
        <v>14380350</v>
      </c>
      <c r="N1841" t="s">
        <v>39</v>
      </c>
    </row>
    <row r="1842" spans="2:15">
      <c r="B1842" t="s">
        <v>372</v>
      </c>
      <c r="C1842">
        <v>3.53</v>
      </c>
      <c r="F1842" t="s">
        <v>372</v>
      </c>
      <c r="G1842">
        <v>3.181</v>
      </c>
      <c r="N1842" t="s">
        <v>327</v>
      </c>
      <c r="O1842">
        <v>708870</v>
      </c>
    </row>
    <row r="1843" spans="2:15">
      <c r="B1843" t="s">
        <v>670</v>
      </c>
      <c r="F1843" t="s">
        <v>670</v>
      </c>
      <c r="N1843" t="s">
        <v>323</v>
      </c>
      <c r="O1843">
        <v>64.772000000000006</v>
      </c>
    </row>
    <row r="1844" spans="2:15">
      <c r="B1844" t="s">
        <v>3</v>
      </c>
      <c r="C1844">
        <v>1334514</v>
      </c>
      <c r="F1844" t="s">
        <v>3</v>
      </c>
      <c r="G1844">
        <v>14271499</v>
      </c>
      <c r="N1844" t="s">
        <v>372</v>
      </c>
      <c r="O1844">
        <v>2.1070000000000002</v>
      </c>
    </row>
    <row r="1845" spans="2:15">
      <c r="B1845" t="s">
        <v>372</v>
      </c>
      <c r="C1845">
        <v>3.53</v>
      </c>
      <c r="F1845" t="s">
        <v>372</v>
      </c>
      <c r="G1845">
        <v>3.1840000000000002</v>
      </c>
      <c r="N1845" t="s">
        <v>40</v>
      </c>
    </row>
    <row r="1846" spans="2:15">
      <c r="B1846" t="s">
        <v>671</v>
      </c>
      <c r="F1846" t="s">
        <v>671</v>
      </c>
      <c r="N1846" t="s">
        <v>327</v>
      </c>
      <c r="O1846">
        <v>724852</v>
      </c>
    </row>
    <row r="1847" spans="2:15">
      <c r="B1847" t="s">
        <v>3</v>
      </c>
      <c r="C1847">
        <v>1463036</v>
      </c>
      <c r="F1847" t="s">
        <v>3</v>
      </c>
      <c r="G1847">
        <v>14308433</v>
      </c>
      <c r="N1847" t="s">
        <v>323</v>
      </c>
      <c r="O1847">
        <v>65.656999999999996</v>
      </c>
    </row>
    <row r="1848" spans="2:15">
      <c r="B1848" t="s">
        <v>372</v>
      </c>
      <c r="C1848">
        <v>3.5209999999999999</v>
      </c>
      <c r="F1848" t="s">
        <v>372</v>
      </c>
      <c r="G1848">
        <v>3.1760000000000002</v>
      </c>
      <c r="N1848" t="s">
        <v>372</v>
      </c>
      <c r="O1848">
        <v>2.113</v>
      </c>
    </row>
    <row r="1849" spans="2:15">
      <c r="B1849" t="s">
        <v>672</v>
      </c>
      <c r="F1849" t="s">
        <v>672</v>
      </c>
      <c r="N1849" t="s">
        <v>41</v>
      </c>
    </row>
    <row r="1850" spans="2:15">
      <c r="B1850" t="s">
        <v>3</v>
      </c>
      <c r="C1850">
        <v>1499149</v>
      </c>
      <c r="F1850" t="s">
        <v>3</v>
      </c>
      <c r="G1850">
        <v>13820598</v>
      </c>
      <c r="N1850" t="s">
        <v>327</v>
      </c>
      <c r="O1850">
        <v>710148</v>
      </c>
    </row>
    <row r="1851" spans="2:15">
      <c r="B1851" t="s">
        <v>372</v>
      </c>
      <c r="C1851">
        <v>3.5529999999999999</v>
      </c>
      <c r="F1851" t="s">
        <v>372</v>
      </c>
      <c r="G1851">
        <v>3.1989999999999998</v>
      </c>
      <c r="N1851" t="s">
        <v>323</v>
      </c>
      <c r="O1851">
        <v>66.048000000000002</v>
      </c>
    </row>
    <row r="1852" spans="2:15">
      <c r="B1852" t="s">
        <v>673</v>
      </c>
      <c r="F1852" t="s">
        <v>673</v>
      </c>
      <c r="N1852" t="s">
        <v>372</v>
      </c>
      <c r="O1852">
        <v>2.1480000000000001</v>
      </c>
    </row>
    <row r="1853" spans="2:15">
      <c r="B1853" t="s">
        <v>3</v>
      </c>
      <c r="C1853">
        <v>1479819</v>
      </c>
      <c r="F1853" t="s">
        <v>3</v>
      </c>
      <c r="G1853">
        <v>14810676</v>
      </c>
      <c r="N1853" t="s">
        <v>42</v>
      </c>
    </row>
    <row r="1854" spans="2:15">
      <c r="B1854" t="s">
        <v>372</v>
      </c>
      <c r="C1854">
        <v>3.4870000000000001</v>
      </c>
      <c r="F1854" t="s">
        <v>372</v>
      </c>
      <c r="G1854">
        <v>3.1520000000000001</v>
      </c>
      <c r="N1854" t="s">
        <v>327</v>
      </c>
      <c r="O1854">
        <v>806582</v>
      </c>
    </row>
    <row r="1855" spans="2:15">
      <c r="B1855" t="s">
        <v>674</v>
      </c>
      <c r="F1855" t="s">
        <v>674</v>
      </c>
      <c r="N1855" t="s">
        <v>323</v>
      </c>
      <c r="O1855">
        <v>71.203000000000003</v>
      </c>
    </row>
    <row r="1856" spans="2:15">
      <c r="B1856" t="s">
        <v>3</v>
      </c>
      <c r="C1856">
        <v>1434234</v>
      </c>
      <c r="F1856" t="s">
        <v>3</v>
      </c>
      <c r="G1856">
        <v>13535184</v>
      </c>
      <c r="N1856" t="s">
        <v>372</v>
      </c>
      <c r="O1856">
        <v>2.1749999999999998</v>
      </c>
    </row>
    <row r="1857" spans="2:15">
      <c r="B1857" t="s">
        <v>372</v>
      </c>
      <c r="C1857">
        <v>3.6080000000000001</v>
      </c>
      <c r="F1857" t="s">
        <v>372</v>
      </c>
      <c r="G1857">
        <v>3.2250000000000001</v>
      </c>
      <c r="N1857" t="s">
        <v>43</v>
      </c>
    </row>
    <row r="1858" spans="2:15">
      <c r="B1858" t="s">
        <v>675</v>
      </c>
      <c r="F1858" t="s">
        <v>675</v>
      </c>
      <c r="N1858" t="s">
        <v>44</v>
      </c>
    </row>
    <row r="1859" spans="2:15">
      <c r="B1859" t="s">
        <v>3</v>
      </c>
      <c r="C1859">
        <v>1495927</v>
      </c>
      <c r="F1859" t="s">
        <v>3</v>
      </c>
      <c r="G1859">
        <v>13780942</v>
      </c>
      <c r="N1859" t="s">
        <v>45</v>
      </c>
    </row>
    <row r="1860" spans="2:15">
      <c r="B1860" t="s">
        <v>372</v>
      </c>
      <c r="C1860">
        <v>3.552</v>
      </c>
      <c r="F1860" t="s">
        <v>372</v>
      </c>
      <c r="G1860">
        <v>3.2040000000000002</v>
      </c>
      <c r="N1860" t="s">
        <v>46</v>
      </c>
    </row>
    <row r="1861" spans="2:15">
      <c r="B1861" t="s">
        <v>676</v>
      </c>
      <c r="F1861" t="s">
        <v>676</v>
      </c>
      <c r="N1861" t="s">
        <v>47</v>
      </c>
    </row>
    <row r="1862" spans="2:15">
      <c r="B1862" t="s">
        <v>3</v>
      </c>
      <c r="C1862">
        <v>1382164</v>
      </c>
      <c r="F1862" t="s">
        <v>3</v>
      </c>
      <c r="G1862">
        <v>14148648</v>
      </c>
      <c r="N1862" t="s">
        <v>48</v>
      </c>
    </row>
    <row r="1863" spans="2:15">
      <c r="B1863" t="s">
        <v>372</v>
      </c>
      <c r="C1863">
        <v>3.5419999999999998</v>
      </c>
      <c r="F1863" t="s">
        <v>372</v>
      </c>
      <c r="G1863">
        <v>3.1869999999999998</v>
      </c>
      <c r="N1863" t="s">
        <v>49</v>
      </c>
    </row>
    <row r="1864" spans="2:15">
      <c r="B1864" t="s">
        <v>677</v>
      </c>
      <c r="F1864" t="s">
        <v>677</v>
      </c>
      <c r="N1864" t="s">
        <v>50</v>
      </c>
    </row>
    <row r="1865" spans="2:15">
      <c r="B1865" t="s">
        <v>3</v>
      </c>
      <c r="C1865">
        <v>1476772</v>
      </c>
      <c r="F1865" t="s">
        <v>3</v>
      </c>
      <c r="G1865">
        <v>14613397</v>
      </c>
      <c r="N1865" t="s">
        <v>51</v>
      </c>
    </row>
    <row r="1866" spans="2:15">
      <c r="B1866" t="s">
        <v>372</v>
      </c>
      <c r="C1866">
        <v>3.4980000000000002</v>
      </c>
      <c r="F1866" t="s">
        <v>372</v>
      </c>
      <c r="G1866">
        <v>3.1629999999999998</v>
      </c>
      <c r="N1866" t="s">
        <v>52</v>
      </c>
    </row>
    <row r="1867" spans="2:15">
      <c r="B1867" t="s">
        <v>678</v>
      </c>
      <c r="F1867" t="s">
        <v>678</v>
      </c>
      <c r="N1867" t="s">
        <v>53</v>
      </c>
    </row>
    <row r="1868" spans="2:15">
      <c r="B1868" t="s">
        <v>3</v>
      </c>
      <c r="C1868">
        <v>1479685</v>
      </c>
      <c r="D1868">
        <f>(C1868+C1871+C1874+C1877+C1880+C1883+C1886+C1889+C1892+C1895)/10</f>
        <v>1443047.9</v>
      </c>
      <c r="F1868" t="s">
        <v>3</v>
      </c>
      <c r="G1868">
        <v>15291388</v>
      </c>
      <c r="H1868">
        <f>(G1868+G1871+G1874+G1877+G1880+G1883+G1886+G1889+G1892+G1895)/10</f>
        <v>14572384.300000001</v>
      </c>
      <c r="N1868" t="s">
        <v>327</v>
      </c>
      <c r="O1868">
        <v>1318652</v>
      </c>
    </row>
    <row r="1869" spans="2:15">
      <c r="B1869" t="s">
        <v>372</v>
      </c>
      <c r="C1869">
        <v>3.4769999999999999</v>
      </c>
      <c r="F1869" t="s">
        <v>372</v>
      </c>
      <c r="G1869">
        <v>3.145</v>
      </c>
      <c r="N1869" t="s">
        <v>323</v>
      </c>
      <c r="O1869">
        <v>76.951999999999998</v>
      </c>
    </row>
    <row r="1870" spans="2:15">
      <c r="B1870" t="s">
        <v>679</v>
      </c>
      <c r="F1870" t="s">
        <v>679</v>
      </c>
      <c r="N1870" t="s">
        <v>372</v>
      </c>
      <c r="O1870">
        <v>2.2160000000000002</v>
      </c>
    </row>
    <row r="1871" spans="2:15">
      <c r="B1871" t="s">
        <v>3</v>
      </c>
      <c r="C1871">
        <v>1395583</v>
      </c>
      <c r="F1871" t="s">
        <v>3</v>
      </c>
      <c r="G1871">
        <v>14639326</v>
      </c>
      <c r="N1871" t="s">
        <v>54</v>
      </c>
    </row>
    <row r="1872" spans="2:15">
      <c r="B1872" t="s">
        <v>372</v>
      </c>
      <c r="C1872">
        <v>3.5329999999999999</v>
      </c>
      <c r="F1872" t="s">
        <v>372</v>
      </c>
      <c r="G1872">
        <v>3.1869999999999998</v>
      </c>
      <c r="N1872" t="s">
        <v>55</v>
      </c>
    </row>
    <row r="1873" spans="2:14">
      <c r="B1873" t="s">
        <v>680</v>
      </c>
      <c r="F1873" t="s">
        <v>680</v>
      </c>
      <c r="N1873" t="s">
        <v>56</v>
      </c>
    </row>
    <row r="1874" spans="2:14">
      <c r="B1874" t="s">
        <v>3</v>
      </c>
      <c r="C1874">
        <v>1334544</v>
      </c>
      <c r="F1874" t="s">
        <v>3</v>
      </c>
      <c r="G1874">
        <v>14564819</v>
      </c>
      <c r="N1874" t="s">
        <v>57</v>
      </c>
    </row>
    <row r="1875" spans="2:14">
      <c r="B1875" t="s">
        <v>372</v>
      </c>
      <c r="C1875">
        <v>3.53</v>
      </c>
      <c r="F1875" t="s">
        <v>372</v>
      </c>
      <c r="G1875">
        <v>3.1880000000000002</v>
      </c>
      <c r="N1875" t="s">
        <v>58</v>
      </c>
    </row>
    <row r="1876" spans="2:14">
      <c r="B1876" t="s">
        <v>681</v>
      </c>
      <c r="F1876" t="s">
        <v>681</v>
      </c>
      <c r="N1876" t="s">
        <v>59</v>
      </c>
    </row>
    <row r="1877" spans="2:14">
      <c r="B1877" t="s">
        <v>3</v>
      </c>
      <c r="C1877">
        <v>1462772</v>
      </c>
      <c r="F1877" t="s">
        <v>3</v>
      </c>
      <c r="G1877">
        <v>14606689</v>
      </c>
      <c r="N1877" t="s">
        <v>60</v>
      </c>
    </row>
    <row r="1878" spans="2:14">
      <c r="B1878" t="s">
        <v>372</v>
      </c>
      <c r="C1878">
        <v>3.5209999999999999</v>
      </c>
      <c r="F1878" t="s">
        <v>372</v>
      </c>
      <c r="G1878">
        <v>3.181</v>
      </c>
      <c r="N1878" t="s">
        <v>61</v>
      </c>
    </row>
    <row r="1879" spans="2:14">
      <c r="B1879" t="s">
        <v>682</v>
      </c>
      <c r="F1879" t="s">
        <v>682</v>
      </c>
      <c r="N1879" t="s">
        <v>62</v>
      </c>
    </row>
    <row r="1880" spans="2:14">
      <c r="B1880" t="s">
        <v>3</v>
      </c>
      <c r="C1880">
        <v>1482703</v>
      </c>
      <c r="F1880" t="s">
        <v>3</v>
      </c>
      <c r="G1880">
        <v>14331829</v>
      </c>
      <c r="N1880" t="s">
        <v>63</v>
      </c>
    </row>
    <row r="1881" spans="2:14">
      <c r="B1881" t="s">
        <v>372</v>
      </c>
      <c r="C1881">
        <v>3.5369999999999999</v>
      </c>
      <c r="F1881" t="s">
        <v>372</v>
      </c>
      <c r="G1881">
        <v>3.1920000000000002</v>
      </c>
      <c r="N1881" t="s">
        <v>64</v>
      </c>
    </row>
    <row r="1882" spans="2:14">
      <c r="B1882" t="s">
        <v>683</v>
      </c>
      <c r="F1882" t="s">
        <v>683</v>
      </c>
      <c r="N1882" t="s">
        <v>65</v>
      </c>
    </row>
    <row r="1883" spans="2:14">
      <c r="B1883" t="s">
        <v>3</v>
      </c>
      <c r="C1883">
        <v>1483017</v>
      </c>
      <c r="F1883" t="s">
        <v>3</v>
      </c>
      <c r="G1883">
        <v>15066721</v>
      </c>
      <c r="N1883" t="s">
        <v>66</v>
      </c>
    </row>
    <row r="1884" spans="2:14">
      <c r="B1884" t="s">
        <v>372</v>
      </c>
      <c r="C1884">
        <v>3.49</v>
      </c>
      <c r="F1884" t="s">
        <v>372</v>
      </c>
      <c r="G1884">
        <v>3.1589999999999998</v>
      </c>
      <c r="N1884" t="s">
        <v>67</v>
      </c>
    </row>
    <row r="1885" spans="2:14">
      <c r="B1885" t="s">
        <v>684</v>
      </c>
      <c r="F1885" t="s">
        <v>684</v>
      </c>
      <c r="N1885" t="s">
        <v>68</v>
      </c>
    </row>
    <row r="1886" spans="2:14">
      <c r="B1886" t="s">
        <v>3</v>
      </c>
      <c r="C1886">
        <v>1428540</v>
      </c>
      <c r="F1886" t="s">
        <v>3</v>
      </c>
      <c r="G1886">
        <v>13909751</v>
      </c>
      <c r="N1886" t="s">
        <v>69</v>
      </c>
    </row>
    <row r="1887" spans="2:14">
      <c r="B1887" t="s">
        <v>372</v>
      </c>
      <c r="C1887">
        <v>3.6019999999999999</v>
      </c>
      <c r="F1887" t="s">
        <v>372</v>
      </c>
      <c r="G1887">
        <v>3.2240000000000002</v>
      </c>
      <c r="N1887" t="s">
        <v>70</v>
      </c>
    </row>
    <row r="1888" spans="2:14">
      <c r="B1888" t="s">
        <v>685</v>
      </c>
      <c r="F1888" t="s">
        <v>685</v>
      </c>
      <c r="N1888" t="s">
        <v>71</v>
      </c>
    </row>
    <row r="1889" spans="2:14">
      <c r="B1889" t="s">
        <v>3</v>
      </c>
      <c r="C1889">
        <v>1492891</v>
      </c>
      <c r="F1889" t="s">
        <v>3</v>
      </c>
      <c r="G1889">
        <v>14110598</v>
      </c>
      <c r="N1889" t="s">
        <v>72</v>
      </c>
    </row>
    <row r="1890" spans="2:14">
      <c r="B1890" t="s">
        <v>372</v>
      </c>
      <c r="C1890">
        <v>3.5489999999999999</v>
      </c>
      <c r="F1890" t="s">
        <v>372</v>
      </c>
      <c r="G1890">
        <v>3.2069999999999999</v>
      </c>
      <c r="N1890" t="s">
        <v>73</v>
      </c>
    </row>
    <row r="1891" spans="2:14">
      <c r="B1891" t="s">
        <v>686</v>
      </c>
      <c r="F1891" t="s">
        <v>686</v>
      </c>
      <c r="N1891" t="s">
        <v>74</v>
      </c>
    </row>
    <row r="1892" spans="2:14">
      <c r="B1892" t="s">
        <v>3</v>
      </c>
      <c r="C1892">
        <v>1380898</v>
      </c>
      <c r="F1892" t="s">
        <v>3</v>
      </c>
      <c r="G1892">
        <v>14459748</v>
      </c>
      <c r="N1892" t="s">
        <v>75</v>
      </c>
    </row>
    <row r="1893" spans="2:14">
      <c r="B1893" t="s">
        <v>372</v>
      </c>
      <c r="C1893">
        <v>3.5409999999999999</v>
      </c>
      <c r="F1893" t="s">
        <v>372</v>
      </c>
      <c r="G1893">
        <v>3.1909999999999998</v>
      </c>
      <c r="N1893" t="s">
        <v>76</v>
      </c>
    </row>
    <row r="1894" spans="2:14">
      <c r="B1894" t="s">
        <v>687</v>
      </c>
      <c r="F1894" t="s">
        <v>687</v>
      </c>
      <c r="N1894" t="s">
        <v>77</v>
      </c>
    </row>
    <row r="1895" spans="2:14">
      <c r="B1895" t="s">
        <v>3</v>
      </c>
      <c r="C1895">
        <v>1489846</v>
      </c>
      <c r="F1895" t="s">
        <v>3</v>
      </c>
      <c r="G1895">
        <v>14742974</v>
      </c>
      <c r="N1895" t="s">
        <v>78</v>
      </c>
    </row>
    <row r="1896" spans="2:14">
      <c r="B1896" t="s">
        <v>372</v>
      </c>
      <c r="C1896">
        <v>3.5110000000000001</v>
      </c>
      <c r="F1896" t="s">
        <v>372</v>
      </c>
      <c r="G1896">
        <v>3.1760000000000002</v>
      </c>
      <c r="N1896" t="s">
        <v>79</v>
      </c>
    </row>
    <row r="1897" spans="2:14">
      <c r="B1897" t="s">
        <v>688</v>
      </c>
      <c r="F1897" t="s">
        <v>688</v>
      </c>
      <c r="N1897" t="s">
        <v>80</v>
      </c>
    </row>
    <row r="1898" spans="2:14">
      <c r="B1898" t="s">
        <v>3</v>
      </c>
      <c r="C1898">
        <v>2967295</v>
      </c>
      <c r="D1898">
        <f>(C1898+C1901+C1904+C1907+C1910+C1913+C1916+C1919+C1922+C1925)/10</f>
        <v>2876505.7</v>
      </c>
      <c r="F1898" t="s">
        <v>3</v>
      </c>
      <c r="G1898">
        <v>15594214</v>
      </c>
      <c r="H1898">
        <f>(G1898+G1901+G1904+G1907+G1910+G1913+G1916+G1919+G1922+G1925)/10</f>
        <v>15002023.1</v>
      </c>
      <c r="N1898" t="s">
        <v>81</v>
      </c>
    </row>
    <row r="1899" spans="2:14">
      <c r="B1899" t="s">
        <v>372</v>
      </c>
      <c r="C1899">
        <v>4.5860000000000003</v>
      </c>
      <c r="F1899" t="s">
        <v>372</v>
      </c>
      <c r="G1899">
        <v>3.15</v>
      </c>
      <c r="N1899" t="s">
        <v>82</v>
      </c>
    </row>
    <row r="1900" spans="2:14">
      <c r="B1900" t="s">
        <v>689</v>
      </c>
      <c r="F1900" t="s">
        <v>689</v>
      </c>
      <c r="N1900" t="s">
        <v>83</v>
      </c>
    </row>
    <row r="1901" spans="2:14">
      <c r="B1901" t="s">
        <v>3</v>
      </c>
      <c r="C1901">
        <v>2807363</v>
      </c>
      <c r="F1901" t="s">
        <v>3</v>
      </c>
      <c r="G1901">
        <v>15208490</v>
      </c>
      <c r="N1901" t="s">
        <v>84</v>
      </c>
    </row>
    <row r="1902" spans="2:14">
      <c r="B1902" t="s">
        <v>372</v>
      </c>
      <c r="C1902">
        <v>4.6509999999999998</v>
      </c>
      <c r="F1902" t="s">
        <v>372</v>
      </c>
      <c r="G1902">
        <v>3.1789999999999998</v>
      </c>
      <c r="N1902" t="s">
        <v>85</v>
      </c>
    </row>
    <row r="1903" spans="2:14">
      <c r="B1903" t="s">
        <v>690</v>
      </c>
      <c r="F1903" t="s">
        <v>690</v>
      </c>
      <c r="N1903" t="s">
        <v>86</v>
      </c>
    </row>
    <row r="1904" spans="2:14">
      <c r="B1904" t="s">
        <v>3</v>
      </c>
      <c r="C1904">
        <v>2689064</v>
      </c>
      <c r="F1904" t="s">
        <v>3</v>
      </c>
      <c r="G1904">
        <v>15079289</v>
      </c>
      <c r="N1904" t="s">
        <v>87</v>
      </c>
    </row>
    <row r="1905" spans="2:14">
      <c r="B1905" t="s">
        <v>372</v>
      </c>
      <c r="C1905">
        <v>4.6509999999999998</v>
      </c>
      <c r="F1905" t="s">
        <v>372</v>
      </c>
      <c r="G1905">
        <v>3.1819999999999999</v>
      </c>
      <c r="N1905" t="s">
        <v>88</v>
      </c>
    </row>
    <row r="1906" spans="2:14">
      <c r="B1906" t="s">
        <v>691</v>
      </c>
      <c r="F1906" t="s">
        <v>691</v>
      </c>
      <c r="N1906" t="s">
        <v>89</v>
      </c>
    </row>
    <row r="1907" spans="2:14">
      <c r="B1907" t="s">
        <v>3</v>
      </c>
      <c r="C1907">
        <v>2902417</v>
      </c>
      <c r="F1907" t="s">
        <v>3</v>
      </c>
      <c r="G1907">
        <v>15081976</v>
      </c>
      <c r="N1907" t="s">
        <v>90</v>
      </c>
    </row>
    <row r="1908" spans="2:14">
      <c r="B1908" t="s">
        <v>372</v>
      </c>
      <c r="C1908">
        <v>4.617</v>
      </c>
      <c r="F1908" t="s">
        <v>372</v>
      </c>
      <c r="G1908">
        <v>3.177</v>
      </c>
      <c r="N1908" t="s">
        <v>91</v>
      </c>
    </row>
    <row r="1909" spans="2:14">
      <c r="B1909" t="s">
        <v>692</v>
      </c>
      <c r="F1909" t="s">
        <v>692</v>
      </c>
      <c r="N1909" t="s">
        <v>92</v>
      </c>
    </row>
    <row r="1910" spans="2:14">
      <c r="B1910" t="s">
        <v>3</v>
      </c>
      <c r="C1910">
        <v>2929680</v>
      </c>
      <c r="F1910" t="s">
        <v>3</v>
      </c>
      <c r="G1910">
        <v>14631613</v>
      </c>
      <c r="N1910" t="s">
        <v>93</v>
      </c>
    </row>
    <row r="1911" spans="2:14">
      <c r="B1911" t="s">
        <v>372</v>
      </c>
      <c r="C1911">
        <v>4.6280000000000001</v>
      </c>
      <c r="F1911" t="s">
        <v>372</v>
      </c>
      <c r="G1911">
        <v>3.1970000000000001</v>
      </c>
      <c r="N1911" t="s">
        <v>94</v>
      </c>
    </row>
    <row r="1912" spans="2:14">
      <c r="B1912" t="s">
        <v>693</v>
      </c>
      <c r="F1912" t="s">
        <v>693</v>
      </c>
      <c r="N1912" t="s">
        <v>95</v>
      </c>
    </row>
    <row r="1913" spans="2:14">
      <c r="B1913" t="s">
        <v>3</v>
      </c>
      <c r="C1913">
        <v>2960210</v>
      </c>
      <c r="F1913" t="s">
        <v>3</v>
      </c>
      <c r="G1913">
        <v>15495484</v>
      </c>
      <c r="N1913" t="s">
        <v>96</v>
      </c>
    </row>
    <row r="1914" spans="2:14">
      <c r="B1914" t="s">
        <v>372</v>
      </c>
      <c r="C1914">
        <v>4.593</v>
      </c>
      <c r="F1914" t="s">
        <v>372</v>
      </c>
      <c r="G1914">
        <v>3.1589999999999998</v>
      </c>
      <c r="N1914" t="s">
        <v>97</v>
      </c>
    </row>
    <row r="1915" spans="2:14">
      <c r="B1915" t="s">
        <v>694</v>
      </c>
      <c r="F1915" t="s">
        <v>694</v>
      </c>
      <c r="N1915" t="s">
        <v>98</v>
      </c>
    </row>
    <row r="1916" spans="2:14">
      <c r="B1916" t="s">
        <v>3</v>
      </c>
      <c r="C1916">
        <v>2848030</v>
      </c>
      <c r="F1916" t="s">
        <v>3</v>
      </c>
      <c r="G1916">
        <v>14337288</v>
      </c>
      <c r="N1916" t="s">
        <v>99</v>
      </c>
    </row>
    <row r="1917" spans="2:14">
      <c r="B1917" t="s">
        <v>372</v>
      </c>
      <c r="C1917">
        <v>4.7110000000000003</v>
      </c>
      <c r="F1917" t="s">
        <v>372</v>
      </c>
      <c r="G1917">
        <v>3.222</v>
      </c>
      <c r="N1917" t="s">
        <v>100</v>
      </c>
    </row>
    <row r="1918" spans="2:14">
      <c r="B1918" t="s">
        <v>695</v>
      </c>
      <c r="F1918" t="s">
        <v>695</v>
      </c>
      <c r="N1918" t="s">
        <v>101</v>
      </c>
    </row>
    <row r="1919" spans="2:14">
      <c r="B1919" t="s">
        <v>3</v>
      </c>
      <c r="C1919">
        <v>2916552</v>
      </c>
      <c r="F1919" t="s">
        <v>3</v>
      </c>
      <c r="G1919">
        <v>14694208</v>
      </c>
      <c r="N1919" t="s">
        <v>102</v>
      </c>
    </row>
    <row r="1920" spans="2:14">
      <c r="B1920" t="s">
        <v>372</v>
      </c>
      <c r="C1920">
        <v>4.6230000000000002</v>
      </c>
      <c r="F1920" t="s">
        <v>372</v>
      </c>
      <c r="G1920">
        <v>3.1970000000000001</v>
      </c>
      <c r="N1920" t="s">
        <v>103</v>
      </c>
    </row>
    <row r="1921" spans="2:14">
      <c r="B1921" t="s">
        <v>696</v>
      </c>
      <c r="F1921" t="s">
        <v>696</v>
      </c>
      <c r="N1921" t="s">
        <v>104</v>
      </c>
    </row>
    <row r="1922" spans="2:14">
      <c r="B1922" t="s">
        <v>3</v>
      </c>
      <c r="C1922">
        <v>2793617</v>
      </c>
      <c r="F1922" t="s">
        <v>3</v>
      </c>
      <c r="G1922">
        <v>14645183</v>
      </c>
      <c r="N1922" t="s">
        <v>105</v>
      </c>
    </row>
    <row r="1923" spans="2:14">
      <c r="B1923" t="s">
        <v>372</v>
      </c>
      <c r="C1923">
        <v>4.6689999999999996</v>
      </c>
      <c r="F1923" t="s">
        <v>372</v>
      </c>
      <c r="G1923">
        <v>3.2</v>
      </c>
      <c r="N1923" t="s">
        <v>106</v>
      </c>
    </row>
    <row r="1924" spans="2:14">
      <c r="B1924" t="s">
        <v>697</v>
      </c>
      <c r="F1924" t="s">
        <v>697</v>
      </c>
      <c r="N1924" t="s">
        <v>107</v>
      </c>
    </row>
    <row r="1925" spans="2:14">
      <c r="B1925" t="s">
        <v>3</v>
      </c>
      <c r="C1925">
        <v>2950829</v>
      </c>
      <c r="F1925" t="s">
        <v>3</v>
      </c>
      <c r="G1925">
        <v>15252486</v>
      </c>
      <c r="N1925" t="s">
        <v>108</v>
      </c>
    </row>
    <row r="1926" spans="2:14">
      <c r="B1926" t="s">
        <v>372</v>
      </c>
      <c r="C1926">
        <v>4.6040000000000001</v>
      </c>
      <c r="F1926" t="s">
        <v>372</v>
      </c>
      <c r="G1926">
        <v>3.1709999999999998</v>
      </c>
      <c r="N1926" t="s">
        <v>109</v>
      </c>
    </row>
    <row r="1927" spans="2:14">
      <c r="B1927" t="s">
        <v>698</v>
      </c>
      <c r="F1927" t="s">
        <v>698</v>
      </c>
      <c r="N1927" t="s">
        <v>110</v>
      </c>
    </row>
    <row r="1928" spans="2:14">
      <c r="B1928" t="s">
        <v>3</v>
      </c>
      <c r="C1928">
        <v>2969276</v>
      </c>
      <c r="D1928">
        <f>(C1928+C1931+C1934+C1937+C1940+C1943+C1946+C1949+C1952+C1955)/10</f>
        <v>2875310.8</v>
      </c>
      <c r="F1928" t="s">
        <v>3</v>
      </c>
      <c r="G1928">
        <v>15873641</v>
      </c>
      <c r="H1928">
        <f>(G1928+G1931+G1934+G1937+G1940+G1943+G1946+G1949+G1952+G1955)/10</f>
        <v>15320916.9</v>
      </c>
      <c r="N1928" t="s">
        <v>111</v>
      </c>
    </row>
    <row r="1929" spans="2:14">
      <c r="B1929" t="s">
        <v>372</v>
      </c>
      <c r="C1929">
        <v>4.5869999999999997</v>
      </c>
      <c r="F1929" t="s">
        <v>372</v>
      </c>
      <c r="G1929">
        <v>3.1560000000000001</v>
      </c>
      <c r="N1929" t="s">
        <v>112</v>
      </c>
    </row>
    <row r="1930" spans="2:14">
      <c r="B1930" t="s">
        <v>699</v>
      </c>
      <c r="F1930" t="s">
        <v>699</v>
      </c>
      <c r="N1930" t="s">
        <v>113</v>
      </c>
    </row>
    <row r="1931" spans="2:14">
      <c r="B1931" t="s">
        <v>3</v>
      </c>
      <c r="C1931">
        <v>2820159</v>
      </c>
      <c r="F1931" t="s">
        <v>3</v>
      </c>
      <c r="G1931">
        <v>15376169</v>
      </c>
      <c r="N1931" t="s">
        <v>114</v>
      </c>
    </row>
    <row r="1932" spans="2:14">
      <c r="B1932" t="s">
        <v>372</v>
      </c>
      <c r="C1932">
        <v>4.6580000000000004</v>
      </c>
      <c r="F1932" t="s">
        <v>372</v>
      </c>
      <c r="G1932">
        <v>3.19</v>
      </c>
      <c r="N1932" t="s">
        <v>115</v>
      </c>
    </row>
    <row r="1933" spans="2:14">
      <c r="B1933" t="s">
        <v>700</v>
      </c>
      <c r="F1933" t="s">
        <v>700</v>
      </c>
      <c r="N1933" t="s">
        <v>116</v>
      </c>
    </row>
    <row r="1934" spans="2:14">
      <c r="B1934" t="s">
        <v>3</v>
      </c>
      <c r="C1934">
        <v>2693341</v>
      </c>
      <c r="F1934" t="s">
        <v>3</v>
      </c>
      <c r="G1934">
        <v>15325670</v>
      </c>
      <c r="N1934" t="s">
        <v>117</v>
      </c>
    </row>
    <row r="1935" spans="2:14">
      <c r="B1935" t="s">
        <v>372</v>
      </c>
      <c r="C1935">
        <v>4.6539999999999999</v>
      </c>
      <c r="F1935" t="s">
        <v>372</v>
      </c>
      <c r="G1935">
        <v>3.19</v>
      </c>
      <c r="N1935" t="s">
        <v>118</v>
      </c>
    </row>
    <row r="1936" spans="2:14">
      <c r="B1936" t="s">
        <v>701</v>
      </c>
      <c r="F1936" t="s">
        <v>701</v>
      </c>
      <c r="N1936" t="s">
        <v>119</v>
      </c>
    </row>
    <row r="1937" spans="2:14">
      <c r="B1937" t="s">
        <v>3</v>
      </c>
      <c r="C1937">
        <v>2906225</v>
      </c>
      <c r="F1937" t="s">
        <v>3</v>
      </c>
      <c r="G1937">
        <v>15345251</v>
      </c>
      <c r="N1937" t="s">
        <v>120</v>
      </c>
    </row>
    <row r="1938" spans="2:14">
      <c r="B1938" t="s">
        <v>372</v>
      </c>
      <c r="C1938">
        <v>4.6189999999999998</v>
      </c>
      <c r="F1938" t="s">
        <v>372</v>
      </c>
      <c r="G1938">
        <v>3.1840000000000002</v>
      </c>
      <c r="N1938" t="s">
        <v>121</v>
      </c>
    </row>
    <row r="1939" spans="2:14">
      <c r="B1939" t="s">
        <v>702</v>
      </c>
      <c r="F1939" t="s">
        <v>702</v>
      </c>
      <c r="N1939" t="s">
        <v>122</v>
      </c>
    </row>
    <row r="1940" spans="2:14">
      <c r="B1940" t="s">
        <v>3</v>
      </c>
      <c r="C1940">
        <v>2923408</v>
      </c>
      <c r="F1940" t="s">
        <v>3</v>
      </c>
      <c r="G1940">
        <v>15005281</v>
      </c>
      <c r="N1940" t="s">
        <v>123</v>
      </c>
    </row>
    <row r="1941" spans="2:14">
      <c r="B1941" t="s">
        <v>372</v>
      </c>
      <c r="C1941">
        <v>4.625</v>
      </c>
      <c r="F1941" t="s">
        <v>372</v>
      </c>
      <c r="G1941">
        <v>3.198</v>
      </c>
      <c r="N1941" t="s">
        <v>124</v>
      </c>
    </row>
    <row r="1942" spans="2:14">
      <c r="B1942" t="s">
        <v>703</v>
      </c>
      <c r="F1942" t="s">
        <v>703</v>
      </c>
      <c r="N1942" t="s">
        <v>125</v>
      </c>
    </row>
    <row r="1943" spans="2:14">
      <c r="B1943" t="s">
        <v>3</v>
      </c>
      <c r="C1943">
        <v>2945986</v>
      </c>
      <c r="F1943" t="s">
        <v>3</v>
      </c>
      <c r="G1943">
        <v>15964996</v>
      </c>
      <c r="N1943" t="s">
        <v>126</v>
      </c>
    </row>
    <row r="1944" spans="2:14">
      <c r="B1944" t="s">
        <v>372</v>
      </c>
      <c r="C1944">
        <v>4.5860000000000003</v>
      </c>
      <c r="F1944" t="s">
        <v>372</v>
      </c>
      <c r="G1944">
        <v>3.1560000000000001</v>
      </c>
      <c r="N1944" t="s">
        <v>127</v>
      </c>
    </row>
    <row r="1945" spans="2:14">
      <c r="B1945" t="s">
        <v>704</v>
      </c>
      <c r="F1945" t="s">
        <v>704</v>
      </c>
      <c r="N1945" t="s">
        <v>128</v>
      </c>
    </row>
    <row r="1946" spans="2:14">
      <c r="B1946" t="s">
        <v>3</v>
      </c>
      <c r="C1946">
        <v>2848849</v>
      </c>
      <c r="F1946" t="s">
        <v>3</v>
      </c>
      <c r="G1946">
        <v>14637651</v>
      </c>
      <c r="N1946" t="s">
        <v>129</v>
      </c>
    </row>
    <row r="1947" spans="2:14">
      <c r="B1947" t="s">
        <v>372</v>
      </c>
      <c r="C1947">
        <v>4.7119999999999997</v>
      </c>
      <c r="F1947" t="s">
        <v>372</v>
      </c>
      <c r="G1947">
        <v>3.226</v>
      </c>
      <c r="N1947" t="s">
        <v>130</v>
      </c>
    </row>
    <row r="1948" spans="2:14">
      <c r="B1948" t="s">
        <v>705</v>
      </c>
      <c r="F1948" t="s">
        <v>705</v>
      </c>
      <c r="N1948" t="s">
        <v>131</v>
      </c>
    </row>
    <row r="1949" spans="2:14">
      <c r="B1949" t="s">
        <v>3</v>
      </c>
      <c r="C1949">
        <v>2917490</v>
      </c>
      <c r="F1949" t="s">
        <v>3</v>
      </c>
      <c r="G1949">
        <v>14994831</v>
      </c>
      <c r="N1949" t="s">
        <v>132</v>
      </c>
    </row>
    <row r="1950" spans="2:14">
      <c r="B1950" t="s">
        <v>372</v>
      </c>
      <c r="C1950">
        <v>4.6239999999999997</v>
      </c>
      <c r="F1950" t="s">
        <v>372</v>
      </c>
      <c r="G1950">
        <v>3.2010000000000001</v>
      </c>
      <c r="N1950" t="s">
        <v>133</v>
      </c>
    </row>
    <row r="1951" spans="2:14">
      <c r="B1951" t="s">
        <v>706</v>
      </c>
      <c r="F1951" t="s">
        <v>706</v>
      </c>
      <c r="N1951" t="s">
        <v>134</v>
      </c>
    </row>
    <row r="1952" spans="2:14">
      <c r="B1952" t="s">
        <v>3</v>
      </c>
      <c r="C1952">
        <v>2788297</v>
      </c>
      <c r="F1952" t="s">
        <v>3</v>
      </c>
      <c r="G1952">
        <v>15010294</v>
      </c>
      <c r="N1952" t="s">
        <v>135</v>
      </c>
    </row>
    <row r="1953" spans="2:14">
      <c r="B1953" t="s">
        <v>372</v>
      </c>
      <c r="C1953">
        <v>4.6660000000000004</v>
      </c>
      <c r="F1953" t="s">
        <v>372</v>
      </c>
      <c r="G1953">
        <v>3.202</v>
      </c>
      <c r="N1953" t="s">
        <v>136</v>
      </c>
    </row>
    <row r="1954" spans="2:14">
      <c r="B1954" t="s">
        <v>707</v>
      </c>
      <c r="F1954" t="s">
        <v>707</v>
      </c>
      <c r="N1954" t="s">
        <v>137</v>
      </c>
    </row>
    <row r="1955" spans="2:14">
      <c r="B1955" t="s">
        <v>3</v>
      </c>
      <c r="C1955">
        <v>2940077</v>
      </c>
      <c r="F1955" t="s">
        <v>3</v>
      </c>
      <c r="G1955">
        <v>15675385</v>
      </c>
      <c r="N1955" t="s">
        <v>138</v>
      </c>
    </row>
    <row r="1956" spans="2:14">
      <c r="B1956" t="s">
        <v>372</v>
      </c>
      <c r="C1956">
        <v>4.5979999999999999</v>
      </c>
      <c r="F1956" t="s">
        <v>372</v>
      </c>
      <c r="G1956">
        <v>3.17</v>
      </c>
      <c r="N1956" t="s">
        <v>139</v>
      </c>
    </row>
    <row r="1957" spans="2:14">
      <c r="B1957" t="s">
        <v>708</v>
      </c>
      <c r="F1957" t="s">
        <v>708</v>
      </c>
      <c r="N1957" t="s">
        <v>140</v>
      </c>
    </row>
    <row r="1958" spans="2:14">
      <c r="B1958" t="s">
        <v>3</v>
      </c>
      <c r="C1958">
        <v>2952511</v>
      </c>
      <c r="D1958">
        <f>(C1958+C1961+C1964+C1967+C1970+C1973+C1976+C1979+C1982+C1985)/10</f>
        <v>2860820.8</v>
      </c>
      <c r="F1958" t="s">
        <v>3</v>
      </c>
      <c r="G1958">
        <v>16374912</v>
      </c>
      <c r="H1958">
        <f>(G1958+G1961+G1964+G1967+G1970+G1973+G1976+G1979+G1982+G1985)/10</f>
        <v>15791684</v>
      </c>
      <c r="N1958" t="s">
        <v>141</v>
      </c>
    </row>
    <row r="1959" spans="2:14">
      <c r="B1959" t="s">
        <v>372</v>
      </c>
      <c r="C1959">
        <v>4.5789999999999997</v>
      </c>
      <c r="F1959" t="s">
        <v>372</v>
      </c>
      <c r="G1959">
        <v>3.1520000000000001</v>
      </c>
      <c r="N1959" t="s">
        <v>142</v>
      </c>
    </row>
    <row r="1960" spans="2:14">
      <c r="B1960" t="s">
        <v>709</v>
      </c>
      <c r="F1960" t="s">
        <v>709</v>
      </c>
      <c r="N1960" t="s">
        <v>143</v>
      </c>
    </row>
    <row r="1961" spans="2:14">
      <c r="B1961" t="s">
        <v>3</v>
      </c>
      <c r="C1961">
        <v>2801798</v>
      </c>
      <c r="F1961" t="s">
        <v>3</v>
      </c>
      <c r="G1961">
        <v>15888755</v>
      </c>
      <c r="N1961" t="s">
        <v>144</v>
      </c>
    </row>
    <row r="1962" spans="2:14">
      <c r="B1962" t="s">
        <v>372</v>
      </c>
      <c r="C1962">
        <v>4.6479999999999997</v>
      </c>
      <c r="F1962" t="s">
        <v>372</v>
      </c>
      <c r="G1962">
        <v>3.1850000000000001</v>
      </c>
      <c r="N1962" t="s">
        <v>145</v>
      </c>
    </row>
    <row r="1963" spans="2:14">
      <c r="B1963" t="s">
        <v>710</v>
      </c>
      <c r="F1963" t="s">
        <v>710</v>
      </c>
      <c r="N1963" t="s">
        <v>146</v>
      </c>
    </row>
    <row r="1964" spans="2:14">
      <c r="B1964" t="s">
        <v>3</v>
      </c>
      <c r="C1964">
        <v>2680279</v>
      </c>
      <c r="F1964" t="s">
        <v>3</v>
      </c>
      <c r="G1964">
        <v>15782579</v>
      </c>
      <c r="N1964" t="s">
        <v>147</v>
      </c>
    </row>
    <row r="1965" spans="2:14">
      <c r="B1965" t="s">
        <v>372</v>
      </c>
      <c r="C1965">
        <v>4.6459999999999999</v>
      </c>
      <c r="F1965" t="s">
        <v>372</v>
      </c>
      <c r="G1965">
        <v>3.1880000000000002</v>
      </c>
      <c r="N1965" t="s">
        <v>148</v>
      </c>
    </row>
    <row r="1966" spans="2:14">
      <c r="B1966" t="s">
        <v>711</v>
      </c>
      <c r="F1966" t="s">
        <v>711</v>
      </c>
      <c r="N1966" t="s">
        <v>149</v>
      </c>
    </row>
    <row r="1967" spans="2:14">
      <c r="B1967" t="s">
        <v>3</v>
      </c>
      <c r="C1967">
        <v>2872002</v>
      </c>
      <c r="F1967" t="s">
        <v>3</v>
      </c>
      <c r="G1967">
        <v>16037830</v>
      </c>
      <c r="N1967" t="s">
        <v>150</v>
      </c>
    </row>
    <row r="1968" spans="2:14">
      <c r="B1968" t="s">
        <v>372</v>
      </c>
      <c r="C1968">
        <v>4.601</v>
      </c>
      <c r="F1968" t="s">
        <v>372</v>
      </c>
      <c r="G1968">
        <v>3.1709999999999998</v>
      </c>
      <c r="N1968" t="s">
        <v>151</v>
      </c>
    </row>
    <row r="1969" spans="2:14">
      <c r="B1969" t="s">
        <v>712</v>
      </c>
      <c r="F1969" t="s">
        <v>712</v>
      </c>
      <c r="N1969" t="s">
        <v>152</v>
      </c>
    </row>
    <row r="1970" spans="2:14">
      <c r="B1970" t="s">
        <v>3</v>
      </c>
      <c r="C1970">
        <v>2913538</v>
      </c>
      <c r="F1970" t="s">
        <v>3</v>
      </c>
      <c r="G1970">
        <v>15423624</v>
      </c>
      <c r="N1970" t="s">
        <v>153</v>
      </c>
    </row>
    <row r="1971" spans="2:14">
      <c r="B1971" t="s">
        <v>372</v>
      </c>
      <c r="C1971">
        <v>4.62</v>
      </c>
      <c r="F1971" t="s">
        <v>372</v>
      </c>
      <c r="G1971">
        <v>3.1970000000000001</v>
      </c>
      <c r="N1971" t="s">
        <v>154</v>
      </c>
    </row>
    <row r="1972" spans="2:14">
      <c r="B1972" t="s">
        <v>713</v>
      </c>
      <c r="F1972" t="s">
        <v>713</v>
      </c>
      <c r="N1972" t="s">
        <v>155</v>
      </c>
    </row>
    <row r="1973" spans="2:14">
      <c r="B1973" t="s">
        <v>3</v>
      </c>
      <c r="C1973">
        <v>2938349</v>
      </c>
      <c r="F1973" t="s">
        <v>3</v>
      </c>
      <c r="G1973">
        <v>16358688</v>
      </c>
      <c r="N1973" t="s">
        <v>156</v>
      </c>
    </row>
    <row r="1974" spans="2:14">
      <c r="B1974" t="s">
        <v>372</v>
      </c>
      <c r="C1974">
        <v>4.5819999999999999</v>
      </c>
      <c r="F1974" t="s">
        <v>372</v>
      </c>
      <c r="G1974">
        <v>3.157</v>
      </c>
      <c r="N1974" t="s">
        <v>157</v>
      </c>
    </row>
    <row r="1975" spans="2:14">
      <c r="B1975" t="s">
        <v>714</v>
      </c>
      <c r="F1975" t="s">
        <v>714</v>
      </c>
      <c r="N1975" t="s">
        <v>158</v>
      </c>
    </row>
    <row r="1976" spans="2:14">
      <c r="B1976" t="s">
        <v>3</v>
      </c>
      <c r="C1976">
        <v>2838027</v>
      </c>
      <c r="F1976" t="s">
        <v>3</v>
      </c>
      <c r="G1976">
        <v>15058133</v>
      </c>
      <c r="N1976" t="s">
        <v>159</v>
      </c>
    </row>
    <row r="1977" spans="2:14">
      <c r="B1977" t="s">
        <v>372</v>
      </c>
      <c r="C1977">
        <v>4.7060000000000004</v>
      </c>
      <c r="F1977" t="s">
        <v>372</v>
      </c>
      <c r="G1977">
        <v>3.2250000000000001</v>
      </c>
      <c r="N1977" t="s">
        <v>160</v>
      </c>
    </row>
    <row r="1978" spans="2:14">
      <c r="B1978" t="s">
        <v>715</v>
      </c>
      <c r="F1978" t="s">
        <v>715</v>
      </c>
      <c r="N1978" t="s">
        <v>161</v>
      </c>
    </row>
    <row r="1979" spans="2:14">
      <c r="B1979" t="s">
        <v>3</v>
      </c>
      <c r="C1979">
        <v>2923510</v>
      </c>
      <c r="F1979" t="s">
        <v>3</v>
      </c>
      <c r="G1979">
        <v>15242784</v>
      </c>
      <c r="N1979" t="s">
        <v>162</v>
      </c>
    </row>
    <row r="1980" spans="2:14">
      <c r="B1980" t="s">
        <v>372</v>
      </c>
      <c r="C1980">
        <v>4.6269999999999998</v>
      </c>
      <c r="F1980" t="s">
        <v>372</v>
      </c>
      <c r="G1980">
        <v>3.2080000000000002</v>
      </c>
      <c r="N1980" t="s">
        <v>163</v>
      </c>
    </row>
    <row r="1981" spans="2:14">
      <c r="B1981" t="s">
        <v>716</v>
      </c>
      <c r="F1981" t="s">
        <v>716</v>
      </c>
      <c r="N1981" t="s">
        <v>164</v>
      </c>
    </row>
    <row r="1982" spans="2:14">
      <c r="B1982" t="s">
        <v>3</v>
      </c>
      <c r="C1982">
        <v>2767549</v>
      </c>
      <c r="F1982" t="s">
        <v>3</v>
      </c>
      <c r="G1982">
        <v>15545370</v>
      </c>
      <c r="N1982" t="s">
        <v>165</v>
      </c>
    </row>
    <row r="1983" spans="2:14">
      <c r="B1983" t="s">
        <v>372</v>
      </c>
      <c r="C1983">
        <v>4.6539999999999999</v>
      </c>
      <c r="F1983" t="s">
        <v>372</v>
      </c>
      <c r="G1983">
        <v>3.1960000000000002</v>
      </c>
      <c r="N1983" t="s">
        <v>166</v>
      </c>
    </row>
    <row r="1984" spans="2:14">
      <c r="B1984" t="s">
        <v>717</v>
      </c>
      <c r="F1984" t="s">
        <v>717</v>
      </c>
      <c r="N1984" t="s">
        <v>167</v>
      </c>
    </row>
    <row r="1985" spans="2:14">
      <c r="B1985" t="s">
        <v>3</v>
      </c>
      <c r="C1985">
        <v>2920645</v>
      </c>
      <c r="F1985" t="s">
        <v>3</v>
      </c>
      <c r="G1985">
        <v>16204165</v>
      </c>
      <c r="N1985" t="s">
        <v>168</v>
      </c>
    </row>
    <row r="1986" spans="2:14">
      <c r="B1986" t="s">
        <v>372</v>
      </c>
      <c r="C1986">
        <v>4.5880000000000001</v>
      </c>
      <c r="F1986" t="s">
        <v>372</v>
      </c>
      <c r="G1986">
        <v>3.165</v>
      </c>
      <c r="N1986" t="s">
        <v>169</v>
      </c>
    </row>
    <row r="1987" spans="2:14">
      <c r="B1987" t="s">
        <v>718</v>
      </c>
      <c r="F1987" t="s">
        <v>718</v>
      </c>
      <c r="N1987" t="s">
        <v>170</v>
      </c>
    </row>
    <row r="1988" spans="2:14">
      <c r="B1988" t="s">
        <v>3</v>
      </c>
      <c r="C1988">
        <v>2944552</v>
      </c>
      <c r="D1988">
        <f>(C1988+C1991+C1994+C1997+C2000+C2003+C2006+C2009+C2012+C2015)/10</f>
        <v>2859749.1</v>
      </c>
      <c r="F1988" t="s">
        <v>3</v>
      </c>
      <c r="G1988">
        <v>16784401</v>
      </c>
      <c r="H1988">
        <f>(G1988+G1991+G1994+G1997+G2000+G2003+G2006+G2009+G2012+G2015)/10</f>
        <v>16120300.199999999</v>
      </c>
      <c r="N1988" t="s">
        <v>171</v>
      </c>
    </row>
    <row r="1989" spans="2:14">
      <c r="B1989" t="s">
        <v>372</v>
      </c>
      <c r="C1989">
        <v>4.5739999999999998</v>
      </c>
      <c r="F1989" t="s">
        <v>372</v>
      </c>
      <c r="G1989">
        <v>3.153</v>
      </c>
      <c r="N1989" t="s">
        <v>172</v>
      </c>
    </row>
    <row r="1990" spans="2:14">
      <c r="B1990" t="s">
        <v>719</v>
      </c>
      <c r="F1990" t="s">
        <v>719</v>
      </c>
      <c r="N1990" t="s">
        <v>173</v>
      </c>
    </row>
    <row r="1991" spans="2:14">
      <c r="B1991" t="s">
        <v>3</v>
      </c>
      <c r="C1991">
        <v>2788988</v>
      </c>
      <c r="F1991" t="s">
        <v>3</v>
      </c>
      <c r="G1991">
        <v>16342844</v>
      </c>
      <c r="N1991" t="s">
        <v>174</v>
      </c>
    </row>
    <row r="1992" spans="2:14">
      <c r="B1992" t="s">
        <v>372</v>
      </c>
      <c r="C1992">
        <v>4.641</v>
      </c>
      <c r="F1992" t="s">
        <v>372</v>
      </c>
      <c r="G1992">
        <v>3.1829999999999998</v>
      </c>
      <c r="N1992" t="s">
        <v>175</v>
      </c>
    </row>
    <row r="1993" spans="2:14">
      <c r="B1993" t="s">
        <v>720</v>
      </c>
      <c r="F1993" t="s">
        <v>720</v>
      </c>
      <c r="N1993" t="s">
        <v>176</v>
      </c>
    </row>
    <row r="1994" spans="2:14">
      <c r="B1994" t="s">
        <v>3</v>
      </c>
      <c r="C1994">
        <v>2670150</v>
      </c>
      <c r="F1994" t="s">
        <v>3</v>
      </c>
      <c r="G1994">
        <v>16207030</v>
      </c>
      <c r="N1994" t="s">
        <v>177</v>
      </c>
    </row>
    <row r="1995" spans="2:14">
      <c r="B1995" t="s">
        <v>372</v>
      </c>
      <c r="C1995">
        <v>4.6399999999999997</v>
      </c>
      <c r="F1995" t="s">
        <v>372</v>
      </c>
      <c r="G1995">
        <v>3.1869999999999998</v>
      </c>
      <c r="N1995" t="s">
        <v>178</v>
      </c>
    </row>
    <row r="1996" spans="2:14">
      <c r="B1996" t="s">
        <v>721</v>
      </c>
      <c r="F1996" t="s">
        <v>721</v>
      </c>
      <c r="N1996" t="s">
        <v>179</v>
      </c>
    </row>
    <row r="1997" spans="2:14">
      <c r="B1997" t="s">
        <v>3</v>
      </c>
      <c r="C1997">
        <v>2889726</v>
      </c>
      <c r="F1997" t="s">
        <v>3</v>
      </c>
      <c r="G1997">
        <v>16156004</v>
      </c>
      <c r="N1997" t="s">
        <v>180</v>
      </c>
    </row>
    <row r="1998" spans="2:14">
      <c r="B1998" t="s">
        <v>372</v>
      </c>
      <c r="C1998">
        <v>4.6100000000000003</v>
      </c>
      <c r="F1998" t="s">
        <v>372</v>
      </c>
      <c r="G1998">
        <v>3.1840000000000002</v>
      </c>
      <c r="N1998" t="s">
        <v>181</v>
      </c>
    </row>
    <row r="1999" spans="2:14">
      <c r="B1999" t="s">
        <v>722</v>
      </c>
      <c r="F1999" t="s">
        <v>722</v>
      </c>
      <c r="N1999" t="s">
        <v>182</v>
      </c>
    </row>
    <row r="2000" spans="2:14">
      <c r="B2000" t="s">
        <v>3</v>
      </c>
      <c r="C2000">
        <v>2920489</v>
      </c>
      <c r="F2000" t="s">
        <v>3</v>
      </c>
      <c r="G2000">
        <v>15664290</v>
      </c>
      <c r="N2000" t="s">
        <v>183</v>
      </c>
    </row>
    <row r="2001" spans="2:14">
      <c r="B2001" t="s">
        <v>372</v>
      </c>
      <c r="C2001">
        <v>4.6230000000000002</v>
      </c>
      <c r="F2001" t="s">
        <v>372</v>
      </c>
      <c r="G2001">
        <v>3.2040000000000002</v>
      </c>
      <c r="N2001" t="s">
        <v>184</v>
      </c>
    </row>
    <row r="2002" spans="2:14">
      <c r="B2002" t="s">
        <v>723</v>
      </c>
      <c r="F2002" t="s">
        <v>723</v>
      </c>
      <c r="N2002" t="s">
        <v>185</v>
      </c>
    </row>
    <row r="2003" spans="2:14">
      <c r="B2003" t="s">
        <v>3</v>
      </c>
      <c r="C2003">
        <v>2946861</v>
      </c>
      <c r="F2003" t="s">
        <v>3</v>
      </c>
      <c r="G2003">
        <v>16582074</v>
      </c>
      <c r="N2003" t="s">
        <v>186</v>
      </c>
    </row>
    <row r="2004" spans="2:14">
      <c r="B2004" t="s">
        <v>372</v>
      </c>
      <c r="C2004">
        <v>4.5860000000000003</v>
      </c>
      <c r="F2004" t="s">
        <v>372</v>
      </c>
      <c r="G2004">
        <v>3.165</v>
      </c>
      <c r="N2004" t="s">
        <v>187</v>
      </c>
    </row>
    <row r="2005" spans="2:14">
      <c r="B2005" t="s">
        <v>724</v>
      </c>
      <c r="F2005" t="s">
        <v>724</v>
      </c>
      <c r="N2005" t="s">
        <v>188</v>
      </c>
    </row>
    <row r="2006" spans="2:14">
      <c r="B2006" t="s">
        <v>3</v>
      </c>
      <c r="C2006">
        <v>2842304</v>
      </c>
      <c r="F2006" t="s">
        <v>3</v>
      </c>
      <c r="G2006">
        <v>15334709</v>
      </c>
      <c r="N2006" t="s">
        <v>189</v>
      </c>
    </row>
    <row r="2007" spans="2:14">
      <c r="B2007" t="s">
        <v>372</v>
      </c>
      <c r="C2007">
        <v>4.7080000000000002</v>
      </c>
      <c r="F2007" t="s">
        <v>372</v>
      </c>
      <c r="G2007">
        <v>3.23</v>
      </c>
      <c r="N2007" t="s">
        <v>190</v>
      </c>
    </row>
    <row r="2008" spans="2:14">
      <c r="B2008" t="s">
        <v>725</v>
      </c>
      <c r="F2008" t="s">
        <v>725</v>
      </c>
      <c r="N2008" t="s">
        <v>191</v>
      </c>
    </row>
    <row r="2009" spans="2:14">
      <c r="B2009" t="s">
        <v>3</v>
      </c>
      <c r="C2009">
        <v>2900494</v>
      </c>
      <c r="F2009" t="s">
        <v>3</v>
      </c>
      <c r="G2009">
        <v>15812631</v>
      </c>
      <c r="N2009" t="s">
        <v>192</v>
      </c>
    </row>
    <row r="2010" spans="2:14">
      <c r="B2010" t="s">
        <v>372</v>
      </c>
      <c r="C2010">
        <v>4.6150000000000002</v>
      </c>
      <c r="F2010" t="s">
        <v>372</v>
      </c>
      <c r="G2010">
        <v>3.2</v>
      </c>
      <c r="N2010" t="s">
        <v>193</v>
      </c>
    </row>
    <row r="2011" spans="2:14">
      <c r="B2011" t="s">
        <v>726</v>
      </c>
      <c r="F2011" t="s">
        <v>726</v>
      </c>
      <c r="N2011" t="s">
        <v>194</v>
      </c>
    </row>
    <row r="2012" spans="2:14">
      <c r="B2012" t="s">
        <v>3</v>
      </c>
      <c r="C2012">
        <v>2769859</v>
      </c>
      <c r="F2012" t="s">
        <v>3</v>
      </c>
      <c r="G2012">
        <v>15836448</v>
      </c>
      <c r="N2012" t="s">
        <v>195</v>
      </c>
    </row>
    <row r="2013" spans="2:14">
      <c r="B2013" t="s">
        <v>372</v>
      </c>
      <c r="C2013">
        <v>4.6550000000000002</v>
      </c>
      <c r="F2013" t="s">
        <v>372</v>
      </c>
      <c r="G2013">
        <v>3.2010000000000001</v>
      </c>
      <c r="N2013" t="s">
        <v>196</v>
      </c>
    </row>
    <row r="2014" spans="2:14">
      <c r="B2014" t="s">
        <v>727</v>
      </c>
      <c r="F2014" t="s">
        <v>727</v>
      </c>
      <c r="N2014" t="s">
        <v>197</v>
      </c>
    </row>
    <row r="2015" spans="2:14">
      <c r="B2015" t="s">
        <v>3</v>
      </c>
      <c r="C2015">
        <v>2924068</v>
      </c>
      <c r="F2015" t="s">
        <v>3</v>
      </c>
      <c r="G2015">
        <v>16482571</v>
      </c>
      <c r="N2015" t="s">
        <v>198</v>
      </c>
    </row>
    <row r="2016" spans="2:14">
      <c r="B2016" t="s">
        <v>372</v>
      </c>
      <c r="C2016">
        <v>4.5890000000000004</v>
      </c>
      <c r="F2016" t="s">
        <v>372</v>
      </c>
      <c r="G2016">
        <v>3.1709999999999998</v>
      </c>
      <c r="N2016" t="s">
        <v>199</v>
      </c>
    </row>
    <row r="2017" spans="2:14">
      <c r="B2017" t="s">
        <v>728</v>
      </c>
      <c r="F2017" t="s">
        <v>728</v>
      </c>
      <c r="N2017" t="s">
        <v>200</v>
      </c>
    </row>
    <row r="2018" spans="2:14">
      <c r="B2018" t="s">
        <v>3</v>
      </c>
      <c r="C2018">
        <v>2933709</v>
      </c>
      <c r="D2018">
        <f>(C2018+C2021+C2024+C2027+C2030+C2033+C2036+C2039+C2042+C2045)/10</f>
        <v>2851788</v>
      </c>
      <c r="F2018" t="s">
        <v>3</v>
      </c>
      <c r="G2018">
        <v>17228968</v>
      </c>
      <c r="H2018">
        <f>(G2018+G2021+G2024+G2027+G2030+G2033+G2036+G2039+G2042+G2045)/10</f>
        <v>16528276.6</v>
      </c>
      <c r="N2018" t="s">
        <v>201</v>
      </c>
    </row>
    <row r="2019" spans="2:14">
      <c r="B2019" t="s">
        <v>372</v>
      </c>
      <c r="C2019">
        <v>4.5679999999999996</v>
      </c>
      <c r="F2019" t="s">
        <v>372</v>
      </c>
      <c r="G2019">
        <v>3.1520000000000001</v>
      </c>
      <c r="N2019" t="s">
        <v>202</v>
      </c>
    </row>
    <row r="2020" spans="2:14">
      <c r="B2020" t="s">
        <v>729</v>
      </c>
      <c r="F2020" t="s">
        <v>729</v>
      </c>
      <c r="N2020" t="s">
        <v>203</v>
      </c>
    </row>
    <row r="2021" spans="2:14">
      <c r="B2021" t="s">
        <v>3</v>
      </c>
      <c r="C2021">
        <v>2786209</v>
      </c>
      <c r="F2021" t="s">
        <v>3</v>
      </c>
      <c r="G2021">
        <v>16692571</v>
      </c>
      <c r="N2021" t="s">
        <v>204</v>
      </c>
    </row>
    <row r="2022" spans="2:14">
      <c r="B2022" t="s">
        <v>372</v>
      </c>
      <c r="C2022">
        <v>4.6390000000000002</v>
      </c>
      <c r="F2022" t="s">
        <v>372</v>
      </c>
      <c r="G2022">
        <v>3.1859999999999999</v>
      </c>
      <c r="N2022" t="s">
        <v>205</v>
      </c>
    </row>
    <row r="2023" spans="2:14">
      <c r="B2023" t="s">
        <v>730</v>
      </c>
      <c r="F2023" t="s">
        <v>730</v>
      </c>
      <c r="N2023" t="s">
        <v>206</v>
      </c>
    </row>
    <row r="2024" spans="2:14">
      <c r="B2024" t="s">
        <v>3</v>
      </c>
      <c r="C2024">
        <v>2663003</v>
      </c>
      <c r="F2024" t="s">
        <v>3</v>
      </c>
      <c r="G2024">
        <v>16609726</v>
      </c>
      <c r="N2024" t="s">
        <v>207</v>
      </c>
    </row>
    <row r="2025" spans="2:14">
      <c r="B2025" t="s">
        <v>372</v>
      </c>
      <c r="C2025">
        <v>4.6360000000000001</v>
      </c>
      <c r="F2025" t="s">
        <v>372</v>
      </c>
      <c r="G2025">
        <v>3.1869999999999998</v>
      </c>
      <c r="N2025" t="s">
        <v>208</v>
      </c>
    </row>
    <row r="2026" spans="2:14">
      <c r="B2026" t="s">
        <v>731</v>
      </c>
      <c r="F2026" t="s">
        <v>731</v>
      </c>
      <c r="N2026" t="s">
        <v>209</v>
      </c>
    </row>
    <row r="2027" spans="2:14">
      <c r="B2027" t="s">
        <v>3</v>
      </c>
      <c r="C2027">
        <v>2875320</v>
      </c>
      <c r="F2027" t="s">
        <v>3</v>
      </c>
      <c r="G2027">
        <v>16635604</v>
      </c>
      <c r="N2027" t="s">
        <v>210</v>
      </c>
    </row>
    <row r="2028" spans="2:14">
      <c r="B2028" t="s">
        <v>372</v>
      </c>
      <c r="C2028">
        <v>4.6029999999999998</v>
      </c>
      <c r="F2028" t="s">
        <v>372</v>
      </c>
      <c r="G2028">
        <v>3.181</v>
      </c>
      <c r="N2028" t="s">
        <v>211</v>
      </c>
    </row>
    <row r="2029" spans="2:14">
      <c r="B2029" t="s">
        <v>732</v>
      </c>
      <c r="F2029" t="s">
        <v>732</v>
      </c>
      <c r="N2029" t="s">
        <v>212</v>
      </c>
    </row>
    <row r="2030" spans="2:14">
      <c r="B2030" t="s">
        <v>3</v>
      </c>
      <c r="C2030">
        <v>2904795</v>
      </c>
      <c r="F2030" t="s">
        <v>3</v>
      </c>
      <c r="G2030">
        <v>16165307</v>
      </c>
      <c r="N2030" t="s">
        <v>213</v>
      </c>
    </row>
    <row r="2031" spans="2:14">
      <c r="B2031" t="s">
        <v>372</v>
      </c>
      <c r="C2031">
        <v>4.6150000000000002</v>
      </c>
      <c r="F2031" t="s">
        <v>372</v>
      </c>
      <c r="G2031">
        <v>3.2</v>
      </c>
      <c r="N2031" t="s">
        <v>214</v>
      </c>
    </row>
    <row r="2032" spans="2:14">
      <c r="B2032" t="s">
        <v>733</v>
      </c>
      <c r="F2032" t="s">
        <v>733</v>
      </c>
      <c r="N2032" t="s">
        <v>215</v>
      </c>
    </row>
    <row r="2033" spans="2:14">
      <c r="B2033" t="s">
        <v>3</v>
      </c>
      <c r="C2033">
        <v>2937929</v>
      </c>
      <c r="F2033" t="s">
        <v>3</v>
      </c>
      <c r="G2033">
        <v>16996803</v>
      </c>
      <c r="N2033" t="s">
        <v>216</v>
      </c>
    </row>
    <row r="2034" spans="2:14">
      <c r="B2034" t="s">
        <v>372</v>
      </c>
      <c r="C2034">
        <v>4.5819999999999999</v>
      </c>
      <c r="F2034" t="s">
        <v>372</v>
      </c>
      <c r="G2034">
        <v>3.1659999999999999</v>
      </c>
      <c r="N2034" t="s">
        <v>217</v>
      </c>
    </row>
    <row r="2035" spans="2:14">
      <c r="B2035" t="s">
        <v>734</v>
      </c>
      <c r="F2035" t="s">
        <v>734</v>
      </c>
      <c r="N2035" t="s">
        <v>218</v>
      </c>
    </row>
    <row r="2036" spans="2:14">
      <c r="B2036" t="s">
        <v>3</v>
      </c>
      <c r="C2036">
        <v>2828745</v>
      </c>
      <c r="F2036" t="s">
        <v>3</v>
      </c>
      <c r="G2036">
        <v>15795754</v>
      </c>
      <c r="N2036" t="s">
        <v>219</v>
      </c>
    </row>
    <row r="2037" spans="2:14">
      <c r="B2037" t="s">
        <v>372</v>
      </c>
      <c r="C2037">
        <v>4.7009999999999996</v>
      </c>
      <c r="F2037" t="s">
        <v>372</v>
      </c>
      <c r="G2037">
        <v>3.2269999999999999</v>
      </c>
      <c r="N2037" t="s">
        <v>220</v>
      </c>
    </row>
    <row r="2038" spans="2:14">
      <c r="B2038" t="s">
        <v>735</v>
      </c>
      <c r="F2038" t="s">
        <v>735</v>
      </c>
      <c r="N2038" t="s">
        <v>221</v>
      </c>
    </row>
    <row r="2039" spans="2:14">
      <c r="B2039" t="s">
        <v>3</v>
      </c>
      <c r="C2039">
        <v>2906017</v>
      </c>
      <c r="F2039" t="s">
        <v>3</v>
      </c>
      <c r="G2039">
        <v>16064467</v>
      </c>
      <c r="N2039" t="s">
        <v>222</v>
      </c>
    </row>
    <row r="2040" spans="2:14">
      <c r="B2040" t="s">
        <v>372</v>
      </c>
      <c r="C2040">
        <v>4.6180000000000003</v>
      </c>
      <c r="F2040" t="s">
        <v>372</v>
      </c>
      <c r="G2040">
        <v>3.2080000000000002</v>
      </c>
      <c r="N2040" t="s">
        <v>223</v>
      </c>
    </row>
    <row r="2041" spans="2:14">
      <c r="B2041" t="s">
        <v>736</v>
      </c>
      <c r="F2041" t="s">
        <v>736</v>
      </c>
      <c r="N2041" t="s">
        <v>224</v>
      </c>
    </row>
    <row r="2042" spans="2:14">
      <c r="B2042" t="s">
        <v>3</v>
      </c>
      <c r="C2042">
        <v>2770146</v>
      </c>
      <c r="F2042" t="s">
        <v>3</v>
      </c>
      <c r="G2042">
        <v>16157651</v>
      </c>
      <c r="N2042" t="s">
        <v>225</v>
      </c>
    </row>
    <row r="2043" spans="2:14">
      <c r="B2043" t="s">
        <v>372</v>
      </c>
      <c r="C2043">
        <v>4.6550000000000002</v>
      </c>
      <c r="F2043" t="s">
        <v>372</v>
      </c>
      <c r="G2043">
        <v>3.2040000000000002</v>
      </c>
      <c r="N2043" t="s">
        <v>226</v>
      </c>
    </row>
    <row r="2044" spans="2:14">
      <c r="B2044" t="s">
        <v>737</v>
      </c>
      <c r="F2044" t="s">
        <v>737</v>
      </c>
      <c r="N2044" t="s">
        <v>227</v>
      </c>
    </row>
    <row r="2045" spans="2:14">
      <c r="B2045" t="s">
        <v>3</v>
      </c>
      <c r="C2045">
        <v>2912007</v>
      </c>
      <c r="F2045" t="s">
        <v>3</v>
      </c>
      <c r="G2045">
        <v>16935915</v>
      </c>
      <c r="N2045" t="s">
        <v>228</v>
      </c>
    </row>
    <row r="2046" spans="2:14">
      <c r="B2046" t="s">
        <v>372</v>
      </c>
      <c r="C2046">
        <v>4.5830000000000002</v>
      </c>
      <c r="F2046" t="s">
        <v>372</v>
      </c>
      <c r="G2046">
        <v>3.17</v>
      </c>
      <c r="N2046" t="s">
        <v>229</v>
      </c>
    </row>
    <row r="2047" spans="2:14">
      <c r="B2047" t="s">
        <v>738</v>
      </c>
      <c r="F2047" t="s">
        <v>738</v>
      </c>
      <c r="N2047" t="s">
        <v>230</v>
      </c>
    </row>
    <row r="2048" spans="2:14">
      <c r="B2048" t="s">
        <v>3</v>
      </c>
      <c r="C2048">
        <v>2921956</v>
      </c>
      <c r="D2048">
        <f>(C2048+C2051+C2054+C2057+C2060+C2063+C2066+C2069+C2072+C2075)/10</f>
        <v>2843691.1</v>
      </c>
      <c r="F2048" t="s">
        <v>3</v>
      </c>
      <c r="G2048">
        <v>17681451</v>
      </c>
      <c r="H2048">
        <f>(G2048+G2051+G2054+G2057+G2060+G2063+G2066+G2069+G2072+G2075)/10</f>
        <v>16942733.899999999</v>
      </c>
      <c r="N2048" t="s">
        <v>231</v>
      </c>
    </row>
    <row r="2049" spans="2:14">
      <c r="B2049" t="s">
        <v>372</v>
      </c>
      <c r="C2049">
        <v>4.5620000000000003</v>
      </c>
      <c r="F2049" t="s">
        <v>372</v>
      </c>
      <c r="G2049">
        <v>3.1520000000000001</v>
      </c>
      <c r="N2049" t="s">
        <v>232</v>
      </c>
    </row>
    <row r="2050" spans="2:14">
      <c r="B2050" t="s">
        <v>739</v>
      </c>
      <c r="F2050" t="s">
        <v>739</v>
      </c>
      <c r="N2050" t="s">
        <v>233</v>
      </c>
    </row>
    <row r="2051" spans="2:14">
      <c r="B2051" t="s">
        <v>3</v>
      </c>
      <c r="C2051">
        <v>2779713</v>
      </c>
      <c r="F2051" t="s">
        <v>3</v>
      </c>
      <c r="G2051">
        <v>17086135</v>
      </c>
      <c r="N2051" t="s">
        <v>234</v>
      </c>
    </row>
    <row r="2052" spans="2:14">
      <c r="B2052" t="s">
        <v>372</v>
      </c>
      <c r="C2052">
        <v>4.6360000000000001</v>
      </c>
      <c r="F2052" t="s">
        <v>372</v>
      </c>
      <c r="G2052">
        <v>3.1869999999999998</v>
      </c>
      <c r="N2052" t="s">
        <v>235</v>
      </c>
    </row>
    <row r="2053" spans="2:14">
      <c r="B2053" t="s">
        <v>740</v>
      </c>
      <c r="F2053" t="s">
        <v>740</v>
      </c>
      <c r="N2053" t="s">
        <v>236</v>
      </c>
    </row>
    <row r="2054" spans="2:14">
      <c r="B2054" t="s">
        <v>3</v>
      </c>
      <c r="C2054">
        <v>2656906</v>
      </c>
      <c r="F2054" t="s">
        <v>3</v>
      </c>
      <c r="G2054">
        <v>17002088</v>
      </c>
      <c r="N2054" t="s">
        <v>237</v>
      </c>
    </row>
    <row r="2055" spans="2:14">
      <c r="B2055" t="s">
        <v>372</v>
      </c>
      <c r="C2055">
        <v>4.6319999999999997</v>
      </c>
      <c r="F2055" t="s">
        <v>372</v>
      </c>
      <c r="G2055">
        <v>3.1890000000000001</v>
      </c>
      <c r="N2055" t="s">
        <v>238</v>
      </c>
    </row>
    <row r="2056" spans="2:14">
      <c r="B2056" t="s">
        <v>741</v>
      </c>
      <c r="F2056" t="s">
        <v>741</v>
      </c>
      <c r="N2056" t="s">
        <v>239</v>
      </c>
    </row>
    <row r="2057" spans="2:14">
      <c r="B2057" t="s">
        <v>3</v>
      </c>
      <c r="C2057">
        <v>2874585</v>
      </c>
      <c r="F2057" t="s">
        <v>3</v>
      </c>
      <c r="G2057">
        <v>16972687</v>
      </c>
      <c r="N2057" t="s">
        <v>240</v>
      </c>
    </row>
    <row r="2058" spans="2:14">
      <c r="B2058" t="s">
        <v>372</v>
      </c>
      <c r="C2058">
        <v>4.6020000000000003</v>
      </c>
      <c r="F2058" t="s">
        <v>372</v>
      </c>
      <c r="G2058">
        <v>3.1850000000000001</v>
      </c>
      <c r="N2058" t="s">
        <v>241</v>
      </c>
    </row>
    <row r="2059" spans="2:14">
      <c r="B2059" t="s">
        <v>742</v>
      </c>
      <c r="F2059" t="s">
        <v>742</v>
      </c>
      <c r="N2059" t="s">
        <v>242</v>
      </c>
    </row>
    <row r="2060" spans="2:14">
      <c r="B2060" t="s">
        <v>3</v>
      </c>
      <c r="C2060">
        <v>2891894</v>
      </c>
      <c r="F2060" t="s">
        <v>3</v>
      </c>
      <c r="G2060">
        <v>16631306</v>
      </c>
      <c r="N2060" t="s">
        <v>243</v>
      </c>
    </row>
    <row r="2061" spans="2:14">
      <c r="B2061" t="s">
        <v>372</v>
      </c>
      <c r="C2061">
        <v>4.6079999999999997</v>
      </c>
      <c r="F2061" t="s">
        <v>372</v>
      </c>
      <c r="G2061">
        <v>3.1970000000000001</v>
      </c>
      <c r="N2061" t="s">
        <v>244</v>
      </c>
    </row>
    <row r="2062" spans="2:14">
      <c r="B2062" t="s">
        <v>743</v>
      </c>
      <c r="F2062" t="s">
        <v>743</v>
      </c>
      <c r="N2062" t="s">
        <v>245</v>
      </c>
    </row>
    <row r="2063" spans="2:14">
      <c r="B2063" t="s">
        <v>3</v>
      </c>
      <c r="C2063">
        <v>2931363</v>
      </c>
      <c r="F2063" t="s">
        <v>3</v>
      </c>
      <c r="G2063">
        <v>17396480</v>
      </c>
      <c r="N2063" t="s">
        <v>246</v>
      </c>
    </row>
    <row r="2064" spans="2:14">
      <c r="B2064" t="s">
        <v>372</v>
      </c>
      <c r="C2064">
        <v>4.5780000000000003</v>
      </c>
      <c r="F2064" t="s">
        <v>372</v>
      </c>
      <c r="G2064">
        <v>3.1669999999999998</v>
      </c>
      <c r="N2064" t="s">
        <v>247</v>
      </c>
    </row>
    <row r="2065" spans="2:14">
      <c r="B2065" t="s">
        <v>744</v>
      </c>
      <c r="F2065" t="s">
        <v>744</v>
      </c>
      <c r="N2065" t="s">
        <v>248</v>
      </c>
    </row>
    <row r="2066" spans="2:14">
      <c r="B2066" t="s">
        <v>3</v>
      </c>
      <c r="C2066">
        <v>2828794</v>
      </c>
      <c r="F2066" t="s">
        <v>3</v>
      </c>
      <c r="G2066">
        <v>16125616</v>
      </c>
      <c r="N2066" t="s">
        <v>249</v>
      </c>
    </row>
    <row r="2067" spans="2:14">
      <c r="B2067" t="s">
        <v>372</v>
      </c>
      <c r="C2067">
        <v>4.7009999999999996</v>
      </c>
      <c r="F2067" t="s">
        <v>372</v>
      </c>
      <c r="G2067">
        <v>3.23</v>
      </c>
      <c r="N2067" t="s">
        <v>250</v>
      </c>
    </row>
    <row r="2068" spans="2:14">
      <c r="B2068" t="s">
        <v>745</v>
      </c>
      <c r="F2068" t="s">
        <v>745</v>
      </c>
      <c r="N2068" t="s">
        <v>251</v>
      </c>
    </row>
    <row r="2069" spans="2:14">
      <c r="B2069" t="s">
        <v>3</v>
      </c>
      <c r="C2069">
        <v>2890862</v>
      </c>
      <c r="F2069" t="s">
        <v>3</v>
      </c>
      <c r="G2069">
        <v>16557413</v>
      </c>
      <c r="N2069" t="s">
        <v>252</v>
      </c>
    </row>
    <row r="2070" spans="2:14">
      <c r="B2070" t="s">
        <v>372</v>
      </c>
      <c r="C2070">
        <v>4.6100000000000003</v>
      </c>
      <c r="F2070" t="s">
        <v>372</v>
      </c>
      <c r="G2070">
        <v>3.2040000000000002</v>
      </c>
      <c r="N2070" t="s">
        <v>253</v>
      </c>
    </row>
    <row r="2071" spans="2:14">
      <c r="B2071" t="s">
        <v>746</v>
      </c>
      <c r="F2071" t="s">
        <v>746</v>
      </c>
      <c r="N2071" t="s">
        <v>254</v>
      </c>
    </row>
    <row r="2072" spans="2:14">
      <c r="B2072" t="s">
        <v>3</v>
      </c>
      <c r="C2072">
        <v>2762215</v>
      </c>
      <c r="F2072" t="s">
        <v>3</v>
      </c>
      <c r="G2072">
        <v>16570134</v>
      </c>
      <c r="N2072" t="s">
        <v>255</v>
      </c>
    </row>
    <row r="2073" spans="2:14">
      <c r="B2073" t="s">
        <v>372</v>
      </c>
      <c r="C2073">
        <v>4.6509999999999998</v>
      </c>
      <c r="F2073" t="s">
        <v>372</v>
      </c>
      <c r="G2073">
        <v>3.2040000000000002</v>
      </c>
      <c r="N2073" t="s">
        <v>256</v>
      </c>
    </row>
    <row r="2074" spans="2:14">
      <c r="B2074" t="s">
        <v>747</v>
      </c>
      <c r="F2074" t="s">
        <v>747</v>
      </c>
      <c r="N2074" t="s">
        <v>257</v>
      </c>
    </row>
    <row r="2075" spans="2:14">
      <c r="B2075" t="s">
        <v>3</v>
      </c>
      <c r="C2075">
        <v>2898623</v>
      </c>
      <c r="F2075" t="s">
        <v>3</v>
      </c>
      <c r="G2075">
        <v>17404029</v>
      </c>
      <c r="N2075" t="s">
        <v>258</v>
      </c>
    </row>
    <row r="2076" spans="2:14">
      <c r="B2076" t="s">
        <v>372</v>
      </c>
      <c r="C2076">
        <v>4.5759999999999996</v>
      </c>
      <c r="F2076" t="s">
        <v>372</v>
      </c>
      <c r="G2076">
        <v>3.169</v>
      </c>
      <c r="N2076" t="s">
        <v>259</v>
      </c>
    </row>
    <row r="2077" spans="2:14">
      <c r="B2077" t="s">
        <v>748</v>
      </c>
      <c r="F2077" t="s">
        <v>748</v>
      </c>
      <c r="N2077" t="s">
        <v>260</v>
      </c>
    </row>
    <row r="2078" spans="2:14">
      <c r="B2078" t="s">
        <v>3</v>
      </c>
      <c r="C2078">
        <v>2916580</v>
      </c>
      <c r="D2078">
        <f>(C2078+C2081+C2084+C2087+C2090+C2093+C2096+C2099+C2102+C2105)/10</f>
        <v>2835666.3</v>
      </c>
      <c r="F2078" t="s">
        <v>3</v>
      </c>
      <c r="G2078">
        <v>18071269</v>
      </c>
      <c r="H2078">
        <f>(G2078+G2081+G2084+G2087+G2090+G2093+G2096+G2099+G2102+G2105)/10</f>
        <v>17360219.399999999</v>
      </c>
      <c r="N2078" t="s">
        <v>261</v>
      </c>
    </row>
    <row r="2079" spans="2:14">
      <c r="B2079" t="s">
        <v>372</v>
      </c>
      <c r="C2079">
        <v>4.5590000000000002</v>
      </c>
      <c r="F2079" t="s">
        <v>372</v>
      </c>
      <c r="G2079">
        <v>3.1539999999999999</v>
      </c>
      <c r="N2079" t="s">
        <v>262</v>
      </c>
    </row>
    <row r="2080" spans="2:14">
      <c r="B2080" t="s">
        <v>749</v>
      </c>
      <c r="F2080" t="s">
        <v>749</v>
      </c>
      <c r="N2080" t="s">
        <v>263</v>
      </c>
    </row>
    <row r="2081" spans="2:14">
      <c r="B2081" t="s">
        <v>3</v>
      </c>
      <c r="C2081">
        <v>2772797</v>
      </c>
      <c r="F2081" t="s">
        <v>3</v>
      </c>
      <c r="G2081">
        <v>17493995</v>
      </c>
      <c r="N2081" t="s">
        <v>264</v>
      </c>
    </row>
    <row r="2082" spans="2:14">
      <c r="B2082" t="s">
        <v>372</v>
      </c>
      <c r="C2082">
        <v>4.6319999999999997</v>
      </c>
      <c r="F2082" t="s">
        <v>372</v>
      </c>
      <c r="G2082">
        <v>3.1880000000000002</v>
      </c>
      <c r="N2082" t="s">
        <v>265</v>
      </c>
    </row>
    <row r="2083" spans="2:14">
      <c r="B2083" t="s">
        <v>750</v>
      </c>
      <c r="F2083" t="s">
        <v>750</v>
      </c>
      <c r="N2083" t="s">
        <v>266</v>
      </c>
    </row>
    <row r="2084" spans="2:14">
      <c r="B2084" t="s">
        <v>3</v>
      </c>
      <c r="C2084">
        <v>2651257</v>
      </c>
      <c r="F2084" t="s">
        <v>3</v>
      </c>
      <c r="G2084">
        <v>17395362</v>
      </c>
      <c r="N2084" t="s">
        <v>267</v>
      </c>
    </row>
    <row r="2085" spans="2:14">
      <c r="B2085" t="s">
        <v>372</v>
      </c>
      <c r="C2085">
        <v>4.6289999999999996</v>
      </c>
      <c r="F2085" t="s">
        <v>372</v>
      </c>
      <c r="G2085">
        <v>3.19</v>
      </c>
      <c r="N2085" t="s">
        <v>268</v>
      </c>
    </row>
    <row r="2086" spans="2:14">
      <c r="B2086" t="s">
        <v>751</v>
      </c>
      <c r="F2086" t="s">
        <v>751</v>
      </c>
      <c r="N2086" t="s">
        <v>269</v>
      </c>
    </row>
    <row r="2087" spans="2:14">
      <c r="B2087" t="s">
        <v>3</v>
      </c>
      <c r="C2087">
        <v>2855692</v>
      </c>
      <c r="F2087" t="s">
        <v>3</v>
      </c>
      <c r="G2087">
        <v>17509210</v>
      </c>
      <c r="N2087" t="s">
        <v>270</v>
      </c>
    </row>
    <row r="2088" spans="2:14">
      <c r="B2088" t="s">
        <v>372</v>
      </c>
      <c r="C2088">
        <v>4.5919999999999996</v>
      </c>
      <c r="F2088" t="s">
        <v>372</v>
      </c>
      <c r="G2088">
        <v>3.18</v>
      </c>
      <c r="N2088" t="s">
        <v>271</v>
      </c>
    </row>
    <row r="2089" spans="2:14">
      <c r="B2089" t="s">
        <v>752</v>
      </c>
      <c r="F2089" t="s">
        <v>752</v>
      </c>
      <c r="N2089" t="s">
        <v>272</v>
      </c>
    </row>
    <row r="2090" spans="2:14">
      <c r="B2090" t="s">
        <v>3</v>
      </c>
      <c r="C2090">
        <v>2898201</v>
      </c>
      <c r="F2090" t="s">
        <v>3</v>
      </c>
      <c r="G2090">
        <v>16891327</v>
      </c>
      <c r="N2090" t="s">
        <v>273</v>
      </c>
    </row>
    <row r="2091" spans="2:14">
      <c r="B2091" t="s">
        <v>372</v>
      </c>
      <c r="C2091">
        <v>4.6109999999999998</v>
      </c>
      <c r="F2091" t="s">
        <v>372</v>
      </c>
      <c r="G2091">
        <v>3.2040000000000002</v>
      </c>
      <c r="N2091" t="s">
        <v>274</v>
      </c>
    </row>
    <row r="2092" spans="2:14">
      <c r="B2092" t="s">
        <v>753</v>
      </c>
      <c r="F2092" t="s">
        <v>753</v>
      </c>
      <c r="N2092" t="s">
        <v>275</v>
      </c>
    </row>
    <row r="2093" spans="2:14">
      <c r="B2093" t="s">
        <v>3</v>
      </c>
      <c r="C2093">
        <v>2920968</v>
      </c>
      <c r="F2093" t="s">
        <v>3</v>
      </c>
      <c r="G2093">
        <v>17842590</v>
      </c>
      <c r="N2093" t="s">
        <v>276</v>
      </c>
    </row>
    <row r="2094" spans="2:14">
      <c r="B2094" t="s">
        <v>372</v>
      </c>
      <c r="C2094">
        <v>4.5720000000000001</v>
      </c>
      <c r="F2094" t="s">
        <v>372</v>
      </c>
      <c r="G2094">
        <v>3.1669999999999998</v>
      </c>
      <c r="N2094" t="s">
        <v>277</v>
      </c>
    </row>
    <row r="2095" spans="2:14">
      <c r="B2095" t="s">
        <v>754</v>
      </c>
      <c r="F2095" t="s">
        <v>754</v>
      </c>
      <c r="N2095" t="s">
        <v>278</v>
      </c>
    </row>
    <row r="2096" spans="2:14">
      <c r="B2096" t="s">
        <v>3</v>
      </c>
      <c r="C2096">
        <v>2811763</v>
      </c>
      <c r="F2096" t="s">
        <v>3</v>
      </c>
      <c r="G2096">
        <v>16633704</v>
      </c>
      <c r="N2096" t="s">
        <v>279</v>
      </c>
    </row>
    <row r="2097" spans="2:14">
      <c r="B2097" t="s">
        <v>372</v>
      </c>
      <c r="C2097">
        <v>4.6909999999999998</v>
      </c>
      <c r="F2097" t="s">
        <v>372</v>
      </c>
      <c r="G2097">
        <v>3.2250000000000001</v>
      </c>
      <c r="N2097" t="s">
        <v>280</v>
      </c>
    </row>
    <row r="2098" spans="2:14">
      <c r="B2098" t="s">
        <v>755</v>
      </c>
      <c r="F2098" t="s">
        <v>755</v>
      </c>
      <c r="N2098" t="s">
        <v>281</v>
      </c>
    </row>
    <row r="2099" spans="2:14">
      <c r="B2099" t="s">
        <v>3</v>
      </c>
      <c r="C2099">
        <v>2884653</v>
      </c>
      <c r="F2099" t="s">
        <v>3</v>
      </c>
      <c r="G2099">
        <v>16958137</v>
      </c>
      <c r="N2099" t="s">
        <v>282</v>
      </c>
    </row>
    <row r="2100" spans="2:14">
      <c r="B2100" t="s">
        <v>372</v>
      </c>
      <c r="C2100">
        <v>4.6059999999999999</v>
      </c>
      <c r="F2100" t="s">
        <v>372</v>
      </c>
      <c r="G2100">
        <v>3.2040000000000002</v>
      </c>
      <c r="N2100" t="s">
        <v>283</v>
      </c>
    </row>
    <row r="2101" spans="2:14">
      <c r="B2101" t="s">
        <v>756</v>
      </c>
      <c r="F2101" t="s">
        <v>756</v>
      </c>
      <c r="N2101" t="s">
        <v>284</v>
      </c>
    </row>
    <row r="2102" spans="2:14">
      <c r="B2102" t="s">
        <v>3</v>
      </c>
      <c r="C2102">
        <v>2747417</v>
      </c>
      <c r="F2102" t="s">
        <v>3</v>
      </c>
      <c r="G2102">
        <v>17059394</v>
      </c>
      <c r="N2102" t="s">
        <v>285</v>
      </c>
    </row>
    <row r="2103" spans="2:14">
      <c r="B2103" t="s">
        <v>372</v>
      </c>
      <c r="C2103">
        <v>4.6429999999999998</v>
      </c>
      <c r="F2103" t="s">
        <v>372</v>
      </c>
      <c r="G2103">
        <v>3.2010000000000001</v>
      </c>
      <c r="N2103" t="s">
        <v>286</v>
      </c>
    </row>
    <row r="2104" spans="2:14">
      <c r="B2104" t="s">
        <v>757</v>
      </c>
      <c r="F2104" t="s">
        <v>757</v>
      </c>
      <c r="N2104" t="s">
        <v>287</v>
      </c>
    </row>
    <row r="2105" spans="2:14">
      <c r="B2105" t="s">
        <v>3</v>
      </c>
      <c r="C2105">
        <v>2897335</v>
      </c>
      <c r="F2105" t="s">
        <v>3</v>
      </c>
      <c r="G2105">
        <v>17747206</v>
      </c>
      <c r="N2105" t="s">
        <v>288</v>
      </c>
    </row>
    <row r="2106" spans="2:14">
      <c r="B2106" t="s">
        <v>372</v>
      </c>
      <c r="C2106">
        <v>4.5750000000000002</v>
      </c>
      <c r="F2106" t="s">
        <v>372</v>
      </c>
      <c r="G2106">
        <v>3.1720000000000002</v>
      </c>
      <c r="N2106" t="s">
        <v>289</v>
      </c>
    </row>
    <row r="2107" spans="2:14">
      <c r="B2107" t="s">
        <v>758</v>
      </c>
      <c r="F2107" t="s">
        <v>758</v>
      </c>
      <c r="N2107" t="s">
        <v>290</v>
      </c>
    </row>
    <row r="2108" spans="2:14">
      <c r="B2108" t="s">
        <v>3</v>
      </c>
      <c r="C2108">
        <v>2905142</v>
      </c>
      <c r="D2108">
        <f>(C2108+C2111+C2114+C2117+C2120+C2123+C2126+C2129+C2132+C2135)/10</f>
        <v>2828423.4</v>
      </c>
      <c r="F2108" t="s">
        <v>3</v>
      </c>
      <c r="G2108">
        <v>18539804</v>
      </c>
      <c r="H2108">
        <f>(G2108+G2111+G2114+G2117+G2120+G2123+G2126+G2129+G2132+G2135)/10</f>
        <v>17775486.699999999</v>
      </c>
      <c r="N2108" t="s">
        <v>291</v>
      </c>
    </row>
    <row r="2109" spans="2:14">
      <c r="B2109" t="s">
        <v>372</v>
      </c>
      <c r="C2109">
        <v>4.5529999999999999</v>
      </c>
      <c r="F2109" t="s">
        <v>372</v>
      </c>
      <c r="G2109">
        <v>3.153</v>
      </c>
      <c r="N2109" t="s">
        <v>292</v>
      </c>
    </row>
    <row r="2110" spans="2:14">
      <c r="B2110" t="s">
        <v>759</v>
      </c>
      <c r="F2110" t="s">
        <v>759</v>
      </c>
      <c r="N2110" t="s">
        <v>293</v>
      </c>
    </row>
    <row r="2111" spans="2:14">
      <c r="B2111" t="s">
        <v>3</v>
      </c>
      <c r="C2111">
        <v>2771096</v>
      </c>
      <c r="F2111" t="s">
        <v>3</v>
      </c>
      <c r="G2111">
        <v>17846181</v>
      </c>
      <c r="N2111" t="s">
        <v>294</v>
      </c>
    </row>
    <row r="2112" spans="2:14">
      <c r="B2112" t="s">
        <v>372</v>
      </c>
      <c r="C2112">
        <v>4.6310000000000002</v>
      </c>
      <c r="F2112" t="s">
        <v>372</v>
      </c>
      <c r="G2112">
        <v>3.1909999999999998</v>
      </c>
      <c r="N2112" t="s">
        <v>295</v>
      </c>
    </row>
    <row r="2113" spans="2:14">
      <c r="B2113" t="s">
        <v>760</v>
      </c>
      <c r="F2113" t="s">
        <v>760</v>
      </c>
      <c r="N2113" t="s">
        <v>296</v>
      </c>
    </row>
    <row r="2114" spans="2:14">
      <c r="B2114" t="s">
        <v>3</v>
      </c>
      <c r="C2114">
        <v>2650809</v>
      </c>
      <c r="F2114" t="s">
        <v>3</v>
      </c>
      <c r="G2114">
        <v>17738664</v>
      </c>
      <c r="N2114" t="s">
        <v>297</v>
      </c>
    </row>
    <row r="2115" spans="2:14">
      <c r="B2115" t="s">
        <v>372</v>
      </c>
      <c r="C2115">
        <v>4.6289999999999996</v>
      </c>
      <c r="F2115" t="s">
        <v>372</v>
      </c>
      <c r="G2115">
        <v>3.1930000000000001</v>
      </c>
      <c r="N2115" t="s">
        <v>298</v>
      </c>
    </row>
    <row r="2116" spans="2:14">
      <c r="B2116" t="s">
        <v>761</v>
      </c>
      <c r="F2116" t="s">
        <v>761</v>
      </c>
      <c r="N2116" t="s">
        <v>299</v>
      </c>
    </row>
    <row r="2117" spans="2:14">
      <c r="B2117" t="s">
        <v>3</v>
      </c>
      <c r="C2117">
        <v>2856497</v>
      </c>
      <c r="F2117" t="s">
        <v>3</v>
      </c>
      <c r="G2117">
        <v>17833775</v>
      </c>
      <c r="N2117" t="s">
        <v>300</v>
      </c>
    </row>
    <row r="2118" spans="2:14">
      <c r="B2118" t="s">
        <v>372</v>
      </c>
      <c r="C2118">
        <v>4.5919999999999996</v>
      </c>
      <c r="F2118" t="s">
        <v>372</v>
      </c>
      <c r="G2118">
        <v>3.1850000000000001</v>
      </c>
      <c r="N2118" t="s">
        <v>301</v>
      </c>
    </row>
    <row r="2119" spans="2:14">
      <c r="B2119" t="s">
        <v>762</v>
      </c>
      <c r="F2119" t="s">
        <v>762</v>
      </c>
      <c r="N2119" t="s">
        <v>302</v>
      </c>
    </row>
    <row r="2120" spans="2:14">
      <c r="B2120" t="s">
        <v>3</v>
      </c>
      <c r="C2120">
        <v>2890557</v>
      </c>
      <c r="F2120" t="s">
        <v>3</v>
      </c>
      <c r="G2120">
        <v>17314937</v>
      </c>
      <c r="N2120" t="s">
        <v>303</v>
      </c>
    </row>
    <row r="2121" spans="2:14">
      <c r="B2121" t="s">
        <v>372</v>
      </c>
      <c r="C2121">
        <v>4.6070000000000002</v>
      </c>
      <c r="F2121" t="s">
        <v>372</v>
      </c>
      <c r="G2121">
        <v>3.2040000000000002</v>
      </c>
      <c r="N2121" t="s">
        <v>304</v>
      </c>
    </row>
    <row r="2122" spans="2:14">
      <c r="B2122" t="s">
        <v>763</v>
      </c>
      <c r="F2122" t="s">
        <v>763</v>
      </c>
      <c r="N2122" t="s">
        <v>305</v>
      </c>
    </row>
    <row r="2123" spans="2:14">
      <c r="B2123" t="s">
        <v>3</v>
      </c>
      <c r="C2123">
        <v>2911770</v>
      </c>
      <c r="F2123" t="s">
        <v>3</v>
      </c>
      <c r="G2123">
        <v>18275960</v>
      </c>
      <c r="N2123" t="s">
        <v>306</v>
      </c>
    </row>
    <row r="2124" spans="2:14">
      <c r="B2124" t="s">
        <v>372</v>
      </c>
      <c r="C2124">
        <v>4.5670000000000002</v>
      </c>
      <c r="F2124" t="s">
        <v>372</v>
      </c>
      <c r="G2124">
        <v>3.1669999999999998</v>
      </c>
      <c r="N2124" t="s">
        <v>307</v>
      </c>
    </row>
    <row r="2125" spans="2:14">
      <c r="B2125" t="s">
        <v>764</v>
      </c>
      <c r="F2125" t="s">
        <v>764</v>
      </c>
      <c r="N2125" t="s">
        <v>308</v>
      </c>
    </row>
    <row r="2126" spans="2:14">
      <c r="B2126" t="s">
        <v>3</v>
      </c>
      <c r="C2126">
        <v>2794942</v>
      </c>
      <c r="F2126" t="s">
        <v>3</v>
      </c>
      <c r="G2126">
        <v>17145078</v>
      </c>
      <c r="N2126" t="s">
        <v>309</v>
      </c>
    </row>
    <row r="2127" spans="2:14">
      <c r="B2127" t="s">
        <v>372</v>
      </c>
      <c r="C2127">
        <v>4.6820000000000004</v>
      </c>
      <c r="F2127" t="s">
        <v>372</v>
      </c>
      <c r="G2127">
        <v>3.2210000000000001</v>
      </c>
      <c r="N2127" t="s">
        <v>310</v>
      </c>
    </row>
    <row r="2128" spans="2:14">
      <c r="B2128" t="s">
        <v>765</v>
      </c>
      <c r="F2128" t="s">
        <v>765</v>
      </c>
      <c r="N2128" t="s">
        <v>311</v>
      </c>
    </row>
    <row r="2129" spans="2:14">
      <c r="B2129" t="s">
        <v>3</v>
      </c>
      <c r="C2129">
        <v>2881153</v>
      </c>
      <c r="F2129" t="s">
        <v>3</v>
      </c>
      <c r="G2129">
        <v>17332075</v>
      </c>
      <c r="N2129" t="s">
        <v>312</v>
      </c>
    </row>
    <row r="2130" spans="2:14">
      <c r="B2130" t="s">
        <v>372</v>
      </c>
      <c r="C2130">
        <v>4.6040000000000001</v>
      </c>
      <c r="F2130" t="s">
        <v>372</v>
      </c>
      <c r="G2130">
        <v>3.206</v>
      </c>
      <c r="N2130" t="s">
        <v>313</v>
      </c>
    </row>
    <row r="2131" spans="2:14">
      <c r="B2131" t="s">
        <v>766</v>
      </c>
      <c r="F2131" t="s">
        <v>766</v>
      </c>
      <c r="N2131" t="s">
        <v>314</v>
      </c>
    </row>
    <row r="2132" spans="2:14">
      <c r="B2132" t="s">
        <v>3</v>
      </c>
      <c r="C2132">
        <v>2734915</v>
      </c>
      <c r="F2132" t="s">
        <v>3</v>
      </c>
      <c r="G2132">
        <v>17534437</v>
      </c>
      <c r="N2132" t="s">
        <v>315</v>
      </c>
    </row>
    <row r="2133" spans="2:14">
      <c r="B2133" t="s">
        <v>372</v>
      </c>
      <c r="C2133">
        <v>4.6349999999999998</v>
      </c>
      <c r="F2133" t="s">
        <v>372</v>
      </c>
      <c r="G2133">
        <v>3.1989999999999998</v>
      </c>
      <c r="N2133" t="s">
        <v>316</v>
      </c>
    </row>
    <row r="2134" spans="2:14">
      <c r="B2134" t="s">
        <v>767</v>
      </c>
      <c r="F2134" t="s">
        <v>767</v>
      </c>
      <c r="N2134" t="s">
        <v>317</v>
      </c>
    </row>
    <row r="2135" spans="2:14">
      <c r="B2135" t="s">
        <v>3</v>
      </c>
      <c r="C2135">
        <v>2887353</v>
      </c>
      <c r="F2135" t="s">
        <v>3</v>
      </c>
      <c r="G2135">
        <v>18193956</v>
      </c>
      <c r="N2135" t="s">
        <v>318</v>
      </c>
    </row>
    <row r="2136" spans="2:14">
      <c r="B2136" t="s">
        <v>372</v>
      </c>
      <c r="C2136">
        <v>4.569</v>
      </c>
      <c r="F2136" t="s">
        <v>372</v>
      </c>
      <c r="G2136">
        <v>3.1720000000000002</v>
      </c>
      <c r="N2136" t="s">
        <v>319</v>
      </c>
    </row>
    <row r="2137" spans="2:14">
      <c r="B2137" t="s">
        <v>768</v>
      </c>
      <c r="F2137" t="s">
        <v>768</v>
      </c>
      <c r="N2137" t="s">
        <v>320</v>
      </c>
    </row>
    <row r="2138" spans="2:14">
      <c r="B2138" t="s">
        <v>3</v>
      </c>
      <c r="C2138">
        <v>2908460</v>
      </c>
      <c r="D2138">
        <f>(C2138+C2141+C2144+C2147+C2150+C2153+C2156+C2159+C2162+C2165)/10</f>
        <v>2822659.6</v>
      </c>
      <c r="F2138" t="s">
        <v>3</v>
      </c>
      <c r="G2138">
        <v>18841217</v>
      </c>
      <c r="H2138">
        <f>(G2138+G2141+G2144+G2147+G2150+G2153+G2156+G2159+G2162+G2165)/10</f>
        <v>18178018.699999999</v>
      </c>
      <c r="N2138" t="s">
        <v>321</v>
      </c>
    </row>
    <row r="2139" spans="2:14">
      <c r="B2139" t="s">
        <v>372</v>
      </c>
      <c r="C2139">
        <v>4.5549999999999997</v>
      </c>
      <c r="F2139" t="s">
        <v>372</v>
      </c>
      <c r="G2139">
        <v>3.1579999999999999</v>
      </c>
      <c r="N2139" t="s">
        <v>322</v>
      </c>
    </row>
    <row r="2140" spans="2:14">
      <c r="B2140" t="s">
        <v>769</v>
      </c>
      <c r="F2140" t="s">
        <v>769</v>
      </c>
      <c r="N2140" t="s">
        <v>378</v>
      </c>
    </row>
    <row r="2141" spans="2:14">
      <c r="B2141" t="s">
        <v>3</v>
      </c>
      <c r="C2141">
        <v>2765566</v>
      </c>
      <c r="F2141" t="s">
        <v>3</v>
      </c>
      <c r="G2141">
        <v>18243000</v>
      </c>
      <c r="N2141" t="s">
        <v>379</v>
      </c>
    </row>
    <row r="2142" spans="2:14">
      <c r="B2142" t="s">
        <v>372</v>
      </c>
      <c r="C2142">
        <v>4.6280000000000001</v>
      </c>
      <c r="F2142" t="s">
        <v>372</v>
      </c>
      <c r="G2142">
        <v>3.1930000000000001</v>
      </c>
      <c r="N2142" t="s">
        <v>380</v>
      </c>
    </row>
    <row r="2143" spans="2:14">
      <c r="B2143" t="s">
        <v>770</v>
      </c>
      <c r="F2143" t="s">
        <v>770</v>
      </c>
      <c r="N2143" t="s">
        <v>381</v>
      </c>
    </row>
    <row r="2144" spans="2:14">
      <c r="B2144" t="s">
        <v>3</v>
      </c>
      <c r="C2144">
        <v>2645594</v>
      </c>
      <c r="F2144" t="s">
        <v>3</v>
      </c>
      <c r="G2144">
        <v>18123553</v>
      </c>
      <c r="N2144" t="s">
        <v>382</v>
      </c>
    </row>
    <row r="2145" spans="2:14">
      <c r="B2145" t="s">
        <v>372</v>
      </c>
      <c r="C2145">
        <v>4.6260000000000003</v>
      </c>
      <c r="F2145" t="s">
        <v>372</v>
      </c>
      <c r="G2145">
        <v>3.1949999999999998</v>
      </c>
      <c r="N2145" t="s">
        <v>383</v>
      </c>
    </row>
    <row r="2146" spans="2:14">
      <c r="B2146" t="s">
        <v>771</v>
      </c>
      <c r="F2146" t="s">
        <v>771</v>
      </c>
      <c r="N2146" t="s">
        <v>384</v>
      </c>
    </row>
    <row r="2147" spans="2:14">
      <c r="B2147" t="s">
        <v>3</v>
      </c>
      <c r="C2147">
        <v>2857295</v>
      </c>
      <c r="F2147" t="s">
        <v>3</v>
      </c>
      <c r="G2147">
        <v>18160892</v>
      </c>
      <c r="N2147" t="s">
        <v>385</v>
      </c>
    </row>
    <row r="2148" spans="2:14">
      <c r="B2148" t="s">
        <v>372</v>
      </c>
      <c r="C2148">
        <v>4.593</v>
      </c>
      <c r="F2148" t="s">
        <v>372</v>
      </c>
      <c r="G2148">
        <v>3.1890000000000001</v>
      </c>
      <c r="N2148" t="s">
        <v>386</v>
      </c>
    </row>
    <row r="2149" spans="2:14">
      <c r="B2149" t="s">
        <v>772</v>
      </c>
      <c r="F2149" t="s">
        <v>772</v>
      </c>
      <c r="N2149" t="s">
        <v>387</v>
      </c>
    </row>
    <row r="2150" spans="2:14">
      <c r="B2150" t="s">
        <v>3</v>
      </c>
      <c r="C2150">
        <v>2876578</v>
      </c>
      <c r="F2150" t="s">
        <v>3</v>
      </c>
      <c r="G2150">
        <v>17811168</v>
      </c>
      <c r="N2150" t="s">
        <v>388</v>
      </c>
    </row>
    <row r="2151" spans="2:14">
      <c r="B2151" t="s">
        <v>372</v>
      </c>
      <c r="C2151">
        <v>4.5999999999999996</v>
      </c>
      <c r="F2151" t="s">
        <v>372</v>
      </c>
      <c r="G2151">
        <v>3.2010000000000001</v>
      </c>
      <c r="N2151" t="s">
        <v>389</v>
      </c>
    </row>
    <row r="2152" spans="2:14">
      <c r="B2152" t="s">
        <v>773</v>
      </c>
      <c r="F2152" t="s">
        <v>773</v>
      </c>
      <c r="N2152" t="s">
        <v>390</v>
      </c>
    </row>
    <row r="2153" spans="2:14">
      <c r="B2153" t="s">
        <v>3</v>
      </c>
      <c r="C2153">
        <v>2900052</v>
      </c>
      <c r="F2153" t="s">
        <v>3</v>
      </c>
      <c r="G2153">
        <v>18745871</v>
      </c>
      <c r="N2153" t="s">
        <v>391</v>
      </c>
    </row>
    <row r="2154" spans="2:14">
      <c r="B2154" t="s">
        <v>372</v>
      </c>
      <c r="C2154">
        <v>4.5609999999999999</v>
      </c>
      <c r="F2154" t="s">
        <v>372</v>
      </c>
      <c r="G2154">
        <v>3.1659999999999999</v>
      </c>
      <c r="N2154" t="s">
        <v>392</v>
      </c>
    </row>
    <row r="2155" spans="2:14">
      <c r="B2155" t="s">
        <v>774</v>
      </c>
      <c r="F2155" t="s">
        <v>774</v>
      </c>
      <c r="N2155" t="s">
        <v>393</v>
      </c>
    </row>
    <row r="2156" spans="2:14">
      <c r="B2156" t="s">
        <v>3</v>
      </c>
      <c r="C2156">
        <v>2787676</v>
      </c>
      <c r="F2156" t="s">
        <v>3</v>
      </c>
      <c r="G2156">
        <v>17562913</v>
      </c>
      <c r="N2156" t="s">
        <v>394</v>
      </c>
    </row>
    <row r="2157" spans="2:14">
      <c r="B2157" t="s">
        <v>372</v>
      </c>
      <c r="C2157">
        <v>4.6779999999999999</v>
      </c>
      <c r="F2157" t="s">
        <v>372</v>
      </c>
      <c r="G2157">
        <v>3.2210000000000001</v>
      </c>
      <c r="N2157" t="s">
        <v>395</v>
      </c>
    </row>
    <row r="2158" spans="2:14">
      <c r="B2158" t="s">
        <v>775</v>
      </c>
      <c r="F2158" t="s">
        <v>775</v>
      </c>
      <c r="N2158" t="s">
        <v>396</v>
      </c>
    </row>
    <row r="2159" spans="2:14">
      <c r="B2159" t="s">
        <v>3</v>
      </c>
      <c r="C2159">
        <v>2873859</v>
      </c>
      <c r="F2159" t="s">
        <v>3</v>
      </c>
      <c r="G2159">
        <v>17755621</v>
      </c>
      <c r="N2159" t="s">
        <v>397</v>
      </c>
    </row>
    <row r="2160" spans="2:14">
      <c r="B2160" t="s">
        <v>372</v>
      </c>
      <c r="C2160">
        <v>4.5999999999999996</v>
      </c>
      <c r="F2160" t="s">
        <v>372</v>
      </c>
      <c r="G2160">
        <v>3.206</v>
      </c>
      <c r="N2160" t="s">
        <v>398</v>
      </c>
    </row>
    <row r="2161" spans="2:14">
      <c r="B2161" t="s">
        <v>776</v>
      </c>
      <c r="F2161" t="s">
        <v>776</v>
      </c>
      <c r="N2161" t="s">
        <v>399</v>
      </c>
    </row>
    <row r="2162" spans="2:14">
      <c r="B2162" t="s">
        <v>3</v>
      </c>
      <c r="C2162">
        <v>2732668</v>
      </c>
      <c r="F2162" t="s">
        <v>3</v>
      </c>
      <c r="G2162">
        <v>17899356</v>
      </c>
      <c r="N2162" t="s">
        <v>400</v>
      </c>
    </row>
    <row r="2163" spans="2:14">
      <c r="B2163" t="s">
        <v>372</v>
      </c>
      <c r="C2163">
        <v>4.6340000000000003</v>
      </c>
      <c r="F2163" t="s">
        <v>372</v>
      </c>
      <c r="G2163">
        <v>3.2010000000000001</v>
      </c>
      <c r="N2163" t="s">
        <v>401</v>
      </c>
    </row>
    <row r="2164" spans="2:14">
      <c r="B2164" t="s">
        <v>777</v>
      </c>
      <c r="F2164" t="s">
        <v>777</v>
      </c>
      <c r="N2164" t="s">
        <v>402</v>
      </c>
    </row>
    <row r="2165" spans="2:14">
      <c r="B2165" t="s">
        <v>3</v>
      </c>
      <c r="C2165">
        <v>2878848</v>
      </c>
      <c r="F2165" t="s">
        <v>3</v>
      </c>
      <c r="G2165">
        <v>18636596</v>
      </c>
      <c r="N2165" t="s">
        <v>403</v>
      </c>
    </row>
    <row r="2166" spans="2:14">
      <c r="B2166" t="s">
        <v>372</v>
      </c>
      <c r="C2166">
        <v>4.5650000000000004</v>
      </c>
      <c r="F2166" t="s">
        <v>372</v>
      </c>
      <c r="G2166">
        <v>3.1709999999999998</v>
      </c>
      <c r="N2166" t="s">
        <v>404</v>
      </c>
    </row>
    <row r="2167" spans="2:14">
      <c r="B2167" t="s">
        <v>0</v>
      </c>
      <c r="C2167">
        <v>12</v>
      </c>
      <c r="F2167" t="s">
        <v>0</v>
      </c>
      <c r="G2167">
        <v>12</v>
      </c>
      <c r="N2167" t="s">
        <v>405</v>
      </c>
    </row>
    <row r="2168" spans="2:14">
      <c r="B2168" t="s">
        <v>1</v>
      </c>
      <c r="C2168">
        <v>72</v>
      </c>
      <c r="F2168" t="s">
        <v>1</v>
      </c>
      <c r="G2168">
        <v>72</v>
      </c>
      <c r="N2168" t="s">
        <v>406</v>
      </c>
    </row>
    <row r="2169" spans="2:14">
      <c r="B2169" t="s">
        <v>2</v>
      </c>
      <c r="F2169" t="s">
        <v>2</v>
      </c>
      <c r="N2169" t="s">
        <v>407</v>
      </c>
    </row>
    <row r="2170" spans="2:14">
      <c r="B2170" t="s">
        <v>324</v>
      </c>
      <c r="C2170">
        <v>12072</v>
      </c>
      <c r="D2170">
        <f>(C2172+C2177+C2182+C2187+C2192+C2197+C2202+C2207+C2212+C2217)/10</f>
        <v>29798.7</v>
      </c>
      <c r="F2170" t="s">
        <v>324</v>
      </c>
      <c r="G2170">
        <v>168</v>
      </c>
      <c r="H2170">
        <f>(G2172+G2177+G2182+G2187+G2192+G2197+G2202+G2207+G2212+G2217)/10</f>
        <v>4973.8999999999996</v>
      </c>
      <c r="N2170" t="s">
        <v>408</v>
      </c>
    </row>
    <row r="2171" spans="2:14">
      <c r="B2171" t="s">
        <v>325</v>
      </c>
      <c r="C2171">
        <v>19205</v>
      </c>
      <c r="F2171" t="s">
        <v>325</v>
      </c>
      <c r="G2171">
        <v>7396</v>
      </c>
      <c r="N2171" t="s">
        <v>409</v>
      </c>
    </row>
    <row r="2172" spans="2:14">
      <c r="B2172" t="s">
        <v>326</v>
      </c>
      <c r="C2172">
        <v>31277</v>
      </c>
      <c r="F2172" t="s">
        <v>326</v>
      </c>
      <c r="G2172">
        <v>7564</v>
      </c>
      <c r="N2172" t="s">
        <v>410</v>
      </c>
    </row>
    <row r="2173" spans="2:14">
      <c r="B2173" t="s">
        <v>323</v>
      </c>
      <c r="C2173">
        <v>3.9740000000000002</v>
      </c>
      <c r="F2173" t="s">
        <v>323</v>
      </c>
      <c r="G2173">
        <v>6.109</v>
      </c>
      <c r="N2173" t="s">
        <v>411</v>
      </c>
    </row>
    <row r="2174" spans="2:14">
      <c r="B2174" t="s">
        <v>4</v>
      </c>
      <c r="F2174" t="s">
        <v>4</v>
      </c>
      <c r="N2174" t="s">
        <v>412</v>
      </c>
    </row>
    <row r="2175" spans="2:14">
      <c r="B2175" t="s">
        <v>324</v>
      </c>
      <c r="C2175">
        <v>11424</v>
      </c>
      <c r="F2175" t="s">
        <v>324</v>
      </c>
      <c r="G2175">
        <v>168</v>
      </c>
      <c r="N2175" t="s">
        <v>413</v>
      </c>
    </row>
    <row r="2176" spans="2:14">
      <c r="B2176" t="s">
        <v>325</v>
      </c>
      <c r="C2176">
        <v>17641</v>
      </c>
      <c r="F2176" t="s">
        <v>325</v>
      </c>
      <c r="G2176">
        <v>4103</v>
      </c>
      <c r="N2176" t="s">
        <v>414</v>
      </c>
    </row>
    <row r="2177" spans="2:14">
      <c r="B2177" t="s">
        <v>326</v>
      </c>
      <c r="C2177">
        <v>29065</v>
      </c>
      <c r="F2177" t="s">
        <v>326</v>
      </c>
      <c r="G2177">
        <v>4271</v>
      </c>
      <c r="N2177" t="s">
        <v>415</v>
      </c>
    </row>
    <row r="2178" spans="2:14">
      <c r="B2178" t="s">
        <v>323</v>
      </c>
      <c r="C2178">
        <v>3.79</v>
      </c>
      <c r="F2178" t="s">
        <v>323</v>
      </c>
      <c r="G2178">
        <v>6.258</v>
      </c>
      <c r="N2178" t="s">
        <v>416</v>
      </c>
    </row>
    <row r="2179" spans="2:14">
      <c r="B2179" t="s">
        <v>5</v>
      </c>
      <c r="F2179" t="s">
        <v>5</v>
      </c>
      <c r="N2179" t="s">
        <v>417</v>
      </c>
    </row>
    <row r="2180" spans="2:14">
      <c r="B2180" t="s">
        <v>324</v>
      </c>
      <c r="C2180">
        <v>11040</v>
      </c>
      <c r="F2180" t="s">
        <v>324</v>
      </c>
      <c r="G2180">
        <v>168</v>
      </c>
      <c r="N2180" t="s">
        <v>418</v>
      </c>
    </row>
    <row r="2181" spans="2:14">
      <c r="B2181" t="s">
        <v>325</v>
      </c>
      <c r="C2181">
        <v>16790</v>
      </c>
      <c r="F2181" t="s">
        <v>325</v>
      </c>
      <c r="G2181">
        <v>4958</v>
      </c>
      <c r="N2181" t="s">
        <v>419</v>
      </c>
    </row>
    <row r="2182" spans="2:14">
      <c r="B2182" t="s">
        <v>326</v>
      </c>
      <c r="C2182">
        <v>27830</v>
      </c>
      <c r="F2182" t="s">
        <v>326</v>
      </c>
      <c r="G2182">
        <v>5126</v>
      </c>
      <c r="N2182" t="s">
        <v>420</v>
      </c>
    </row>
    <row r="2183" spans="2:14">
      <c r="B2183" t="s">
        <v>323</v>
      </c>
      <c r="C2183">
        <v>3.8519999999999999</v>
      </c>
      <c r="F2183" t="s">
        <v>323</v>
      </c>
      <c r="G2183">
        <v>6.2030000000000003</v>
      </c>
      <c r="N2183" t="s">
        <v>421</v>
      </c>
    </row>
    <row r="2184" spans="2:14">
      <c r="B2184" t="s">
        <v>6</v>
      </c>
      <c r="F2184" t="s">
        <v>6</v>
      </c>
      <c r="N2184" t="s">
        <v>422</v>
      </c>
    </row>
    <row r="2185" spans="2:14">
      <c r="B2185" t="s">
        <v>324</v>
      </c>
      <c r="C2185">
        <v>11784</v>
      </c>
      <c r="F2185" t="s">
        <v>324</v>
      </c>
      <c r="G2185">
        <v>168</v>
      </c>
      <c r="N2185" t="s">
        <v>423</v>
      </c>
    </row>
    <row r="2186" spans="2:14">
      <c r="B2186" t="s">
        <v>325</v>
      </c>
      <c r="C2186">
        <v>18492</v>
      </c>
      <c r="F2186" t="s">
        <v>325</v>
      </c>
      <c r="G2186">
        <v>3308</v>
      </c>
      <c r="N2186" t="s">
        <v>424</v>
      </c>
    </row>
    <row r="2187" spans="2:14">
      <c r="B2187" t="s">
        <v>326</v>
      </c>
      <c r="C2187">
        <v>30276</v>
      </c>
      <c r="F2187" t="s">
        <v>326</v>
      </c>
      <c r="G2187">
        <v>3476</v>
      </c>
      <c r="N2187" t="s">
        <v>425</v>
      </c>
    </row>
    <row r="2188" spans="2:14">
      <c r="B2188" t="s">
        <v>323</v>
      </c>
      <c r="C2188">
        <v>3.923</v>
      </c>
      <c r="F2188" t="s">
        <v>323</v>
      </c>
      <c r="G2188">
        <v>6.3840000000000003</v>
      </c>
      <c r="N2188" t="s">
        <v>426</v>
      </c>
    </row>
    <row r="2189" spans="2:14">
      <c r="B2189" t="s">
        <v>7</v>
      </c>
      <c r="F2189" t="s">
        <v>7</v>
      </c>
      <c r="N2189" t="s">
        <v>427</v>
      </c>
    </row>
    <row r="2190" spans="2:14">
      <c r="B2190" t="s">
        <v>324</v>
      </c>
      <c r="C2190">
        <v>11640</v>
      </c>
      <c r="F2190" t="s">
        <v>324</v>
      </c>
      <c r="G2190">
        <v>168</v>
      </c>
      <c r="N2190" t="s">
        <v>428</v>
      </c>
    </row>
    <row r="2191" spans="2:14">
      <c r="B2191" t="s">
        <v>325</v>
      </c>
      <c r="C2191">
        <v>18469</v>
      </c>
      <c r="F2191" t="s">
        <v>325</v>
      </c>
      <c r="G2191">
        <v>4495</v>
      </c>
      <c r="N2191" t="s">
        <v>429</v>
      </c>
    </row>
    <row r="2192" spans="2:14">
      <c r="B2192" t="s">
        <v>326</v>
      </c>
      <c r="C2192">
        <v>30109</v>
      </c>
      <c r="F2192" t="s">
        <v>326</v>
      </c>
      <c r="G2192">
        <v>4663</v>
      </c>
      <c r="N2192" t="s">
        <v>430</v>
      </c>
    </row>
    <row r="2193" spans="2:14">
      <c r="B2193" t="s">
        <v>323</v>
      </c>
      <c r="C2193">
        <v>3.9820000000000002</v>
      </c>
      <c r="F2193" t="s">
        <v>323</v>
      </c>
      <c r="G2193">
        <v>6.2670000000000003</v>
      </c>
      <c r="N2193" t="s">
        <v>431</v>
      </c>
    </row>
    <row r="2194" spans="2:14">
      <c r="B2194" t="s">
        <v>8</v>
      </c>
      <c r="F2194" t="s">
        <v>8</v>
      </c>
      <c r="N2194" t="s">
        <v>432</v>
      </c>
    </row>
    <row r="2195" spans="2:14">
      <c r="B2195" t="s">
        <v>324</v>
      </c>
      <c r="C2195">
        <v>12168</v>
      </c>
      <c r="F2195" t="s">
        <v>324</v>
      </c>
      <c r="G2195">
        <v>168</v>
      </c>
      <c r="N2195" t="s">
        <v>433</v>
      </c>
    </row>
    <row r="2196" spans="2:14">
      <c r="B2196" t="s">
        <v>325</v>
      </c>
      <c r="C2196">
        <v>19113</v>
      </c>
      <c r="F2196" t="s">
        <v>325</v>
      </c>
      <c r="G2196">
        <v>4821</v>
      </c>
      <c r="N2196" t="s">
        <v>434</v>
      </c>
    </row>
    <row r="2197" spans="2:14">
      <c r="B2197" t="s">
        <v>326</v>
      </c>
      <c r="C2197">
        <v>31281</v>
      </c>
      <c r="F2197" t="s">
        <v>326</v>
      </c>
      <c r="G2197">
        <v>4989</v>
      </c>
      <c r="N2197" t="s">
        <v>435</v>
      </c>
    </row>
    <row r="2198" spans="2:14">
      <c r="B2198" t="s">
        <v>323</v>
      </c>
      <c r="C2198">
        <v>3.94</v>
      </c>
      <c r="F2198" t="s">
        <v>323</v>
      </c>
      <c r="G2198">
        <v>6.2359999999999998</v>
      </c>
      <c r="N2198" t="s">
        <v>436</v>
      </c>
    </row>
    <row r="2199" spans="2:14">
      <c r="B2199" t="s">
        <v>9</v>
      </c>
      <c r="F2199" t="s">
        <v>9</v>
      </c>
      <c r="N2199" t="s">
        <v>437</v>
      </c>
    </row>
    <row r="2200" spans="2:14">
      <c r="B2200" t="s">
        <v>324</v>
      </c>
      <c r="C2200">
        <v>11304</v>
      </c>
      <c r="F2200" t="s">
        <v>324</v>
      </c>
      <c r="G2200">
        <v>168</v>
      </c>
      <c r="N2200" t="s">
        <v>438</v>
      </c>
    </row>
    <row r="2201" spans="2:14">
      <c r="B2201" t="s">
        <v>325</v>
      </c>
      <c r="C2201">
        <v>17158</v>
      </c>
      <c r="F2201" t="s">
        <v>325</v>
      </c>
      <c r="G2201">
        <v>3451</v>
      </c>
      <c r="N2201" t="s">
        <v>439</v>
      </c>
    </row>
    <row r="2202" spans="2:14">
      <c r="B2202" t="s">
        <v>326</v>
      </c>
      <c r="C2202">
        <v>28462</v>
      </c>
      <c r="F2202" t="s">
        <v>326</v>
      </c>
      <c r="G2202">
        <v>3619</v>
      </c>
      <c r="N2202" t="s">
        <v>440</v>
      </c>
    </row>
    <row r="2203" spans="2:14">
      <c r="B2203" t="s">
        <v>323</v>
      </c>
      <c r="C2203">
        <v>3.8210000000000002</v>
      </c>
      <c r="F2203" t="s">
        <v>323</v>
      </c>
      <c r="G2203">
        <v>6.3159999999999998</v>
      </c>
      <c r="N2203" t="s">
        <v>441</v>
      </c>
    </row>
    <row r="2204" spans="2:14">
      <c r="B2204" t="s">
        <v>10</v>
      </c>
      <c r="F2204" t="s">
        <v>10</v>
      </c>
      <c r="N2204" t="s">
        <v>442</v>
      </c>
    </row>
    <row r="2205" spans="2:14">
      <c r="B2205" t="s">
        <v>324</v>
      </c>
      <c r="C2205">
        <v>11784</v>
      </c>
      <c r="F2205" t="s">
        <v>324</v>
      </c>
      <c r="G2205">
        <v>168</v>
      </c>
      <c r="N2205" t="s">
        <v>443</v>
      </c>
    </row>
    <row r="2206" spans="2:14">
      <c r="B2206" t="s">
        <v>325</v>
      </c>
      <c r="C2206">
        <v>18469</v>
      </c>
      <c r="F2206" t="s">
        <v>325</v>
      </c>
      <c r="G2206">
        <v>3767</v>
      </c>
      <c r="N2206" t="s">
        <v>444</v>
      </c>
    </row>
    <row r="2207" spans="2:14">
      <c r="B2207" t="s">
        <v>326</v>
      </c>
      <c r="C2207">
        <v>30253</v>
      </c>
      <c r="F2207" t="s">
        <v>326</v>
      </c>
      <c r="G2207">
        <v>3935</v>
      </c>
      <c r="N2207" t="s">
        <v>445</v>
      </c>
    </row>
    <row r="2208" spans="2:14">
      <c r="B2208" t="s">
        <v>323</v>
      </c>
      <c r="C2208">
        <v>3.9470000000000001</v>
      </c>
      <c r="F2208" t="s">
        <v>323</v>
      </c>
      <c r="G2208">
        <v>6.2990000000000004</v>
      </c>
      <c r="N2208" t="s">
        <v>446</v>
      </c>
    </row>
    <row r="2209" spans="2:14">
      <c r="B2209" t="s">
        <v>11</v>
      </c>
      <c r="F2209" t="s">
        <v>11</v>
      </c>
      <c r="N2209" t="s">
        <v>447</v>
      </c>
    </row>
    <row r="2210" spans="2:14">
      <c r="B2210" t="s">
        <v>324</v>
      </c>
      <c r="C2210">
        <v>11136</v>
      </c>
      <c r="F2210" t="s">
        <v>324</v>
      </c>
      <c r="G2210">
        <v>168</v>
      </c>
      <c r="N2210" t="s">
        <v>448</v>
      </c>
    </row>
    <row r="2211" spans="2:14">
      <c r="B2211" t="s">
        <v>325</v>
      </c>
      <c r="C2211">
        <v>17296</v>
      </c>
      <c r="F2211" t="s">
        <v>325</v>
      </c>
      <c r="G2211">
        <v>5603</v>
      </c>
      <c r="N2211" t="s">
        <v>449</v>
      </c>
    </row>
    <row r="2212" spans="2:14">
      <c r="B2212" t="s">
        <v>326</v>
      </c>
      <c r="C2212">
        <v>28432</v>
      </c>
      <c r="F2212" t="s">
        <v>326</v>
      </c>
      <c r="G2212">
        <v>5771</v>
      </c>
      <c r="N2212" t="s">
        <v>450</v>
      </c>
    </row>
    <row r="2213" spans="2:14">
      <c r="B2213" t="s">
        <v>323</v>
      </c>
      <c r="C2213">
        <v>3.8380000000000001</v>
      </c>
      <c r="F2213" t="s">
        <v>323</v>
      </c>
      <c r="G2213">
        <v>6.165</v>
      </c>
      <c r="N2213" t="s">
        <v>451</v>
      </c>
    </row>
    <row r="2214" spans="2:14">
      <c r="B2214" t="s">
        <v>12</v>
      </c>
      <c r="F2214" t="s">
        <v>12</v>
      </c>
      <c r="N2214" t="s">
        <v>452</v>
      </c>
    </row>
    <row r="2215" spans="2:14">
      <c r="B2215" t="s">
        <v>324</v>
      </c>
      <c r="C2215">
        <v>12096</v>
      </c>
      <c r="F2215" t="s">
        <v>324</v>
      </c>
      <c r="G2215">
        <v>168</v>
      </c>
      <c r="N2215" t="s">
        <v>453</v>
      </c>
    </row>
    <row r="2216" spans="2:14">
      <c r="B2216" t="s">
        <v>325</v>
      </c>
      <c r="C2216">
        <v>18906</v>
      </c>
      <c r="F2216" t="s">
        <v>325</v>
      </c>
      <c r="G2216">
        <v>6157</v>
      </c>
      <c r="N2216" t="s">
        <v>454</v>
      </c>
    </row>
    <row r="2217" spans="2:14">
      <c r="B2217" t="s">
        <v>326</v>
      </c>
      <c r="C2217">
        <v>31002</v>
      </c>
      <c r="F2217" t="s">
        <v>326</v>
      </c>
      <c r="G2217">
        <v>6325</v>
      </c>
      <c r="N2217" t="s">
        <v>455</v>
      </c>
    </row>
    <row r="2218" spans="2:14">
      <c r="B2218" t="s">
        <v>323</v>
      </c>
      <c r="C2218">
        <v>3.9409999999999998</v>
      </c>
      <c r="F2218" t="s">
        <v>323</v>
      </c>
      <c r="G2218">
        <v>6.1360000000000001</v>
      </c>
      <c r="N2218" t="s">
        <v>456</v>
      </c>
    </row>
    <row r="2219" spans="2:14">
      <c r="B2219" t="s">
        <v>13</v>
      </c>
      <c r="F2219" t="s">
        <v>13</v>
      </c>
      <c r="N2219" t="s">
        <v>457</v>
      </c>
    </row>
    <row r="2220" spans="2:14">
      <c r="B2220" t="s">
        <v>324</v>
      </c>
      <c r="C2220">
        <v>14952</v>
      </c>
      <c r="D2220">
        <f>(C2222+C2227+C2232+C2237+C2242+C2247+C2252+C2257+C2262+C2267)/10</f>
        <v>32589.9</v>
      </c>
      <c r="F2220" t="s">
        <v>324</v>
      </c>
      <c r="G2220">
        <v>336</v>
      </c>
      <c r="H2220">
        <f>(G2222+G2227+G2232+G2237+G2242+G2247+G2252+G2257+G2262+G2267)/10</f>
        <v>9761.9</v>
      </c>
      <c r="N2220" t="s">
        <v>458</v>
      </c>
    </row>
    <row r="2221" spans="2:14">
      <c r="B2221" t="s">
        <v>325</v>
      </c>
      <c r="C2221">
        <v>19205</v>
      </c>
      <c r="F2221" t="s">
        <v>325</v>
      </c>
      <c r="G2221">
        <v>11813</v>
      </c>
      <c r="N2221" t="s">
        <v>459</v>
      </c>
    </row>
    <row r="2222" spans="2:14">
      <c r="B2222" t="s">
        <v>326</v>
      </c>
      <c r="C2222">
        <v>34157</v>
      </c>
      <c r="F2222" t="s">
        <v>326</v>
      </c>
      <c r="G2222">
        <v>12149</v>
      </c>
      <c r="N2222" t="s">
        <v>460</v>
      </c>
    </row>
    <row r="2223" spans="2:14">
      <c r="B2223" t="s">
        <v>323</v>
      </c>
      <c r="C2223">
        <v>4.9130000000000003</v>
      </c>
      <c r="F2223" t="s">
        <v>323</v>
      </c>
      <c r="G2223">
        <v>5.9649999999999999</v>
      </c>
      <c r="N2223" t="s">
        <v>461</v>
      </c>
    </row>
    <row r="2224" spans="2:14">
      <c r="B2224" t="s">
        <v>14</v>
      </c>
      <c r="F2224" t="s">
        <v>14</v>
      </c>
      <c r="N2224" t="s">
        <v>462</v>
      </c>
    </row>
    <row r="2225" spans="2:14">
      <c r="B2225" t="s">
        <v>324</v>
      </c>
      <c r="C2225">
        <v>14208</v>
      </c>
      <c r="F2225" t="s">
        <v>324</v>
      </c>
      <c r="G2225">
        <v>336</v>
      </c>
      <c r="N2225" t="s">
        <v>463</v>
      </c>
    </row>
    <row r="2226" spans="2:14">
      <c r="B2226" t="s">
        <v>325</v>
      </c>
      <c r="C2226">
        <v>17641</v>
      </c>
      <c r="F2226" t="s">
        <v>325</v>
      </c>
      <c r="G2226">
        <v>11397</v>
      </c>
      <c r="N2226" t="s">
        <v>464</v>
      </c>
    </row>
    <row r="2227" spans="2:14">
      <c r="B2227" t="s">
        <v>326</v>
      </c>
      <c r="C2227">
        <v>31849</v>
      </c>
      <c r="F2227" t="s">
        <v>326</v>
      </c>
      <c r="G2227">
        <v>11733</v>
      </c>
      <c r="N2227" t="s">
        <v>465</v>
      </c>
    </row>
    <row r="2228" spans="2:14">
      <c r="B2228" t="s">
        <v>323</v>
      </c>
      <c r="C2228">
        <v>4.7009999999999996</v>
      </c>
      <c r="F2228" t="s">
        <v>323</v>
      </c>
      <c r="G2228">
        <v>5.92</v>
      </c>
      <c r="N2228" t="s">
        <v>466</v>
      </c>
    </row>
    <row r="2229" spans="2:14">
      <c r="B2229" t="s">
        <v>15</v>
      </c>
      <c r="F2229" t="s">
        <v>15</v>
      </c>
      <c r="N2229" t="s">
        <v>467</v>
      </c>
    </row>
    <row r="2230" spans="2:14">
      <c r="B2230" t="s">
        <v>324</v>
      </c>
      <c r="C2230">
        <v>13704</v>
      </c>
      <c r="F2230" t="s">
        <v>324</v>
      </c>
      <c r="G2230">
        <v>336</v>
      </c>
      <c r="N2230" t="s">
        <v>468</v>
      </c>
    </row>
    <row r="2231" spans="2:14">
      <c r="B2231" t="s">
        <v>325</v>
      </c>
      <c r="C2231">
        <v>16790</v>
      </c>
      <c r="F2231" t="s">
        <v>325</v>
      </c>
      <c r="G2231">
        <v>8127</v>
      </c>
      <c r="N2231" t="s">
        <v>469</v>
      </c>
    </row>
    <row r="2232" spans="2:14">
      <c r="B2232" t="s">
        <v>326</v>
      </c>
      <c r="C2232">
        <v>30494</v>
      </c>
      <c r="F2232" t="s">
        <v>326</v>
      </c>
      <c r="G2232">
        <v>8463</v>
      </c>
      <c r="N2232" t="s">
        <v>470</v>
      </c>
    </row>
    <row r="2233" spans="2:14">
      <c r="B2233" t="s">
        <v>323</v>
      </c>
      <c r="C2233">
        <v>4.7759999999999998</v>
      </c>
      <c r="F2233" t="s">
        <v>323</v>
      </c>
      <c r="G2233">
        <v>5.9669999999999996</v>
      </c>
      <c r="N2233" t="s">
        <v>471</v>
      </c>
    </row>
    <row r="2234" spans="2:14">
      <c r="B2234" t="s">
        <v>16</v>
      </c>
      <c r="F2234" t="s">
        <v>16</v>
      </c>
      <c r="N2234" t="s">
        <v>472</v>
      </c>
    </row>
    <row r="2235" spans="2:14">
      <c r="B2235" t="s">
        <v>324</v>
      </c>
      <c r="C2235">
        <v>14592</v>
      </c>
      <c r="F2235" t="s">
        <v>324</v>
      </c>
      <c r="G2235">
        <v>336</v>
      </c>
      <c r="N2235" t="s">
        <v>473</v>
      </c>
    </row>
    <row r="2236" spans="2:14">
      <c r="B2236" t="s">
        <v>325</v>
      </c>
      <c r="C2236">
        <v>18492</v>
      </c>
      <c r="F2236" t="s">
        <v>325</v>
      </c>
      <c r="G2236">
        <v>5117</v>
      </c>
      <c r="N2236" t="s">
        <v>474</v>
      </c>
    </row>
    <row r="2237" spans="2:14">
      <c r="B2237" t="s">
        <v>326</v>
      </c>
      <c r="C2237">
        <v>33084</v>
      </c>
      <c r="F2237" t="s">
        <v>326</v>
      </c>
      <c r="G2237">
        <v>5453</v>
      </c>
      <c r="N2237" t="s">
        <v>475</v>
      </c>
    </row>
    <row r="2238" spans="2:14">
      <c r="B2238" t="s">
        <v>323</v>
      </c>
      <c r="C2238">
        <v>4.8730000000000002</v>
      </c>
      <c r="F2238" t="s">
        <v>323</v>
      </c>
      <c r="G2238">
        <v>6.1040000000000001</v>
      </c>
      <c r="N2238" t="s">
        <v>476</v>
      </c>
    </row>
    <row r="2239" spans="2:14">
      <c r="B2239" t="s">
        <v>17</v>
      </c>
      <c r="F2239" t="s">
        <v>17</v>
      </c>
      <c r="N2239" t="s">
        <v>477</v>
      </c>
    </row>
    <row r="2240" spans="2:14">
      <c r="B2240" t="s">
        <v>324</v>
      </c>
      <c r="C2240">
        <v>14424</v>
      </c>
      <c r="F2240" t="s">
        <v>324</v>
      </c>
      <c r="G2240">
        <v>336</v>
      </c>
      <c r="N2240" t="s">
        <v>478</v>
      </c>
    </row>
    <row r="2241" spans="2:14">
      <c r="B2241" t="s">
        <v>325</v>
      </c>
      <c r="C2241">
        <v>18469</v>
      </c>
      <c r="F2241" t="s">
        <v>325</v>
      </c>
      <c r="G2241">
        <v>10859</v>
      </c>
      <c r="N2241" t="s">
        <v>479</v>
      </c>
    </row>
    <row r="2242" spans="2:14">
      <c r="B2242" t="s">
        <v>326</v>
      </c>
      <c r="C2242">
        <v>32893</v>
      </c>
      <c r="F2242" t="s">
        <v>326</v>
      </c>
      <c r="G2242">
        <v>11195</v>
      </c>
      <c r="N2242" t="s">
        <v>480</v>
      </c>
    </row>
    <row r="2243" spans="2:14">
      <c r="B2243" t="s">
        <v>323</v>
      </c>
      <c r="C2243">
        <v>4.9059999999999997</v>
      </c>
      <c r="F2243" t="s">
        <v>323</v>
      </c>
      <c r="G2243">
        <v>5.976</v>
      </c>
      <c r="N2243" t="s">
        <v>481</v>
      </c>
    </row>
    <row r="2244" spans="2:14">
      <c r="B2244" t="s">
        <v>18</v>
      </c>
      <c r="F2244" t="s">
        <v>18</v>
      </c>
      <c r="N2244" t="s">
        <v>482</v>
      </c>
    </row>
    <row r="2245" spans="2:14">
      <c r="B2245" t="s">
        <v>324</v>
      </c>
      <c r="C2245">
        <v>15048</v>
      </c>
      <c r="F2245" t="s">
        <v>324</v>
      </c>
      <c r="G2245">
        <v>336</v>
      </c>
      <c r="N2245" t="s">
        <v>483</v>
      </c>
    </row>
    <row r="2246" spans="2:14">
      <c r="B2246" t="s">
        <v>325</v>
      </c>
      <c r="C2246">
        <v>19113</v>
      </c>
      <c r="F2246" t="s">
        <v>325</v>
      </c>
      <c r="G2246">
        <v>10382</v>
      </c>
      <c r="N2246" t="s">
        <v>484</v>
      </c>
    </row>
    <row r="2247" spans="2:14">
      <c r="B2247" t="s">
        <v>326</v>
      </c>
      <c r="C2247">
        <v>34161</v>
      </c>
      <c r="F2247" t="s">
        <v>326</v>
      </c>
      <c r="G2247">
        <v>10718</v>
      </c>
      <c r="N2247" t="s">
        <v>485</v>
      </c>
    </row>
    <row r="2248" spans="2:14">
      <c r="B2248" t="s">
        <v>323</v>
      </c>
      <c r="C2248">
        <v>4.87</v>
      </c>
      <c r="F2248" t="s">
        <v>323</v>
      </c>
      <c r="G2248">
        <v>5.976</v>
      </c>
      <c r="N2248" t="s">
        <v>486</v>
      </c>
    </row>
    <row r="2249" spans="2:14">
      <c r="B2249" t="s">
        <v>19</v>
      </c>
      <c r="F2249" t="s">
        <v>19</v>
      </c>
      <c r="N2249" t="s">
        <v>487</v>
      </c>
    </row>
    <row r="2250" spans="2:14">
      <c r="B2250" t="s">
        <v>324</v>
      </c>
      <c r="C2250">
        <v>14064</v>
      </c>
      <c r="F2250" t="s">
        <v>324</v>
      </c>
      <c r="G2250">
        <v>336</v>
      </c>
      <c r="N2250" t="s">
        <v>488</v>
      </c>
    </row>
    <row r="2251" spans="2:14">
      <c r="B2251" t="s">
        <v>325</v>
      </c>
      <c r="C2251">
        <v>17158</v>
      </c>
      <c r="F2251" t="s">
        <v>325</v>
      </c>
      <c r="G2251">
        <v>7901</v>
      </c>
      <c r="N2251" t="s">
        <v>489</v>
      </c>
    </row>
    <row r="2252" spans="2:14">
      <c r="B2252" t="s">
        <v>326</v>
      </c>
      <c r="C2252">
        <v>31222</v>
      </c>
      <c r="F2252" t="s">
        <v>326</v>
      </c>
      <c r="G2252">
        <v>8237</v>
      </c>
      <c r="N2252" t="s">
        <v>490</v>
      </c>
    </row>
    <row r="2253" spans="2:14">
      <c r="B2253" t="s">
        <v>323</v>
      </c>
      <c r="C2253">
        <v>4.7370000000000001</v>
      </c>
      <c r="F2253" t="s">
        <v>323</v>
      </c>
      <c r="G2253">
        <v>5.9770000000000003</v>
      </c>
      <c r="N2253" t="s">
        <v>491</v>
      </c>
    </row>
    <row r="2254" spans="2:14">
      <c r="B2254" t="s">
        <v>20</v>
      </c>
      <c r="F2254" t="s">
        <v>20</v>
      </c>
      <c r="N2254" t="s">
        <v>492</v>
      </c>
    </row>
    <row r="2255" spans="2:14">
      <c r="B2255" t="s">
        <v>324</v>
      </c>
      <c r="C2255">
        <v>14568</v>
      </c>
      <c r="F2255" t="s">
        <v>324</v>
      </c>
      <c r="G2255">
        <v>336</v>
      </c>
      <c r="N2255" t="s">
        <v>493</v>
      </c>
    </row>
    <row r="2256" spans="2:14">
      <c r="B2256" t="s">
        <v>325</v>
      </c>
      <c r="C2256">
        <v>18469</v>
      </c>
      <c r="F2256" t="s">
        <v>325</v>
      </c>
      <c r="G2256">
        <v>10488</v>
      </c>
      <c r="N2256" t="s">
        <v>494</v>
      </c>
    </row>
    <row r="2257" spans="2:14">
      <c r="B2257" t="s">
        <v>326</v>
      </c>
      <c r="C2257">
        <v>33037</v>
      </c>
      <c r="F2257" t="s">
        <v>326</v>
      </c>
      <c r="G2257">
        <v>10824</v>
      </c>
      <c r="N2257" t="s">
        <v>495</v>
      </c>
    </row>
    <row r="2258" spans="2:14">
      <c r="B2258" t="s">
        <v>323</v>
      </c>
      <c r="C2258">
        <v>4.8680000000000003</v>
      </c>
      <c r="F2258" t="s">
        <v>323</v>
      </c>
      <c r="G2258">
        <v>5.9649999999999999</v>
      </c>
      <c r="N2258" t="s">
        <v>496</v>
      </c>
    </row>
    <row r="2259" spans="2:14">
      <c r="B2259" t="s">
        <v>21</v>
      </c>
      <c r="F2259" t="s">
        <v>21</v>
      </c>
      <c r="N2259" t="s">
        <v>497</v>
      </c>
    </row>
    <row r="2260" spans="2:14">
      <c r="B2260" t="s">
        <v>324</v>
      </c>
      <c r="C2260">
        <v>13848</v>
      </c>
      <c r="F2260" t="s">
        <v>324</v>
      </c>
      <c r="G2260">
        <v>336</v>
      </c>
      <c r="N2260" t="s">
        <v>498</v>
      </c>
    </row>
    <row r="2261" spans="2:14">
      <c r="B2261" t="s">
        <v>325</v>
      </c>
      <c r="C2261">
        <v>17296</v>
      </c>
      <c r="F2261" t="s">
        <v>325</v>
      </c>
      <c r="G2261">
        <v>6097</v>
      </c>
      <c r="N2261" t="s">
        <v>499</v>
      </c>
    </row>
    <row r="2262" spans="2:14">
      <c r="B2262" t="s">
        <v>326</v>
      </c>
      <c r="C2262">
        <v>31144</v>
      </c>
      <c r="F2262" t="s">
        <v>326</v>
      </c>
      <c r="G2262">
        <v>6433</v>
      </c>
      <c r="N2262" t="s">
        <v>500</v>
      </c>
    </row>
    <row r="2263" spans="2:14">
      <c r="B2263" t="s">
        <v>323</v>
      </c>
      <c r="C2263">
        <v>4.7919999999999998</v>
      </c>
      <c r="F2263" t="s">
        <v>323</v>
      </c>
      <c r="G2263">
        <v>6.0640000000000001</v>
      </c>
      <c r="N2263" t="s">
        <v>501</v>
      </c>
    </row>
    <row r="2264" spans="2:14">
      <c r="B2264" t="s">
        <v>22</v>
      </c>
      <c r="F2264" t="s">
        <v>22</v>
      </c>
      <c r="N2264" t="s">
        <v>502</v>
      </c>
    </row>
    <row r="2265" spans="2:14">
      <c r="B2265" t="s">
        <v>324</v>
      </c>
      <c r="C2265">
        <v>14952</v>
      </c>
      <c r="F2265" t="s">
        <v>324</v>
      </c>
      <c r="G2265">
        <v>336</v>
      </c>
      <c r="N2265" t="s">
        <v>503</v>
      </c>
    </row>
    <row r="2266" spans="2:14">
      <c r="B2266" t="s">
        <v>325</v>
      </c>
      <c r="C2266">
        <v>18906</v>
      </c>
      <c r="F2266" t="s">
        <v>325</v>
      </c>
      <c r="G2266">
        <v>12078</v>
      </c>
      <c r="N2266" t="s">
        <v>504</v>
      </c>
    </row>
    <row r="2267" spans="2:14">
      <c r="B2267" t="s">
        <v>326</v>
      </c>
      <c r="C2267">
        <v>33858</v>
      </c>
      <c r="F2267" t="s">
        <v>326</v>
      </c>
      <c r="G2267">
        <v>12414</v>
      </c>
      <c r="N2267" t="s">
        <v>505</v>
      </c>
    </row>
    <row r="2268" spans="2:14">
      <c r="B2268" t="s">
        <v>323</v>
      </c>
      <c r="C2268">
        <v>4.8659999999999997</v>
      </c>
      <c r="F2268" t="s">
        <v>323</v>
      </c>
      <c r="G2268">
        <v>5.9509999999999996</v>
      </c>
      <c r="N2268" t="s">
        <v>506</v>
      </c>
    </row>
    <row r="2269" spans="2:14">
      <c r="B2269" t="s">
        <v>23</v>
      </c>
      <c r="F2269" t="s">
        <v>23</v>
      </c>
      <c r="N2269" t="s">
        <v>507</v>
      </c>
    </row>
    <row r="2270" spans="2:14">
      <c r="B2270" t="s">
        <v>324</v>
      </c>
      <c r="C2270">
        <v>14952</v>
      </c>
      <c r="D2270">
        <f>(C2272+C2277+C2282+C2287+C2292+C2297+C2302+C2307+C2312+C2317)/10</f>
        <v>32589.9</v>
      </c>
      <c r="F2270" t="s">
        <v>324</v>
      </c>
      <c r="G2270">
        <v>504</v>
      </c>
      <c r="H2270">
        <f>(G2272+G2277+G2282+G2287+G2292+G2297+G2302+G2307+G2312+G2317)/10</f>
        <v>16006.5</v>
      </c>
      <c r="N2270" t="s">
        <v>508</v>
      </c>
    </row>
    <row r="2271" spans="2:14">
      <c r="B2271" t="s">
        <v>325</v>
      </c>
      <c r="C2271">
        <v>19205</v>
      </c>
      <c r="F2271" t="s">
        <v>325</v>
      </c>
      <c r="G2271">
        <v>19325</v>
      </c>
      <c r="N2271" t="s">
        <v>509</v>
      </c>
    </row>
    <row r="2272" spans="2:14">
      <c r="B2272" t="s">
        <v>326</v>
      </c>
      <c r="C2272">
        <v>34157</v>
      </c>
      <c r="F2272" t="s">
        <v>326</v>
      </c>
      <c r="G2272">
        <v>19829</v>
      </c>
      <c r="N2272" t="s">
        <v>510</v>
      </c>
    </row>
    <row r="2273" spans="2:14">
      <c r="B2273" t="s">
        <v>323</v>
      </c>
      <c r="C2273">
        <v>4.875</v>
      </c>
      <c r="F2273" t="s">
        <v>323</v>
      </c>
      <c r="G2273">
        <v>5.7809999999999997</v>
      </c>
      <c r="N2273" t="s">
        <v>511</v>
      </c>
    </row>
    <row r="2274" spans="2:14">
      <c r="B2274" t="s">
        <v>24</v>
      </c>
      <c r="F2274" t="s">
        <v>24</v>
      </c>
      <c r="N2274" t="s">
        <v>512</v>
      </c>
    </row>
    <row r="2275" spans="2:14">
      <c r="B2275" t="s">
        <v>324</v>
      </c>
      <c r="C2275">
        <v>14208</v>
      </c>
      <c r="F2275" t="s">
        <v>324</v>
      </c>
      <c r="G2275">
        <v>504</v>
      </c>
      <c r="N2275" t="s">
        <v>513</v>
      </c>
    </row>
    <row r="2276" spans="2:14">
      <c r="B2276" t="s">
        <v>325</v>
      </c>
      <c r="C2276">
        <v>17641</v>
      </c>
      <c r="F2276" t="s">
        <v>325</v>
      </c>
      <c r="G2276">
        <v>15842</v>
      </c>
      <c r="N2276" t="s">
        <v>514</v>
      </c>
    </row>
    <row r="2277" spans="2:14">
      <c r="B2277" t="s">
        <v>326</v>
      </c>
      <c r="C2277">
        <v>31849</v>
      </c>
      <c r="F2277" t="s">
        <v>326</v>
      </c>
      <c r="G2277">
        <v>16346</v>
      </c>
      <c r="N2277" t="s">
        <v>515</v>
      </c>
    </row>
    <row r="2278" spans="2:14">
      <c r="B2278" t="s">
        <v>323</v>
      </c>
      <c r="C2278">
        <v>4.6769999999999996</v>
      </c>
      <c r="F2278" t="s">
        <v>323</v>
      </c>
      <c r="G2278">
        <v>5.71</v>
      </c>
      <c r="N2278" t="s">
        <v>516</v>
      </c>
    </row>
    <row r="2279" spans="2:14">
      <c r="B2279" t="s">
        <v>25</v>
      </c>
      <c r="F2279" t="s">
        <v>25</v>
      </c>
      <c r="N2279" t="s">
        <v>517</v>
      </c>
    </row>
    <row r="2280" spans="2:14">
      <c r="B2280" t="s">
        <v>324</v>
      </c>
      <c r="C2280">
        <v>13704</v>
      </c>
      <c r="F2280" t="s">
        <v>324</v>
      </c>
      <c r="G2280">
        <v>504</v>
      </c>
      <c r="N2280" t="s">
        <v>518</v>
      </c>
    </row>
    <row r="2281" spans="2:14">
      <c r="B2281" t="s">
        <v>325</v>
      </c>
      <c r="C2281">
        <v>16790</v>
      </c>
      <c r="F2281" t="s">
        <v>325</v>
      </c>
      <c r="G2281">
        <v>16024</v>
      </c>
      <c r="N2281" t="s">
        <v>519</v>
      </c>
    </row>
    <row r="2282" spans="2:14">
      <c r="B2282" t="s">
        <v>326</v>
      </c>
      <c r="C2282">
        <v>30494</v>
      </c>
      <c r="F2282" t="s">
        <v>326</v>
      </c>
      <c r="G2282">
        <v>16528</v>
      </c>
      <c r="N2282" t="s">
        <v>520</v>
      </c>
    </row>
    <row r="2283" spans="2:14">
      <c r="B2283" t="s">
        <v>323</v>
      </c>
      <c r="C2283">
        <v>4.7309999999999999</v>
      </c>
      <c r="F2283" t="s">
        <v>323</v>
      </c>
      <c r="G2283">
        <v>5.734</v>
      </c>
      <c r="N2283" t="s">
        <v>521</v>
      </c>
    </row>
    <row r="2284" spans="2:14">
      <c r="B2284" t="s">
        <v>26</v>
      </c>
      <c r="F2284" t="s">
        <v>26</v>
      </c>
      <c r="N2284" t="s">
        <v>522</v>
      </c>
    </row>
    <row r="2285" spans="2:14">
      <c r="B2285" t="s">
        <v>324</v>
      </c>
      <c r="C2285">
        <v>14592</v>
      </c>
      <c r="F2285" t="s">
        <v>324</v>
      </c>
      <c r="G2285">
        <v>504</v>
      </c>
      <c r="N2285" t="s">
        <v>523</v>
      </c>
    </row>
    <row r="2286" spans="2:14">
      <c r="B2286" t="s">
        <v>325</v>
      </c>
      <c r="C2286">
        <v>18492</v>
      </c>
      <c r="F2286" t="s">
        <v>325</v>
      </c>
      <c r="G2286">
        <v>17761</v>
      </c>
      <c r="N2286" t="s">
        <v>524</v>
      </c>
    </row>
    <row r="2287" spans="2:14">
      <c r="B2287" t="s">
        <v>326</v>
      </c>
      <c r="C2287">
        <v>33084</v>
      </c>
      <c r="F2287" t="s">
        <v>326</v>
      </c>
      <c r="G2287">
        <v>18265</v>
      </c>
      <c r="N2287" t="s">
        <v>525</v>
      </c>
    </row>
    <row r="2288" spans="2:14">
      <c r="B2288" t="s">
        <v>323</v>
      </c>
      <c r="C2288">
        <v>4.8019999999999996</v>
      </c>
      <c r="F2288" t="s">
        <v>323</v>
      </c>
      <c r="G2288">
        <v>5.7519999999999998</v>
      </c>
      <c r="N2288" t="s">
        <v>526</v>
      </c>
    </row>
    <row r="2289" spans="2:14">
      <c r="B2289" t="s">
        <v>27</v>
      </c>
      <c r="F2289" t="s">
        <v>27</v>
      </c>
      <c r="N2289" t="s">
        <v>527</v>
      </c>
    </row>
    <row r="2290" spans="2:14">
      <c r="B2290" t="s">
        <v>324</v>
      </c>
      <c r="C2290">
        <v>14424</v>
      </c>
      <c r="F2290" t="s">
        <v>324</v>
      </c>
      <c r="G2290">
        <v>504</v>
      </c>
      <c r="N2290" t="s">
        <v>528</v>
      </c>
    </row>
    <row r="2291" spans="2:14">
      <c r="B2291" t="s">
        <v>325</v>
      </c>
      <c r="C2291">
        <v>18469</v>
      </c>
      <c r="F2291" t="s">
        <v>325</v>
      </c>
      <c r="G2291">
        <v>14715</v>
      </c>
      <c r="N2291" t="s">
        <v>529</v>
      </c>
    </row>
    <row r="2292" spans="2:14">
      <c r="B2292" t="s">
        <v>326</v>
      </c>
      <c r="C2292">
        <v>32893</v>
      </c>
      <c r="F2292" t="s">
        <v>326</v>
      </c>
      <c r="G2292">
        <v>15219</v>
      </c>
      <c r="N2292" t="s">
        <v>530</v>
      </c>
    </row>
    <row r="2293" spans="2:14">
      <c r="B2293" t="s">
        <v>323</v>
      </c>
      <c r="C2293">
        <v>4.8869999999999996</v>
      </c>
      <c r="F2293" t="s">
        <v>323</v>
      </c>
      <c r="G2293">
        <v>5.7510000000000003</v>
      </c>
      <c r="N2293" t="s">
        <v>531</v>
      </c>
    </row>
    <row r="2294" spans="2:14">
      <c r="B2294" t="s">
        <v>28</v>
      </c>
      <c r="F2294" t="s">
        <v>28</v>
      </c>
      <c r="N2294" t="s">
        <v>532</v>
      </c>
    </row>
    <row r="2295" spans="2:14">
      <c r="B2295" t="s">
        <v>324</v>
      </c>
      <c r="C2295">
        <v>15048</v>
      </c>
      <c r="F2295" t="s">
        <v>324</v>
      </c>
      <c r="G2295">
        <v>504</v>
      </c>
      <c r="N2295" t="s">
        <v>533</v>
      </c>
    </row>
    <row r="2296" spans="2:14">
      <c r="B2296" t="s">
        <v>325</v>
      </c>
      <c r="C2296">
        <v>19113</v>
      </c>
      <c r="F2296" t="s">
        <v>325</v>
      </c>
      <c r="G2296">
        <v>13964</v>
      </c>
      <c r="N2296" t="s">
        <v>534</v>
      </c>
    </row>
    <row r="2297" spans="2:14">
      <c r="B2297" t="s">
        <v>326</v>
      </c>
      <c r="C2297">
        <v>34161</v>
      </c>
      <c r="F2297" t="s">
        <v>326</v>
      </c>
      <c r="G2297">
        <v>14468</v>
      </c>
      <c r="N2297" t="s">
        <v>535</v>
      </c>
    </row>
    <row r="2298" spans="2:14">
      <c r="B2298" t="s">
        <v>323</v>
      </c>
      <c r="C2298">
        <v>4.8529999999999998</v>
      </c>
      <c r="F2298" t="s">
        <v>323</v>
      </c>
      <c r="G2298">
        <v>5.7450000000000001</v>
      </c>
      <c r="N2298" t="s">
        <v>536</v>
      </c>
    </row>
    <row r="2299" spans="2:14">
      <c r="B2299" t="s">
        <v>29</v>
      </c>
      <c r="F2299" t="s">
        <v>29</v>
      </c>
      <c r="N2299" t="s">
        <v>537</v>
      </c>
    </row>
    <row r="2300" spans="2:14">
      <c r="B2300" t="s">
        <v>324</v>
      </c>
      <c r="C2300">
        <v>14064</v>
      </c>
      <c r="F2300" t="s">
        <v>324</v>
      </c>
      <c r="G2300">
        <v>504</v>
      </c>
      <c r="N2300" t="s">
        <v>538</v>
      </c>
    </row>
    <row r="2301" spans="2:14">
      <c r="B2301" t="s">
        <v>325</v>
      </c>
      <c r="C2301">
        <v>17158</v>
      </c>
      <c r="F2301" t="s">
        <v>325</v>
      </c>
      <c r="G2301">
        <v>12630</v>
      </c>
      <c r="N2301" t="s">
        <v>539</v>
      </c>
    </row>
    <row r="2302" spans="2:14">
      <c r="B2302" t="s">
        <v>326</v>
      </c>
      <c r="C2302">
        <v>31222</v>
      </c>
      <c r="F2302" t="s">
        <v>326</v>
      </c>
      <c r="G2302">
        <v>13134</v>
      </c>
      <c r="N2302" t="s">
        <v>540</v>
      </c>
    </row>
    <row r="2303" spans="2:14">
      <c r="B2303" t="s">
        <v>323</v>
      </c>
      <c r="C2303">
        <v>4.71</v>
      </c>
      <c r="F2303" t="s">
        <v>323</v>
      </c>
      <c r="G2303">
        <v>5.6820000000000004</v>
      </c>
      <c r="N2303" t="s">
        <v>541</v>
      </c>
    </row>
    <row r="2304" spans="2:14">
      <c r="B2304" t="s">
        <v>30</v>
      </c>
      <c r="F2304" t="s">
        <v>30</v>
      </c>
      <c r="N2304" t="s">
        <v>542</v>
      </c>
    </row>
    <row r="2305" spans="2:14">
      <c r="B2305" t="s">
        <v>324</v>
      </c>
      <c r="C2305">
        <v>14568</v>
      </c>
      <c r="F2305" t="s">
        <v>324</v>
      </c>
      <c r="G2305">
        <v>504</v>
      </c>
      <c r="N2305" t="s">
        <v>543</v>
      </c>
    </row>
    <row r="2306" spans="2:14">
      <c r="B2306" t="s">
        <v>325</v>
      </c>
      <c r="C2306">
        <v>18469</v>
      </c>
      <c r="F2306" t="s">
        <v>325</v>
      </c>
      <c r="G2306">
        <v>13200</v>
      </c>
      <c r="N2306" t="s">
        <v>544</v>
      </c>
    </row>
    <row r="2307" spans="2:14">
      <c r="B2307" t="s">
        <v>326</v>
      </c>
      <c r="C2307">
        <v>33037</v>
      </c>
      <c r="F2307" t="s">
        <v>326</v>
      </c>
      <c r="G2307">
        <v>13704</v>
      </c>
      <c r="N2307" t="s">
        <v>545</v>
      </c>
    </row>
    <row r="2308" spans="2:14">
      <c r="B2308" t="s">
        <v>323</v>
      </c>
      <c r="C2308">
        <v>4.8559999999999999</v>
      </c>
      <c r="F2308" t="s">
        <v>323</v>
      </c>
      <c r="G2308">
        <v>5.7240000000000002</v>
      </c>
      <c r="N2308" t="s">
        <v>546</v>
      </c>
    </row>
    <row r="2309" spans="2:14">
      <c r="B2309" t="s">
        <v>31</v>
      </c>
      <c r="F2309" t="s">
        <v>31</v>
      </c>
      <c r="N2309" t="s">
        <v>547</v>
      </c>
    </row>
    <row r="2310" spans="2:14">
      <c r="B2310" t="s">
        <v>324</v>
      </c>
      <c r="C2310">
        <v>13848</v>
      </c>
      <c r="F2310" t="s">
        <v>324</v>
      </c>
      <c r="G2310">
        <v>504</v>
      </c>
      <c r="N2310" t="s">
        <v>548</v>
      </c>
    </row>
    <row r="2311" spans="2:14">
      <c r="B2311" t="s">
        <v>325</v>
      </c>
      <c r="C2311">
        <v>17296</v>
      </c>
      <c r="F2311" t="s">
        <v>325</v>
      </c>
      <c r="G2311">
        <v>13242</v>
      </c>
      <c r="N2311" t="s">
        <v>549</v>
      </c>
    </row>
    <row r="2312" spans="2:14">
      <c r="B2312" t="s">
        <v>326</v>
      </c>
      <c r="C2312">
        <v>31144</v>
      </c>
      <c r="F2312" t="s">
        <v>326</v>
      </c>
      <c r="G2312">
        <v>13746</v>
      </c>
      <c r="N2312" t="s">
        <v>550</v>
      </c>
    </row>
    <row r="2313" spans="2:14">
      <c r="B2313" t="s">
        <v>323</v>
      </c>
      <c r="C2313">
        <v>4.7510000000000003</v>
      </c>
      <c r="F2313" t="s">
        <v>323</v>
      </c>
      <c r="G2313">
        <v>5.7249999999999996</v>
      </c>
      <c r="N2313" t="s">
        <v>551</v>
      </c>
    </row>
    <row r="2314" spans="2:14">
      <c r="B2314" t="s">
        <v>32</v>
      </c>
      <c r="F2314" t="s">
        <v>32</v>
      </c>
      <c r="N2314" t="s">
        <v>552</v>
      </c>
    </row>
    <row r="2315" spans="2:14">
      <c r="B2315" t="s">
        <v>324</v>
      </c>
      <c r="C2315">
        <v>14952</v>
      </c>
      <c r="F2315" t="s">
        <v>324</v>
      </c>
      <c r="G2315">
        <v>504</v>
      </c>
      <c r="N2315" t="s">
        <v>553</v>
      </c>
    </row>
    <row r="2316" spans="2:14">
      <c r="B2316" t="s">
        <v>325</v>
      </c>
      <c r="C2316">
        <v>18906</v>
      </c>
      <c r="F2316" t="s">
        <v>325</v>
      </c>
      <c r="G2316">
        <v>18322</v>
      </c>
      <c r="N2316" t="s">
        <v>554</v>
      </c>
    </row>
    <row r="2317" spans="2:14">
      <c r="B2317" t="s">
        <v>326</v>
      </c>
      <c r="C2317">
        <v>33858</v>
      </c>
      <c r="F2317" t="s">
        <v>326</v>
      </c>
      <c r="G2317">
        <v>18826</v>
      </c>
      <c r="N2317" t="s">
        <v>555</v>
      </c>
    </row>
    <row r="2318" spans="2:14">
      <c r="B2318" t="s">
        <v>323</v>
      </c>
      <c r="C2318">
        <v>4.8330000000000002</v>
      </c>
      <c r="F2318" t="s">
        <v>323</v>
      </c>
      <c r="G2318">
        <v>5.75</v>
      </c>
      <c r="N2318" t="s">
        <v>556</v>
      </c>
    </row>
    <row r="2319" spans="2:14">
      <c r="B2319" t="s">
        <v>33</v>
      </c>
      <c r="F2319" t="s">
        <v>33</v>
      </c>
      <c r="N2319" t="s">
        <v>557</v>
      </c>
    </row>
    <row r="2320" spans="2:14">
      <c r="B2320" t="s">
        <v>324</v>
      </c>
      <c r="C2320">
        <v>17832</v>
      </c>
      <c r="D2320">
        <f>(C2322+C2327+C2332+C2337+C2342+C2347+C2352+C2357+C2362+C2367)/10</f>
        <v>35381.1</v>
      </c>
      <c r="F2320" t="s">
        <v>324</v>
      </c>
      <c r="G2320">
        <v>672</v>
      </c>
      <c r="H2320">
        <f>(G2322+G2327+G2332+G2337+G2342+G2347+G2352+G2357+G2362+G2367)/10</f>
        <v>22190</v>
      </c>
      <c r="N2320" t="s">
        <v>558</v>
      </c>
    </row>
    <row r="2321" spans="2:14">
      <c r="B2321" t="s">
        <v>325</v>
      </c>
      <c r="C2321">
        <v>19205</v>
      </c>
      <c r="F2321" t="s">
        <v>325</v>
      </c>
      <c r="G2321">
        <v>25039</v>
      </c>
      <c r="N2321" t="s">
        <v>559</v>
      </c>
    </row>
    <row r="2322" spans="2:14">
      <c r="B2322" t="s">
        <v>326</v>
      </c>
      <c r="C2322">
        <v>37037</v>
      </c>
      <c r="F2322" t="s">
        <v>326</v>
      </c>
      <c r="G2322">
        <v>25711</v>
      </c>
      <c r="N2322" t="s">
        <v>560</v>
      </c>
    </row>
    <row r="2323" spans="2:14">
      <c r="B2323" t="s">
        <v>323</v>
      </c>
      <c r="C2323">
        <v>5.8250000000000002</v>
      </c>
      <c r="F2323" t="s">
        <v>323</v>
      </c>
      <c r="G2323">
        <v>5.5860000000000003</v>
      </c>
      <c r="N2323" t="s">
        <v>561</v>
      </c>
    </row>
    <row r="2324" spans="2:14">
      <c r="B2324" t="s">
        <v>34</v>
      </c>
      <c r="F2324" t="s">
        <v>34</v>
      </c>
      <c r="N2324" t="s">
        <v>562</v>
      </c>
    </row>
    <row r="2325" spans="2:14">
      <c r="B2325" t="s">
        <v>324</v>
      </c>
      <c r="C2325">
        <v>16992</v>
      </c>
      <c r="F2325" t="s">
        <v>324</v>
      </c>
      <c r="G2325">
        <v>672</v>
      </c>
      <c r="N2325" t="s">
        <v>563</v>
      </c>
    </row>
    <row r="2326" spans="2:14">
      <c r="B2326" t="s">
        <v>325</v>
      </c>
      <c r="C2326">
        <v>17641</v>
      </c>
      <c r="F2326" t="s">
        <v>325</v>
      </c>
      <c r="G2326">
        <v>22815</v>
      </c>
      <c r="N2326" t="s">
        <v>564</v>
      </c>
    </row>
    <row r="2327" spans="2:14">
      <c r="B2327" t="s">
        <v>326</v>
      </c>
      <c r="C2327">
        <v>34633</v>
      </c>
      <c r="F2327" t="s">
        <v>326</v>
      </c>
      <c r="G2327">
        <v>23487</v>
      </c>
      <c r="N2327" t="s">
        <v>565</v>
      </c>
    </row>
    <row r="2328" spans="2:14">
      <c r="B2328" t="s">
        <v>323</v>
      </c>
      <c r="C2328">
        <v>5.6130000000000004</v>
      </c>
      <c r="F2328" t="s">
        <v>323</v>
      </c>
      <c r="G2328">
        <v>5.5140000000000002</v>
      </c>
      <c r="N2328" t="s">
        <v>566</v>
      </c>
    </row>
    <row r="2329" spans="2:14">
      <c r="B2329" t="s">
        <v>35</v>
      </c>
      <c r="F2329" t="s">
        <v>35</v>
      </c>
      <c r="N2329" t="s">
        <v>567</v>
      </c>
    </row>
    <row r="2330" spans="2:14">
      <c r="B2330" t="s">
        <v>324</v>
      </c>
      <c r="C2330">
        <v>16368</v>
      </c>
      <c r="F2330" t="s">
        <v>324</v>
      </c>
      <c r="G2330">
        <v>672</v>
      </c>
      <c r="N2330" t="s">
        <v>568</v>
      </c>
    </row>
    <row r="2331" spans="2:14">
      <c r="B2331" t="s">
        <v>325</v>
      </c>
      <c r="C2331">
        <v>16790</v>
      </c>
      <c r="F2331" t="s">
        <v>325</v>
      </c>
      <c r="G2331">
        <v>20859</v>
      </c>
      <c r="N2331" t="s">
        <v>569</v>
      </c>
    </row>
    <row r="2332" spans="2:14">
      <c r="B2332" t="s">
        <v>326</v>
      </c>
      <c r="C2332">
        <v>33158</v>
      </c>
      <c r="F2332" t="s">
        <v>326</v>
      </c>
      <c r="G2332">
        <v>21531</v>
      </c>
      <c r="N2332" t="s">
        <v>570</v>
      </c>
    </row>
    <row r="2333" spans="2:14">
      <c r="B2333" t="s">
        <v>323</v>
      </c>
      <c r="C2333">
        <v>5.6669999999999998</v>
      </c>
      <c r="F2333" t="s">
        <v>323</v>
      </c>
      <c r="G2333">
        <v>5.5030000000000001</v>
      </c>
      <c r="N2333" t="s">
        <v>571</v>
      </c>
    </row>
    <row r="2334" spans="2:14">
      <c r="B2334" t="s">
        <v>36</v>
      </c>
      <c r="F2334" t="s">
        <v>36</v>
      </c>
      <c r="N2334" t="s">
        <v>572</v>
      </c>
    </row>
    <row r="2335" spans="2:14">
      <c r="B2335" t="s">
        <v>324</v>
      </c>
      <c r="C2335">
        <v>17400</v>
      </c>
      <c r="F2335" t="s">
        <v>324</v>
      </c>
      <c r="G2335">
        <v>672</v>
      </c>
      <c r="N2335" t="s">
        <v>573</v>
      </c>
    </row>
    <row r="2336" spans="2:14">
      <c r="B2336" t="s">
        <v>325</v>
      </c>
      <c r="C2336">
        <v>18492</v>
      </c>
      <c r="F2336" t="s">
        <v>325</v>
      </c>
      <c r="G2336">
        <v>21516</v>
      </c>
      <c r="N2336" t="s">
        <v>574</v>
      </c>
    </row>
    <row r="2337" spans="2:14">
      <c r="B2337" t="s">
        <v>326</v>
      </c>
      <c r="C2337">
        <v>35892</v>
      </c>
      <c r="F2337" t="s">
        <v>326</v>
      </c>
      <c r="G2337">
        <v>22188</v>
      </c>
      <c r="N2337" t="s">
        <v>575</v>
      </c>
    </row>
    <row r="2338" spans="2:14">
      <c r="B2338" t="s">
        <v>323</v>
      </c>
      <c r="C2338">
        <v>5.7610000000000001</v>
      </c>
      <c r="F2338" t="s">
        <v>323</v>
      </c>
      <c r="G2338">
        <v>5.5270000000000001</v>
      </c>
      <c r="N2338" t="s">
        <v>576</v>
      </c>
    </row>
    <row r="2339" spans="2:14">
      <c r="B2339" t="s">
        <v>37</v>
      </c>
      <c r="F2339" t="s">
        <v>37</v>
      </c>
      <c r="N2339" t="s">
        <v>577</v>
      </c>
    </row>
    <row r="2340" spans="2:14">
      <c r="B2340" t="s">
        <v>324</v>
      </c>
      <c r="C2340">
        <v>17208</v>
      </c>
      <c r="F2340" t="s">
        <v>324</v>
      </c>
      <c r="G2340">
        <v>672</v>
      </c>
      <c r="N2340" t="s">
        <v>578</v>
      </c>
    </row>
    <row r="2341" spans="2:14">
      <c r="B2341" t="s">
        <v>325</v>
      </c>
      <c r="C2341">
        <v>18469</v>
      </c>
      <c r="F2341" t="s">
        <v>325</v>
      </c>
      <c r="G2341">
        <v>19267</v>
      </c>
      <c r="N2341" t="s">
        <v>579</v>
      </c>
    </row>
    <row r="2342" spans="2:14">
      <c r="B2342" t="s">
        <v>326</v>
      </c>
      <c r="C2342">
        <v>35677</v>
      </c>
      <c r="F2342" t="s">
        <v>326</v>
      </c>
      <c r="G2342">
        <v>19939</v>
      </c>
      <c r="N2342" t="s">
        <v>580</v>
      </c>
    </row>
    <row r="2343" spans="2:14">
      <c r="B2343" t="s">
        <v>323</v>
      </c>
      <c r="C2343">
        <v>5.84</v>
      </c>
      <c r="F2343" t="s">
        <v>323</v>
      </c>
      <c r="G2343">
        <v>5.5060000000000002</v>
      </c>
      <c r="N2343" t="s">
        <v>581</v>
      </c>
    </row>
    <row r="2344" spans="2:14">
      <c r="B2344" t="s">
        <v>38</v>
      </c>
      <c r="F2344" t="s">
        <v>38</v>
      </c>
      <c r="N2344" t="s">
        <v>582</v>
      </c>
    </row>
    <row r="2345" spans="2:14">
      <c r="B2345" t="s">
        <v>324</v>
      </c>
      <c r="C2345">
        <v>17928</v>
      </c>
      <c r="F2345" t="s">
        <v>324</v>
      </c>
      <c r="G2345">
        <v>672</v>
      </c>
      <c r="N2345" t="s">
        <v>583</v>
      </c>
    </row>
    <row r="2346" spans="2:14">
      <c r="B2346" t="s">
        <v>325</v>
      </c>
      <c r="C2346">
        <v>19113</v>
      </c>
      <c r="F2346" t="s">
        <v>325</v>
      </c>
      <c r="G2346">
        <v>24480</v>
      </c>
      <c r="N2346" t="s">
        <v>584</v>
      </c>
    </row>
    <row r="2347" spans="2:14">
      <c r="B2347" t="s">
        <v>326</v>
      </c>
      <c r="C2347">
        <v>37041</v>
      </c>
      <c r="F2347" t="s">
        <v>326</v>
      </c>
      <c r="G2347">
        <v>25152</v>
      </c>
      <c r="N2347" t="s">
        <v>585</v>
      </c>
    </row>
    <row r="2348" spans="2:14">
      <c r="B2348" t="s">
        <v>323</v>
      </c>
      <c r="C2348">
        <v>5.7750000000000004</v>
      </c>
      <c r="F2348" t="s">
        <v>323</v>
      </c>
      <c r="G2348">
        <v>5.569</v>
      </c>
      <c r="N2348" t="s">
        <v>586</v>
      </c>
    </row>
    <row r="2349" spans="2:14">
      <c r="B2349" t="s">
        <v>39</v>
      </c>
      <c r="F2349" t="s">
        <v>39</v>
      </c>
      <c r="N2349" t="s">
        <v>587</v>
      </c>
    </row>
    <row r="2350" spans="2:14">
      <c r="B2350" t="s">
        <v>324</v>
      </c>
      <c r="C2350">
        <v>16824</v>
      </c>
      <c r="F2350" t="s">
        <v>324</v>
      </c>
      <c r="G2350">
        <v>672</v>
      </c>
      <c r="N2350" t="s">
        <v>588</v>
      </c>
    </row>
    <row r="2351" spans="2:14">
      <c r="B2351" t="s">
        <v>325</v>
      </c>
      <c r="C2351">
        <v>17158</v>
      </c>
      <c r="F2351" t="s">
        <v>325</v>
      </c>
      <c r="G2351">
        <v>16538</v>
      </c>
      <c r="N2351" t="s">
        <v>589</v>
      </c>
    </row>
    <row r="2352" spans="2:14">
      <c r="B2352" t="s">
        <v>326</v>
      </c>
      <c r="C2352">
        <v>33982</v>
      </c>
      <c r="F2352" t="s">
        <v>326</v>
      </c>
      <c r="G2352">
        <v>17210</v>
      </c>
      <c r="N2352" t="s">
        <v>590</v>
      </c>
    </row>
    <row r="2353" spans="2:14">
      <c r="B2353" t="s">
        <v>323</v>
      </c>
      <c r="C2353">
        <v>5.6509999999999998</v>
      </c>
      <c r="F2353" t="s">
        <v>323</v>
      </c>
      <c r="G2353">
        <v>5.407</v>
      </c>
      <c r="N2353" t="s">
        <v>591</v>
      </c>
    </row>
    <row r="2354" spans="2:14">
      <c r="B2354" t="s">
        <v>40</v>
      </c>
      <c r="F2354" t="s">
        <v>40</v>
      </c>
      <c r="N2354" t="s">
        <v>592</v>
      </c>
    </row>
    <row r="2355" spans="2:14">
      <c r="B2355" t="s">
        <v>324</v>
      </c>
      <c r="C2355">
        <v>17352</v>
      </c>
      <c r="F2355" t="s">
        <v>324</v>
      </c>
      <c r="G2355">
        <v>672</v>
      </c>
      <c r="N2355" t="s">
        <v>593</v>
      </c>
    </row>
    <row r="2356" spans="2:14">
      <c r="B2356" t="s">
        <v>325</v>
      </c>
      <c r="C2356">
        <v>18469</v>
      </c>
      <c r="F2356" t="s">
        <v>325</v>
      </c>
      <c r="G2356">
        <v>17193</v>
      </c>
      <c r="N2356" t="s">
        <v>594</v>
      </c>
    </row>
    <row r="2357" spans="2:14">
      <c r="B2357" t="s">
        <v>326</v>
      </c>
      <c r="C2357">
        <v>35821</v>
      </c>
      <c r="F2357" t="s">
        <v>326</v>
      </c>
      <c r="G2357">
        <v>17865</v>
      </c>
      <c r="N2357" t="s">
        <v>595</v>
      </c>
    </row>
    <row r="2358" spans="2:14">
      <c r="B2358" t="s">
        <v>323</v>
      </c>
      <c r="C2358">
        <v>5.81</v>
      </c>
      <c r="F2358" t="s">
        <v>323</v>
      </c>
      <c r="G2358">
        <v>5.4550000000000001</v>
      </c>
      <c r="N2358" t="s">
        <v>596</v>
      </c>
    </row>
    <row r="2359" spans="2:14">
      <c r="B2359" t="s">
        <v>41</v>
      </c>
      <c r="F2359" t="s">
        <v>41</v>
      </c>
      <c r="N2359" t="s">
        <v>597</v>
      </c>
    </row>
    <row r="2360" spans="2:14">
      <c r="B2360" t="s">
        <v>324</v>
      </c>
      <c r="C2360">
        <v>16560</v>
      </c>
      <c r="F2360" t="s">
        <v>324</v>
      </c>
      <c r="G2360">
        <v>672</v>
      </c>
      <c r="N2360" t="s">
        <v>598</v>
      </c>
    </row>
    <row r="2361" spans="2:14">
      <c r="B2361" t="s">
        <v>325</v>
      </c>
      <c r="C2361">
        <v>17296</v>
      </c>
      <c r="F2361" t="s">
        <v>325</v>
      </c>
      <c r="G2361">
        <v>20909</v>
      </c>
      <c r="N2361" t="s">
        <v>599</v>
      </c>
    </row>
    <row r="2362" spans="2:14">
      <c r="B2362" t="s">
        <v>326</v>
      </c>
      <c r="C2362">
        <v>33856</v>
      </c>
      <c r="F2362" t="s">
        <v>326</v>
      </c>
      <c r="G2362">
        <v>21581</v>
      </c>
      <c r="N2362" t="s">
        <v>600</v>
      </c>
    </row>
    <row r="2363" spans="2:14">
      <c r="B2363" t="s">
        <v>323</v>
      </c>
      <c r="C2363">
        <v>5.68</v>
      </c>
      <c r="F2363" t="s">
        <v>323</v>
      </c>
      <c r="G2363">
        <v>5.5149999999999997</v>
      </c>
      <c r="N2363" t="s">
        <v>601</v>
      </c>
    </row>
    <row r="2364" spans="2:14">
      <c r="B2364" t="s">
        <v>42</v>
      </c>
      <c r="F2364" t="s">
        <v>42</v>
      </c>
      <c r="N2364" t="s">
        <v>602</v>
      </c>
    </row>
    <row r="2365" spans="2:14">
      <c r="B2365" t="s">
        <v>324</v>
      </c>
      <c r="C2365">
        <v>17808</v>
      </c>
      <c r="F2365" t="s">
        <v>324</v>
      </c>
      <c r="G2365">
        <v>672</v>
      </c>
      <c r="N2365" t="s">
        <v>603</v>
      </c>
    </row>
    <row r="2366" spans="2:14">
      <c r="B2366" t="s">
        <v>325</v>
      </c>
      <c r="C2366">
        <v>18906</v>
      </c>
      <c r="F2366" t="s">
        <v>325</v>
      </c>
      <c r="G2366">
        <v>26564</v>
      </c>
      <c r="N2366" t="s">
        <v>604</v>
      </c>
    </row>
    <row r="2367" spans="2:14">
      <c r="B2367" t="s">
        <v>326</v>
      </c>
      <c r="C2367">
        <v>36714</v>
      </c>
      <c r="F2367" t="s">
        <v>326</v>
      </c>
      <c r="G2367">
        <v>27236</v>
      </c>
      <c r="N2367" t="s">
        <v>605</v>
      </c>
    </row>
    <row r="2368" spans="2:14">
      <c r="B2368" t="s">
        <v>323</v>
      </c>
      <c r="C2368">
        <v>5.766</v>
      </c>
      <c r="F2368" t="s">
        <v>323</v>
      </c>
      <c r="G2368">
        <v>5.5839999999999996</v>
      </c>
      <c r="N2368" t="s">
        <v>606</v>
      </c>
    </row>
    <row r="2369" spans="2:14">
      <c r="B2369" t="s">
        <v>43</v>
      </c>
      <c r="F2369" t="s">
        <v>43</v>
      </c>
      <c r="N2369" t="s">
        <v>607</v>
      </c>
    </row>
    <row r="2370" spans="2:14">
      <c r="B2370" t="s">
        <v>324</v>
      </c>
      <c r="C2370">
        <v>17832</v>
      </c>
      <c r="D2370">
        <f>(C2372+C2377+C2382+C2387+C2392+C2397+C2402+C2407+C2412+C2417)/10</f>
        <v>35381.1</v>
      </c>
      <c r="F2370" t="s">
        <v>324</v>
      </c>
      <c r="G2370">
        <v>840</v>
      </c>
      <c r="H2370">
        <f>(G2372+G2377+G2382+G2387+G2392+G2397+G2402+G2407+G2412+G2417)/10</f>
        <v>29176.3</v>
      </c>
      <c r="N2370" t="s">
        <v>608</v>
      </c>
    </row>
    <row r="2371" spans="2:14">
      <c r="B2371" t="s">
        <v>325</v>
      </c>
      <c r="C2371">
        <v>19205</v>
      </c>
      <c r="F2371" t="s">
        <v>325</v>
      </c>
      <c r="G2371">
        <v>31731</v>
      </c>
      <c r="N2371" t="s">
        <v>609</v>
      </c>
    </row>
    <row r="2372" spans="2:14">
      <c r="B2372" t="s">
        <v>326</v>
      </c>
      <c r="C2372">
        <v>37037</v>
      </c>
      <c r="F2372" t="s">
        <v>326</v>
      </c>
      <c r="G2372">
        <v>32571</v>
      </c>
      <c r="N2372" t="s">
        <v>610</v>
      </c>
    </row>
    <row r="2373" spans="2:14">
      <c r="B2373" t="s">
        <v>323</v>
      </c>
      <c r="C2373">
        <v>5.8010000000000002</v>
      </c>
      <c r="F2373" t="s">
        <v>323</v>
      </c>
      <c r="G2373">
        <v>5.4039999999999999</v>
      </c>
      <c r="N2373" t="s">
        <v>611</v>
      </c>
    </row>
    <row r="2374" spans="2:14">
      <c r="B2374" t="s">
        <v>44</v>
      </c>
      <c r="F2374" t="s">
        <v>44</v>
      </c>
      <c r="N2374" t="s">
        <v>612</v>
      </c>
    </row>
    <row r="2375" spans="2:14">
      <c r="B2375" t="s">
        <v>324</v>
      </c>
      <c r="C2375">
        <v>16992</v>
      </c>
      <c r="F2375" t="s">
        <v>324</v>
      </c>
      <c r="G2375">
        <v>840</v>
      </c>
      <c r="N2375" t="s">
        <v>613</v>
      </c>
    </row>
    <row r="2376" spans="2:14">
      <c r="B2376" t="s">
        <v>325</v>
      </c>
      <c r="C2376">
        <v>17641</v>
      </c>
      <c r="F2376" t="s">
        <v>325</v>
      </c>
      <c r="G2376">
        <v>31454</v>
      </c>
      <c r="N2376" t="s">
        <v>614</v>
      </c>
    </row>
    <row r="2377" spans="2:14">
      <c r="B2377" t="s">
        <v>326</v>
      </c>
      <c r="C2377">
        <v>34633</v>
      </c>
      <c r="F2377" t="s">
        <v>326</v>
      </c>
      <c r="G2377">
        <v>32294</v>
      </c>
      <c r="N2377" t="s">
        <v>615</v>
      </c>
    </row>
    <row r="2378" spans="2:14">
      <c r="B2378" t="s">
        <v>323</v>
      </c>
      <c r="C2378">
        <v>5.5750000000000002</v>
      </c>
      <c r="F2378" t="s">
        <v>323</v>
      </c>
      <c r="G2378">
        <v>5.3570000000000002</v>
      </c>
      <c r="N2378" t="s">
        <v>616</v>
      </c>
    </row>
    <row r="2379" spans="2:14">
      <c r="B2379" t="s">
        <v>45</v>
      </c>
      <c r="F2379" t="s">
        <v>45</v>
      </c>
      <c r="N2379" t="s">
        <v>617</v>
      </c>
    </row>
    <row r="2380" spans="2:14">
      <c r="B2380" t="s">
        <v>324</v>
      </c>
      <c r="C2380">
        <v>16368</v>
      </c>
      <c r="F2380" t="s">
        <v>324</v>
      </c>
      <c r="G2380">
        <v>840</v>
      </c>
      <c r="N2380" t="s">
        <v>618</v>
      </c>
    </row>
    <row r="2381" spans="2:14">
      <c r="B2381" t="s">
        <v>325</v>
      </c>
      <c r="C2381">
        <v>16790</v>
      </c>
      <c r="F2381" t="s">
        <v>325</v>
      </c>
      <c r="G2381">
        <v>30030</v>
      </c>
      <c r="N2381" t="s">
        <v>619</v>
      </c>
    </row>
    <row r="2382" spans="2:14">
      <c r="B2382" t="s">
        <v>326</v>
      </c>
      <c r="C2382">
        <v>33158</v>
      </c>
      <c r="F2382" t="s">
        <v>326</v>
      </c>
      <c r="G2382">
        <v>30870</v>
      </c>
      <c r="N2382" t="s">
        <v>620</v>
      </c>
    </row>
    <row r="2383" spans="2:14">
      <c r="B2383" t="s">
        <v>323</v>
      </c>
      <c r="C2383">
        <v>5.6239999999999997</v>
      </c>
      <c r="F2383" t="s">
        <v>323</v>
      </c>
      <c r="G2383">
        <v>5.3419999999999996</v>
      </c>
      <c r="N2383" t="s">
        <v>621</v>
      </c>
    </row>
    <row r="2384" spans="2:14">
      <c r="B2384" t="s">
        <v>46</v>
      </c>
      <c r="F2384" t="s">
        <v>46</v>
      </c>
      <c r="N2384" t="s">
        <v>622</v>
      </c>
    </row>
    <row r="2385" spans="2:14">
      <c r="B2385" t="s">
        <v>324</v>
      </c>
      <c r="C2385">
        <v>17400</v>
      </c>
      <c r="F2385" t="s">
        <v>324</v>
      </c>
      <c r="G2385">
        <v>840</v>
      </c>
      <c r="N2385" t="s">
        <v>623</v>
      </c>
    </row>
    <row r="2386" spans="2:14">
      <c r="B2386" t="s">
        <v>325</v>
      </c>
      <c r="C2386">
        <v>18492</v>
      </c>
      <c r="F2386" t="s">
        <v>325</v>
      </c>
      <c r="G2386">
        <v>26493</v>
      </c>
      <c r="N2386" t="s">
        <v>624</v>
      </c>
    </row>
    <row r="2387" spans="2:14">
      <c r="B2387" t="s">
        <v>326</v>
      </c>
      <c r="C2387">
        <v>35892</v>
      </c>
      <c r="F2387" t="s">
        <v>326</v>
      </c>
      <c r="G2387">
        <v>27333</v>
      </c>
      <c r="N2387" t="s">
        <v>625</v>
      </c>
    </row>
    <row r="2388" spans="2:14">
      <c r="B2388" t="s">
        <v>323</v>
      </c>
      <c r="C2388">
        <v>5.7450000000000001</v>
      </c>
      <c r="F2388" t="s">
        <v>323</v>
      </c>
      <c r="G2388">
        <v>5.3049999999999997</v>
      </c>
      <c r="N2388" t="s">
        <v>626</v>
      </c>
    </row>
    <row r="2389" spans="2:14">
      <c r="B2389" t="s">
        <v>47</v>
      </c>
      <c r="F2389" t="s">
        <v>47</v>
      </c>
      <c r="N2389" t="s">
        <v>627</v>
      </c>
    </row>
    <row r="2390" spans="2:14">
      <c r="B2390" t="s">
        <v>324</v>
      </c>
      <c r="C2390">
        <v>17208</v>
      </c>
      <c r="F2390" t="s">
        <v>324</v>
      </c>
      <c r="G2390">
        <v>840</v>
      </c>
      <c r="N2390" t="s">
        <v>628</v>
      </c>
    </row>
    <row r="2391" spans="2:14">
      <c r="B2391" t="s">
        <v>325</v>
      </c>
      <c r="C2391">
        <v>18469</v>
      </c>
      <c r="F2391" t="s">
        <v>325</v>
      </c>
      <c r="G2391">
        <v>24057</v>
      </c>
      <c r="N2391" t="s">
        <v>629</v>
      </c>
    </row>
    <row r="2392" spans="2:14">
      <c r="B2392" t="s">
        <v>326</v>
      </c>
      <c r="C2392">
        <v>35677</v>
      </c>
      <c r="F2392" t="s">
        <v>326</v>
      </c>
      <c r="G2392">
        <v>24897</v>
      </c>
      <c r="N2392" t="s">
        <v>630</v>
      </c>
    </row>
    <row r="2393" spans="2:14">
      <c r="B2393" t="s">
        <v>323</v>
      </c>
      <c r="C2393">
        <v>5.8250000000000002</v>
      </c>
      <c r="F2393" t="s">
        <v>323</v>
      </c>
      <c r="G2393">
        <v>5.2629999999999999</v>
      </c>
      <c r="N2393" t="s">
        <v>631</v>
      </c>
    </row>
    <row r="2394" spans="2:14">
      <c r="B2394" t="s">
        <v>48</v>
      </c>
      <c r="F2394" t="s">
        <v>48</v>
      </c>
      <c r="N2394" t="s">
        <v>632</v>
      </c>
    </row>
    <row r="2395" spans="2:14">
      <c r="B2395" t="s">
        <v>324</v>
      </c>
      <c r="C2395">
        <v>17928</v>
      </c>
      <c r="F2395" t="s">
        <v>324</v>
      </c>
      <c r="G2395">
        <v>840</v>
      </c>
      <c r="N2395" t="s">
        <v>633</v>
      </c>
    </row>
    <row r="2396" spans="2:14">
      <c r="B2396" t="s">
        <v>325</v>
      </c>
      <c r="C2396">
        <v>19113</v>
      </c>
      <c r="F2396" t="s">
        <v>325</v>
      </c>
      <c r="G2396">
        <v>31036</v>
      </c>
      <c r="N2396" t="s">
        <v>634</v>
      </c>
    </row>
    <row r="2397" spans="2:14">
      <c r="B2397" t="s">
        <v>326</v>
      </c>
      <c r="C2397">
        <v>37041</v>
      </c>
      <c r="F2397" t="s">
        <v>326</v>
      </c>
      <c r="G2397">
        <v>31876</v>
      </c>
      <c r="N2397" t="s">
        <v>635</v>
      </c>
    </row>
    <row r="2398" spans="2:14">
      <c r="B2398" t="s">
        <v>323</v>
      </c>
      <c r="C2398">
        <v>5.75</v>
      </c>
      <c r="F2398" t="s">
        <v>323</v>
      </c>
      <c r="G2398">
        <v>5.3780000000000001</v>
      </c>
      <c r="N2398" t="s">
        <v>636</v>
      </c>
    </row>
    <row r="2399" spans="2:14">
      <c r="B2399" t="s">
        <v>49</v>
      </c>
      <c r="F2399" t="s">
        <v>49</v>
      </c>
      <c r="N2399" t="s">
        <v>637</v>
      </c>
    </row>
    <row r="2400" spans="2:14">
      <c r="B2400" t="s">
        <v>324</v>
      </c>
      <c r="C2400">
        <v>16824</v>
      </c>
      <c r="F2400" t="s">
        <v>324</v>
      </c>
      <c r="G2400">
        <v>840</v>
      </c>
      <c r="N2400" t="s">
        <v>638</v>
      </c>
    </row>
    <row r="2401" spans="2:14">
      <c r="B2401" t="s">
        <v>325</v>
      </c>
      <c r="C2401">
        <v>17158</v>
      </c>
      <c r="F2401" t="s">
        <v>325</v>
      </c>
      <c r="G2401">
        <v>24306</v>
      </c>
      <c r="N2401" t="s">
        <v>639</v>
      </c>
    </row>
    <row r="2402" spans="2:14">
      <c r="B2402" t="s">
        <v>326</v>
      </c>
      <c r="C2402">
        <v>33982</v>
      </c>
      <c r="F2402" t="s">
        <v>326</v>
      </c>
      <c r="G2402">
        <v>25146</v>
      </c>
      <c r="N2402" t="s">
        <v>640</v>
      </c>
    </row>
    <row r="2403" spans="2:14">
      <c r="B2403" t="s">
        <v>323</v>
      </c>
      <c r="C2403">
        <v>5.617</v>
      </c>
      <c r="F2403" t="s">
        <v>323</v>
      </c>
      <c r="G2403">
        <v>5.218</v>
      </c>
      <c r="N2403" t="s">
        <v>641</v>
      </c>
    </row>
    <row r="2404" spans="2:14">
      <c r="B2404" t="s">
        <v>50</v>
      </c>
      <c r="F2404" t="s">
        <v>50</v>
      </c>
      <c r="N2404" t="s">
        <v>642</v>
      </c>
    </row>
    <row r="2405" spans="2:14">
      <c r="B2405" t="s">
        <v>324</v>
      </c>
      <c r="C2405">
        <v>17352</v>
      </c>
      <c r="F2405" t="s">
        <v>324</v>
      </c>
      <c r="G2405">
        <v>840</v>
      </c>
      <c r="N2405" t="s">
        <v>643</v>
      </c>
    </row>
    <row r="2406" spans="2:14">
      <c r="B2406" t="s">
        <v>325</v>
      </c>
      <c r="C2406">
        <v>18469</v>
      </c>
      <c r="F2406" t="s">
        <v>325</v>
      </c>
      <c r="G2406">
        <v>26672</v>
      </c>
      <c r="N2406" t="s">
        <v>644</v>
      </c>
    </row>
    <row r="2407" spans="2:14">
      <c r="B2407" t="s">
        <v>326</v>
      </c>
      <c r="C2407">
        <v>35821</v>
      </c>
      <c r="F2407" t="s">
        <v>326</v>
      </c>
      <c r="G2407">
        <v>27512</v>
      </c>
      <c r="N2407" t="s">
        <v>645</v>
      </c>
    </row>
    <row r="2408" spans="2:14">
      <c r="B2408" t="s">
        <v>323</v>
      </c>
      <c r="C2408">
        <v>5.7690000000000001</v>
      </c>
      <c r="F2408" t="s">
        <v>323</v>
      </c>
      <c r="G2408">
        <v>5.3</v>
      </c>
      <c r="N2408" t="s">
        <v>646</v>
      </c>
    </row>
    <row r="2409" spans="2:14">
      <c r="B2409" t="s">
        <v>51</v>
      </c>
      <c r="F2409" t="s">
        <v>51</v>
      </c>
      <c r="N2409" t="s">
        <v>647</v>
      </c>
    </row>
    <row r="2410" spans="2:14">
      <c r="B2410" t="s">
        <v>324</v>
      </c>
      <c r="C2410">
        <v>16560</v>
      </c>
      <c r="F2410" t="s">
        <v>324</v>
      </c>
      <c r="G2410">
        <v>840</v>
      </c>
      <c r="N2410" t="s">
        <v>648</v>
      </c>
    </row>
    <row r="2411" spans="2:14">
      <c r="B2411" t="s">
        <v>325</v>
      </c>
      <c r="C2411">
        <v>17296</v>
      </c>
      <c r="F2411" t="s">
        <v>325</v>
      </c>
      <c r="G2411">
        <v>21017</v>
      </c>
      <c r="N2411" t="s">
        <v>649</v>
      </c>
    </row>
    <row r="2412" spans="2:14">
      <c r="B2412" t="s">
        <v>326</v>
      </c>
      <c r="C2412">
        <v>33856</v>
      </c>
      <c r="F2412" t="s">
        <v>326</v>
      </c>
      <c r="G2412">
        <v>21857</v>
      </c>
      <c r="N2412" t="s">
        <v>650</v>
      </c>
    </row>
    <row r="2413" spans="2:14">
      <c r="B2413" t="s">
        <v>323</v>
      </c>
      <c r="C2413">
        <v>5.6920000000000002</v>
      </c>
      <c r="F2413" t="s">
        <v>323</v>
      </c>
      <c r="G2413">
        <v>5.1719999999999997</v>
      </c>
      <c r="N2413" t="s">
        <v>651</v>
      </c>
    </row>
    <row r="2414" spans="2:14">
      <c r="B2414" t="s">
        <v>52</v>
      </c>
      <c r="F2414" t="s">
        <v>52</v>
      </c>
      <c r="N2414" t="s">
        <v>652</v>
      </c>
    </row>
    <row r="2415" spans="2:14">
      <c r="B2415" t="s">
        <v>324</v>
      </c>
      <c r="C2415">
        <v>17808</v>
      </c>
      <c r="F2415" t="s">
        <v>324</v>
      </c>
      <c r="G2415">
        <v>840</v>
      </c>
      <c r="N2415" t="s">
        <v>653</v>
      </c>
    </row>
    <row r="2416" spans="2:14">
      <c r="B2416" t="s">
        <v>325</v>
      </c>
      <c r="C2416">
        <v>18906</v>
      </c>
      <c r="F2416" t="s">
        <v>325</v>
      </c>
      <c r="G2416">
        <v>36567</v>
      </c>
      <c r="N2416" t="s">
        <v>654</v>
      </c>
    </row>
    <row r="2417" spans="2:14">
      <c r="B2417" t="s">
        <v>326</v>
      </c>
      <c r="C2417">
        <v>36714</v>
      </c>
      <c r="F2417" t="s">
        <v>326</v>
      </c>
      <c r="G2417">
        <v>37407</v>
      </c>
      <c r="N2417" t="s">
        <v>655</v>
      </c>
    </row>
    <row r="2418" spans="2:14">
      <c r="B2418" t="s">
        <v>323</v>
      </c>
      <c r="C2418">
        <v>5.7229999999999999</v>
      </c>
      <c r="F2418" t="s">
        <v>323</v>
      </c>
      <c r="G2418">
        <v>5.4390000000000001</v>
      </c>
      <c r="N2418" t="s">
        <v>656</v>
      </c>
    </row>
    <row r="2419" spans="2:14">
      <c r="B2419" t="s">
        <v>53</v>
      </c>
      <c r="F2419" t="s">
        <v>53</v>
      </c>
      <c r="N2419" t="s">
        <v>657</v>
      </c>
    </row>
    <row r="2420" spans="2:14">
      <c r="B2420" t="s">
        <v>324</v>
      </c>
      <c r="C2420">
        <v>17832</v>
      </c>
      <c r="D2420">
        <f>(C2422+C2427+C2432+C2437+C2442+C2447+C2452+C2457+C2462+C2467)/10</f>
        <v>35381.1</v>
      </c>
      <c r="F2420" t="s">
        <v>324</v>
      </c>
      <c r="G2420">
        <v>1008</v>
      </c>
      <c r="H2420">
        <f>(G2422+G2427+G2432+G2437+G2442+G2447+G2452+G2457+G2462+G2467)/10</f>
        <v>36805.1</v>
      </c>
      <c r="N2420" t="s">
        <v>658</v>
      </c>
    </row>
    <row r="2421" spans="2:14">
      <c r="B2421" t="s">
        <v>325</v>
      </c>
      <c r="C2421">
        <v>19205</v>
      </c>
      <c r="F2421" t="s">
        <v>325</v>
      </c>
      <c r="G2421">
        <v>42387</v>
      </c>
      <c r="N2421" t="s">
        <v>659</v>
      </c>
    </row>
    <row r="2422" spans="2:14">
      <c r="B2422" t="s">
        <v>326</v>
      </c>
      <c r="C2422">
        <v>37037</v>
      </c>
      <c r="F2422" t="s">
        <v>326</v>
      </c>
      <c r="G2422">
        <v>43395</v>
      </c>
      <c r="N2422" t="s">
        <v>660</v>
      </c>
    </row>
    <row r="2423" spans="2:14">
      <c r="B2423" t="s">
        <v>323</v>
      </c>
      <c r="C2423">
        <v>5.7590000000000003</v>
      </c>
      <c r="F2423" t="s">
        <v>323</v>
      </c>
      <c r="G2423">
        <v>5.2770000000000001</v>
      </c>
      <c r="N2423" t="s">
        <v>661</v>
      </c>
    </row>
    <row r="2424" spans="2:14">
      <c r="B2424" t="s">
        <v>54</v>
      </c>
      <c r="F2424" t="s">
        <v>54</v>
      </c>
      <c r="N2424" t="s">
        <v>662</v>
      </c>
    </row>
    <row r="2425" spans="2:14">
      <c r="B2425" t="s">
        <v>324</v>
      </c>
      <c r="C2425">
        <v>16992</v>
      </c>
      <c r="F2425" t="s">
        <v>324</v>
      </c>
      <c r="G2425">
        <v>1008</v>
      </c>
      <c r="N2425" t="s">
        <v>663</v>
      </c>
    </row>
    <row r="2426" spans="2:14">
      <c r="B2426" t="s">
        <v>325</v>
      </c>
      <c r="C2426">
        <v>17641</v>
      </c>
      <c r="F2426" t="s">
        <v>325</v>
      </c>
      <c r="G2426">
        <v>36933</v>
      </c>
      <c r="N2426" t="s">
        <v>664</v>
      </c>
    </row>
    <row r="2427" spans="2:14">
      <c r="B2427" t="s">
        <v>326</v>
      </c>
      <c r="C2427">
        <v>34633</v>
      </c>
      <c r="F2427" t="s">
        <v>326</v>
      </c>
      <c r="G2427">
        <v>37941</v>
      </c>
      <c r="N2427" t="s">
        <v>665</v>
      </c>
    </row>
    <row r="2428" spans="2:14">
      <c r="B2428" t="s">
        <v>323</v>
      </c>
      <c r="C2428">
        <v>5.5590000000000002</v>
      </c>
      <c r="F2428" t="s">
        <v>323</v>
      </c>
      <c r="G2428">
        <v>5.157</v>
      </c>
      <c r="N2428" t="s">
        <v>666</v>
      </c>
    </row>
    <row r="2429" spans="2:14">
      <c r="B2429" t="s">
        <v>55</v>
      </c>
      <c r="F2429" t="s">
        <v>55</v>
      </c>
      <c r="N2429" t="s">
        <v>667</v>
      </c>
    </row>
    <row r="2430" spans="2:14">
      <c r="B2430" t="s">
        <v>324</v>
      </c>
      <c r="C2430">
        <v>16368</v>
      </c>
      <c r="F2430" t="s">
        <v>324</v>
      </c>
      <c r="G2430">
        <v>1008</v>
      </c>
      <c r="N2430" t="s">
        <v>668</v>
      </c>
    </row>
    <row r="2431" spans="2:14">
      <c r="B2431" t="s">
        <v>325</v>
      </c>
      <c r="C2431">
        <v>16790</v>
      </c>
      <c r="F2431" t="s">
        <v>325</v>
      </c>
      <c r="G2431">
        <v>38040</v>
      </c>
      <c r="N2431" t="s">
        <v>669</v>
      </c>
    </row>
    <row r="2432" spans="2:14">
      <c r="B2432" t="s">
        <v>326</v>
      </c>
      <c r="C2432">
        <v>33158</v>
      </c>
      <c r="F2432" t="s">
        <v>326</v>
      </c>
      <c r="G2432">
        <v>39048</v>
      </c>
      <c r="N2432" t="s">
        <v>670</v>
      </c>
    </row>
    <row r="2433" spans="2:14">
      <c r="B2433" t="s">
        <v>323</v>
      </c>
      <c r="C2433">
        <v>5.593</v>
      </c>
      <c r="F2433" t="s">
        <v>323</v>
      </c>
      <c r="G2433">
        <v>5.1840000000000002</v>
      </c>
      <c r="N2433" t="s">
        <v>671</v>
      </c>
    </row>
    <row r="2434" spans="2:14">
      <c r="B2434" t="s">
        <v>56</v>
      </c>
      <c r="F2434" t="s">
        <v>56</v>
      </c>
      <c r="N2434" t="s">
        <v>672</v>
      </c>
    </row>
    <row r="2435" spans="2:14">
      <c r="B2435" t="s">
        <v>324</v>
      </c>
      <c r="C2435">
        <v>17400</v>
      </c>
      <c r="F2435" t="s">
        <v>324</v>
      </c>
      <c r="G2435">
        <v>1008</v>
      </c>
      <c r="N2435" t="s">
        <v>673</v>
      </c>
    </row>
    <row r="2436" spans="2:14">
      <c r="B2436" t="s">
        <v>325</v>
      </c>
      <c r="C2436">
        <v>18492</v>
      </c>
      <c r="F2436" t="s">
        <v>325</v>
      </c>
      <c r="G2436">
        <v>32928</v>
      </c>
      <c r="N2436" t="s">
        <v>674</v>
      </c>
    </row>
    <row r="2437" spans="2:14">
      <c r="B2437" t="s">
        <v>326</v>
      </c>
      <c r="C2437">
        <v>35892</v>
      </c>
      <c r="F2437" t="s">
        <v>326</v>
      </c>
      <c r="G2437">
        <v>33936</v>
      </c>
      <c r="N2437" t="s">
        <v>675</v>
      </c>
    </row>
    <row r="2438" spans="2:14">
      <c r="B2438" t="s">
        <v>323</v>
      </c>
      <c r="C2438">
        <v>5.7240000000000002</v>
      </c>
      <c r="F2438" t="s">
        <v>323</v>
      </c>
      <c r="G2438">
        <v>5.1059999999999999</v>
      </c>
      <c r="N2438" t="s">
        <v>676</v>
      </c>
    </row>
    <row r="2439" spans="2:14">
      <c r="B2439" t="s">
        <v>57</v>
      </c>
      <c r="F2439" t="s">
        <v>57</v>
      </c>
      <c r="N2439" t="s">
        <v>677</v>
      </c>
    </row>
    <row r="2440" spans="2:14">
      <c r="B2440" t="s">
        <v>324</v>
      </c>
      <c r="C2440">
        <v>17208</v>
      </c>
      <c r="F2440" t="s">
        <v>324</v>
      </c>
      <c r="G2440">
        <v>1008</v>
      </c>
      <c r="N2440" t="s">
        <v>678</v>
      </c>
    </row>
    <row r="2441" spans="2:14">
      <c r="B2441" t="s">
        <v>325</v>
      </c>
      <c r="C2441">
        <v>18469</v>
      </c>
      <c r="F2441" t="s">
        <v>325</v>
      </c>
      <c r="G2441">
        <v>31867</v>
      </c>
      <c r="N2441" t="s">
        <v>679</v>
      </c>
    </row>
    <row r="2442" spans="2:14">
      <c r="B2442" t="s">
        <v>326</v>
      </c>
      <c r="C2442">
        <v>35677</v>
      </c>
      <c r="F2442" t="s">
        <v>326</v>
      </c>
      <c r="G2442">
        <v>32875</v>
      </c>
      <c r="N2442" t="s">
        <v>680</v>
      </c>
    </row>
    <row r="2443" spans="2:14">
      <c r="B2443" t="s">
        <v>323</v>
      </c>
      <c r="C2443">
        <v>5.7969999999999997</v>
      </c>
      <c r="F2443" t="s">
        <v>323</v>
      </c>
      <c r="G2443">
        <v>5.0910000000000002</v>
      </c>
      <c r="N2443" t="s">
        <v>681</v>
      </c>
    </row>
    <row r="2444" spans="2:14">
      <c r="B2444" t="s">
        <v>58</v>
      </c>
      <c r="F2444" t="s">
        <v>58</v>
      </c>
      <c r="N2444" t="s">
        <v>682</v>
      </c>
    </row>
    <row r="2445" spans="2:14">
      <c r="B2445" t="s">
        <v>324</v>
      </c>
      <c r="C2445">
        <v>17928</v>
      </c>
      <c r="F2445" t="s">
        <v>324</v>
      </c>
      <c r="G2445">
        <v>1008</v>
      </c>
      <c r="N2445" t="s">
        <v>683</v>
      </c>
    </row>
    <row r="2446" spans="2:14">
      <c r="B2446" t="s">
        <v>325</v>
      </c>
      <c r="C2446">
        <v>19113</v>
      </c>
      <c r="F2446" t="s">
        <v>325</v>
      </c>
      <c r="G2446">
        <v>34661</v>
      </c>
      <c r="N2446" t="s">
        <v>684</v>
      </c>
    </row>
    <row r="2447" spans="2:14">
      <c r="B2447" t="s">
        <v>326</v>
      </c>
      <c r="C2447">
        <v>37041</v>
      </c>
      <c r="F2447" t="s">
        <v>326</v>
      </c>
      <c r="G2447">
        <v>35669</v>
      </c>
      <c r="N2447" t="s">
        <v>685</v>
      </c>
    </row>
    <row r="2448" spans="2:14">
      <c r="B2448" t="s">
        <v>323</v>
      </c>
      <c r="C2448">
        <v>5.7450000000000001</v>
      </c>
      <c r="F2448" t="s">
        <v>323</v>
      </c>
      <c r="G2448">
        <v>5.1420000000000003</v>
      </c>
      <c r="N2448" t="s">
        <v>686</v>
      </c>
    </row>
    <row r="2449" spans="2:14">
      <c r="B2449" t="s">
        <v>59</v>
      </c>
      <c r="F2449" t="s">
        <v>59</v>
      </c>
      <c r="N2449" t="s">
        <v>687</v>
      </c>
    </row>
    <row r="2450" spans="2:14">
      <c r="B2450" t="s">
        <v>324</v>
      </c>
      <c r="C2450">
        <v>16824</v>
      </c>
      <c r="F2450" t="s">
        <v>324</v>
      </c>
      <c r="G2450">
        <v>1008</v>
      </c>
      <c r="N2450" t="s">
        <v>688</v>
      </c>
    </row>
    <row r="2451" spans="2:14">
      <c r="B2451" t="s">
        <v>325</v>
      </c>
      <c r="C2451">
        <v>17158</v>
      </c>
      <c r="F2451" t="s">
        <v>325</v>
      </c>
      <c r="G2451">
        <v>33364</v>
      </c>
      <c r="N2451" t="s">
        <v>689</v>
      </c>
    </row>
    <row r="2452" spans="2:14">
      <c r="B2452" t="s">
        <v>326</v>
      </c>
      <c r="C2452">
        <v>33982</v>
      </c>
      <c r="F2452" t="s">
        <v>326</v>
      </c>
      <c r="G2452">
        <v>34372</v>
      </c>
      <c r="N2452" t="s">
        <v>690</v>
      </c>
    </row>
    <row r="2453" spans="2:14">
      <c r="B2453" t="s">
        <v>323</v>
      </c>
      <c r="C2453">
        <v>5.5789999999999997</v>
      </c>
      <c r="F2453" t="s">
        <v>323</v>
      </c>
      <c r="G2453">
        <v>5.0819999999999999</v>
      </c>
      <c r="N2453" t="s">
        <v>691</v>
      </c>
    </row>
    <row r="2454" spans="2:14">
      <c r="B2454" t="s">
        <v>60</v>
      </c>
      <c r="F2454" t="s">
        <v>60</v>
      </c>
      <c r="N2454" t="s">
        <v>692</v>
      </c>
    </row>
    <row r="2455" spans="2:14">
      <c r="B2455" t="s">
        <v>324</v>
      </c>
      <c r="C2455">
        <v>17352</v>
      </c>
      <c r="F2455" t="s">
        <v>324</v>
      </c>
      <c r="G2455">
        <v>1008</v>
      </c>
      <c r="N2455" t="s">
        <v>693</v>
      </c>
    </row>
    <row r="2456" spans="2:14">
      <c r="B2456" t="s">
        <v>325</v>
      </c>
      <c r="C2456">
        <v>18469</v>
      </c>
      <c r="F2456" t="s">
        <v>325</v>
      </c>
      <c r="G2456">
        <v>32834</v>
      </c>
      <c r="N2456" t="s">
        <v>694</v>
      </c>
    </row>
    <row r="2457" spans="2:14">
      <c r="B2457" t="s">
        <v>326</v>
      </c>
      <c r="C2457">
        <v>35821</v>
      </c>
      <c r="F2457" t="s">
        <v>326</v>
      </c>
      <c r="G2457">
        <v>33842</v>
      </c>
      <c r="N2457" t="s">
        <v>695</v>
      </c>
    </row>
    <row r="2458" spans="2:14">
      <c r="B2458" t="s">
        <v>323</v>
      </c>
      <c r="C2458">
        <v>5.75</v>
      </c>
      <c r="F2458" t="s">
        <v>323</v>
      </c>
      <c r="G2458">
        <v>5.1020000000000003</v>
      </c>
      <c r="N2458" t="s">
        <v>696</v>
      </c>
    </row>
    <row r="2459" spans="2:14">
      <c r="B2459" t="s">
        <v>61</v>
      </c>
      <c r="F2459" t="s">
        <v>61</v>
      </c>
      <c r="N2459" t="s">
        <v>697</v>
      </c>
    </row>
    <row r="2460" spans="2:14">
      <c r="B2460" t="s">
        <v>324</v>
      </c>
      <c r="C2460">
        <v>16560</v>
      </c>
      <c r="F2460" t="s">
        <v>324</v>
      </c>
      <c r="G2460">
        <v>1008</v>
      </c>
      <c r="N2460" t="s">
        <v>698</v>
      </c>
    </row>
    <row r="2461" spans="2:14">
      <c r="B2461" t="s">
        <v>325</v>
      </c>
      <c r="C2461">
        <v>17296</v>
      </c>
      <c r="F2461" t="s">
        <v>325</v>
      </c>
      <c r="G2461">
        <v>30994</v>
      </c>
      <c r="N2461" t="s">
        <v>699</v>
      </c>
    </row>
    <row r="2462" spans="2:14">
      <c r="B2462" t="s">
        <v>326</v>
      </c>
      <c r="C2462">
        <v>33856</v>
      </c>
      <c r="F2462" t="s">
        <v>326</v>
      </c>
      <c r="G2462">
        <v>32002</v>
      </c>
      <c r="N2462" t="s">
        <v>700</v>
      </c>
    </row>
    <row r="2463" spans="2:14">
      <c r="B2463" t="s">
        <v>323</v>
      </c>
      <c r="C2463">
        <v>5.649</v>
      </c>
      <c r="F2463" t="s">
        <v>323</v>
      </c>
      <c r="G2463">
        <v>5.0579999999999998</v>
      </c>
      <c r="N2463" t="s">
        <v>701</v>
      </c>
    </row>
    <row r="2464" spans="2:14">
      <c r="B2464" t="s">
        <v>62</v>
      </c>
      <c r="F2464" t="s">
        <v>62</v>
      </c>
      <c r="N2464" t="s">
        <v>702</v>
      </c>
    </row>
    <row r="2465" spans="2:14">
      <c r="B2465" t="s">
        <v>324</v>
      </c>
      <c r="C2465">
        <v>17808</v>
      </c>
      <c r="F2465" t="s">
        <v>324</v>
      </c>
      <c r="G2465">
        <v>1008</v>
      </c>
      <c r="N2465" t="s">
        <v>703</v>
      </c>
    </row>
    <row r="2466" spans="2:14">
      <c r="B2466" t="s">
        <v>325</v>
      </c>
      <c r="C2466">
        <v>18906</v>
      </c>
      <c r="F2466" t="s">
        <v>325</v>
      </c>
      <c r="G2466">
        <v>43963</v>
      </c>
      <c r="N2466" t="s">
        <v>704</v>
      </c>
    </row>
    <row r="2467" spans="2:14">
      <c r="B2467" t="s">
        <v>326</v>
      </c>
      <c r="C2467">
        <v>36714</v>
      </c>
      <c r="F2467" t="s">
        <v>326</v>
      </c>
      <c r="G2467">
        <v>44971</v>
      </c>
      <c r="N2467" t="s">
        <v>705</v>
      </c>
    </row>
    <row r="2468" spans="2:14">
      <c r="B2468" t="s">
        <v>323</v>
      </c>
      <c r="C2468">
        <v>5.6970000000000001</v>
      </c>
      <c r="F2468" t="s">
        <v>323</v>
      </c>
      <c r="G2468">
        <v>5.2789999999999999</v>
      </c>
      <c r="N2468" t="s">
        <v>706</v>
      </c>
    </row>
    <row r="2469" spans="2:14">
      <c r="B2469" t="s">
        <v>63</v>
      </c>
      <c r="F2469" t="s">
        <v>63</v>
      </c>
      <c r="N2469" t="s">
        <v>707</v>
      </c>
    </row>
    <row r="2470" spans="2:14">
      <c r="B2470" t="s">
        <v>324</v>
      </c>
      <c r="C2470">
        <v>17832</v>
      </c>
      <c r="D2470">
        <f>(C2472+C2477+C2482+C2487+C2492+C2497+C2502+C2507+C2512+C2517)/10</f>
        <v>35381.1</v>
      </c>
      <c r="F2470" t="s">
        <v>324</v>
      </c>
      <c r="G2470">
        <v>1176</v>
      </c>
      <c r="H2470">
        <f>(G2472+G2477+G2482+G2487+G2492+G2497+G2502+G2507+G2512+G2517)/10</f>
        <v>45451.7</v>
      </c>
      <c r="N2470" t="s">
        <v>708</v>
      </c>
    </row>
    <row r="2471" spans="2:14">
      <c r="B2471" t="s">
        <v>325</v>
      </c>
      <c r="C2471">
        <v>19205</v>
      </c>
      <c r="F2471" t="s">
        <v>325</v>
      </c>
      <c r="G2471">
        <v>47679</v>
      </c>
      <c r="N2471" t="s">
        <v>709</v>
      </c>
    </row>
    <row r="2472" spans="2:14">
      <c r="B2472" t="s">
        <v>326</v>
      </c>
      <c r="C2472">
        <v>37037</v>
      </c>
      <c r="F2472" t="s">
        <v>326</v>
      </c>
      <c r="G2472">
        <v>48855</v>
      </c>
      <c r="N2472" t="s">
        <v>710</v>
      </c>
    </row>
    <row r="2473" spans="2:14">
      <c r="B2473" t="s">
        <v>323</v>
      </c>
      <c r="C2473">
        <v>5.75</v>
      </c>
      <c r="F2473" t="s">
        <v>323</v>
      </c>
      <c r="G2473">
        <v>5.085</v>
      </c>
      <c r="N2473" t="s">
        <v>711</v>
      </c>
    </row>
    <row r="2474" spans="2:14">
      <c r="B2474" t="s">
        <v>64</v>
      </c>
      <c r="F2474" t="s">
        <v>64</v>
      </c>
      <c r="N2474" t="s">
        <v>712</v>
      </c>
    </row>
    <row r="2475" spans="2:14">
      <c r="B2475" t="s">
        <v>324</v>
      </c>
      <c r="C2475">
        <v>16992</v>
      </c>
      <c r="F2475" t="s">
        <v>324</v>
      </c>
      <c r="G2475">
        <v>1176</v>
      </c>
      <c r="N2475" t="s">
        <v>713</v>
      </c>
    </row>
    <row r="2476" spans="2:14">
      <c r="B2476" t="s">
        <v>325</v>
      </c>
      <c r="C2476">
        <v>17641</v>
      </c>
      <c r="F2476" t="s">
        <v>325</v>
      </c>
      <c r="G2476">
        <v>48028</v>
      </c>
      <c r="N2476" t="s">
        <v>714</v>
      </c>
    </row>
    <row r="2477" spans="2:14">
      <c r="B2477" t="s">
        <v>326</v>
      </c>
      <c r="C2477">
        <v>34633</v>
      </c>
      <c r="F2477" t="s">
        <v>326</v>
      </c>
      <c r="G2477">
        <v>49204</v>
      </c>
      <c r="N2477" t="s">
        <v>715</v>
      </c>
    </row>
    <row r="2478" spans="2:14">
      <c r="B2478" t="s">
        <v>323</v>
      </c>
      <c r="C2478">
        <v>5.5140000000000002</v>
      </c>
      <c r="F2478" t="s">
        <v>323</v>
      </c>
      <c r="G2478">
        <v>5.0510000000000002</v>
      </c>
      <c r="N2478" t="s">
        <v>716</v>
      </c>
    </row>
    <row r="2479" spans="2:14">
      <c r="B2479" t="s">
        <v>65</v>
      </c>
      <c r="F2479" t="s">
        <v>65</v>
      </c>
      <c r="N2479" t="s">
        <v>717</v>
      </c>
    </row>
    <row r="2480" spans="2:14">
      <c r="B2480" t="s">
        <v>324</v>
      </c>
      <c r="C2480">
        <v>16368</v>
      </c>
      <c r="F2480" t="s">
        <v>324</v>
      </c>
      <c r="G2480">
        <v>1176</v>
      </c>
      <c r="N2480" t="s">
        <v>718</v>
      </c>
    </row>
    <row r="2481" spans="2:14">
      <c r="B2481" t="s">
        <v>325</v>
      </c>
      <c r="C2481">
        <v>16790</v>
      </c>
      <c r="F2481" t="s">
        <v>325</v>
      </c>
      <c r="G2481">
        <v>42571</v>
      </c>
      <c r="N2481" t="s">
        <v>719</v>
      </c>
    </row>
    <row r="2482" spans="2:14">
      <c r="B2482" t="s">
        <v>326</v>
      </c>
      <c r="C2482">
        <v>33158</v>
      </c>
      <c r="F2482" t="s">
        <v>326</v>
      </c>
      <c r="G2482">
        <v>43747</v>
      </c>
      <c r="N2482" t="s">
        <v>720</v>
      </c>
    </row>
    <row r="2483" spans="2:14">
      <c r="B2483" t="s">
        <v>323</v>
      </c>
      <c r="C2483">
        <v>5.585</v>
      </c>
      <c r="F2483" t="s">
        <v>323</v>
      </c>
      <c r="G2483">
        <v>4.9630000000000001</v>
      </c>
      <c r="N2483" t="s">
        <v>721</v>
      </c>
    </row>
    <row r="2484" spans="2:14">
      <c r="B2484" t="s">
        <v>66</v>
      </c>
      <c r="F2484" t="s">
        <v>66</v>
      </c>
      <c r="N2484" t="s">
        <v>722</v>
      </c>
    </row>
    <row r="2485" spans="2:14">
      <c r="B2485" t="s">
        <v>324</v>
      </c>
      <c r="C2485">
        <v>17400</v>
      </c>
      <c r="F2485" t="s">
        <v>324</v>
      </c>
      <c r="G2485">
        <v>1176</v>
      </c>
      <c r="N2485" t="s">
        <v>723</v>
      </c>
    </row>
    <row r="2486" spans="2:14">
      <c r="B2486" t="s">
        <v>325</v>
      </c>
      <c r="C2486">
        <v>18492</v>
      </c>
      <c r="F2486" t="s">
        <v>325</v>
      </c>
      <c r="G2486">
        <v>40810</v>
      </c>
      <c r="N2486" t="s">
        <v>724</v>
      </c>
    </row>
    <row r="2487" spans="2:14">
      <c r="B2487" t="s">
        <v>326</v>
      </c>
      <c r="C2487">
        <v>35892</v>
      </c>
      <c r="F2487" t="s">
        <v>326</v>
      </c>
      <c r="G2487">
        <v>41986</v>
      </c>
      <c r="N2487" t="s">
        <v>725</v>
      </c>
    </row>
    <row r="2488" spans="2:14">
      <c r="B2488" t="s">
        <v>323</v>
      </c>
      <c r="C2488">
        <v>5.7</v>
      </c>
      <c r="F2488" t="s">
        <v>323</v>
      </c>
      <c r="G2488">
        <v>4.9459999999999997</v>
      </c>
      <c r="N2488" t="s">
        <v>726</v>
      </c>
    </row>
    <row r="2489" spans="2:14">
      <c r="B2489" t="s">
        <v>67</v>
      </c>
      <c r="F2489" t="s">
        <v>67</v>
      </c>
      <c r="N2489" t="s">
        <v>727</v>
      </c>
    </row>
    <row r="2490" spans="2:14">
      <c r="B2490" t="s">
        <v>324</v>
      </c>
      <c r="C2490">
        <v>17208</v>
      </c>
      <c r="F2490" t="s">
        <v>324</v>
      </c>
      <c r="G2490">
        <v>1176</v>
      </c>
      <c r="N2490" t="s">
        <v>728</v>
      </c>
    </row>
    <row r="2491" spans="2:14">
      <c r="B2491" t="s">
        <v>325</v>
      </c>
      <c r="C2491">
        <v>18469</v>
      </c>
      <c r="F2491" t="s">
        <v>325</v>
      </c>
      <c r="G2491">
        <v>49038</v>
      </c>
      <c r="N2491" t="s">
        <v>729</v>
      </c>
    </row>
    <row r="2492" spans="2:14">
      <c r="B2492" t="s">
        <v>326</v>
      </c>
      <c r="C2492">
        <v>35677</v>
      </c>
      <c r="F2492" t="s">
        <v>326</v>
      </c>
      <c r="G2492">
        <v>50214</v>
      </c>
      <c r="N2492" t="s">
        <v>730</v>
      </c>
    </row>
    <row r="2493" spans="2:14">
      <c r="B2493" t="s">
        <v>323</v>
      </c>
      <c r="C2493">
        <v>5.7229999999999999</v>
      </c>
      <c r="F2493" t="s">
        <v>323</v>
      </c>
      <c r="G2493">
        <v>5.0990000000000002</v>
      </c>
      <c r="N2493" t="s">
        <v>731</v>
      </c>
    </row>
    <row r="2494" spans="2:14">
      <c r="B2494" t="s">
        <v>68</v>
      </c>
      <c r="F2494" t="s">
        <v>68</v>
      </c>
      <c r="N2494" t="s">
        <v>732</v>
      </c>
    </row>
    <row r="2495" spans="2:14">
      <c r="B2495" t="s">
        <v>324</v>
      </c>
      <c r="C2495">
        <v>17928</v>
      </c>
      <c r="F2495" t="s">
        <v>324</v>
      </c>
      <c r="G2495">
        <v>1176</v>
      </c>
      <c r="N2495" t="s">
        <v>733</v>
      </c>
    </row>
    <row r="2496" spans="2:14">
      <c r="B2496" t="s">
        <v>325</v>
      </c>
      <c r="C2496">
        <v>19113</v>
      </c>
      <c r="F2496" t="s">
        <v>325</v>
      </c>
      <c r="G2496">
        <v>46121</v>
      </c>
      <c r="N2496" t="s">
        <v>734</v>
      </c>
    </row>
    <row r="2497" spans="2:14">
      <c r="B2497" t="s">
        <v>326</v>
      </c>
      <c r="C2497">
        <v>37041</v>
      </c>
      <c r="F2497" t="s">
        <v>326</v>
      </c>
      <c r="G2497">
        <v>47297</v>
      </c>
      <c r="N2497" t="s">
        <v>735</v>
      </c>
    </row>
    <row r="2498" spans="2:14">
      <c r="B2498" t="s">
        <v>323</v>
      </c>
      <c r="C2498">
        <v>5.7030000000000003</v>
      </c>
      <c r="F2498" t="s">
        <v>323</v>
      </c>
      <c r="G2498">
        <v>5.05</v>
      </c>
      <c r="N2498" t="s">
        <v>736</v>
      </c>
    </row>
    <row r="2499" spans="2:14">
      <c r="B2499" t="s">
        <v>69</v>
      </c>
      <c r="F2499" t="s">
        <v>69</v>
      </c>
      <c r="N2499" t="s">
        <v>737</v>
      </c>
    </row>
    <row r="2500" spans="2:14">
      <c r="B2500" t="s">
        <v>324</v>
      </c>
      <c r="C2500">
        <v>16824</v>
      </c>
      <c r="F2500" t="s">
        <v>324</v>
      </c>
      <c r="G2500">
        <v>1176</v>
      </c>
      <c r="N2500" t="s">
        <v>738</v>
      </c>
    </row>
    <row r="2501" spans="2:14">
      <c r="B2501" t="s">
        <v>325</v>
      </c>
      <c r="C2501">
        <v>17158</v>
      </c>
      <c r="F2501" t="s">
        <v>325</v>
      </c>
      <c r="G2501">
        <v>37467</v>
      </c>
      <c r="N2501" t="s">
        <v>739</v>
      </c>
    </row>
    <row r="2502" spans="2:14">
      <c r="B2502" t="s">
        <v>326</v>
      </c>
      <c r="C2502">
        <v>33982</v>
      </c>
      <c r="F2502" t="s">
        <v>326</v>
      </c>
      <c r="G2502">
        <v>38643</v>
      </c>
      <c r="N2502" t="s">
        <v>740</v>
      </c>
    </row>
    <row r="2503" spans="2:14">
      <c r="B2503" t="s">
        <v>323</v>
      </c>
      <c r="C2503">
        <v>5.5750000000000002</v>
      </c>
      <c r="F2503" t="s">
        <v>323</v>
      </c>
      <c r="G2503">
        <v>4.8419999999999996</v>
      </c>
      <c r="N2503" t="s">
        <v>741</v>
      </c>
    </row>
    <row r="2504" spans="2:14">
      <c r="B2504" t="s">
        <v>70</v>
      </c>
      <c r="F2504" t="s">
        <v>70</v>
      </c>
      <c r="N2504" t="s">
        <v>742</v>
      </c>
    </row>
    <row r="2505" spans="2:14">
      <c r="B2505" t="s">
        <v>324</v>
      </c>
      <c r="C2505">
        <v>17352</v>
      </c>
      <c r="F2505" t="s">
        <v>324</v>
      </c>
      <c r="G2505">
        <v>1176</v>
      </c>
      <c r="N2505" t="s">
        <v>743</v>
      </c>
    </row>
    <row r="2506" spans="2:14">
      <c r="B2506" t="s">
        <v>325</v>
      </c>
      <c r="C2506">
        <v>18469</v>
      </c>
      <c r="F2506" t="s">
        <v>325</v>
      </c>
      <c r="G2506">
        <v>40830</v>
      </c>
      <c r="N2506" t="s">
        <v>744</v>
      </c>
    </row>
    <row r="2507" spans="2:14">
      <c r="B2507" t="s">
        <v>326</v>
      </c>
      <c r="C2507">
        <v>35821</v>
      </c>
      <c r="F2507" t="s">
        <v>326</v>
      </c>
      <c r="G2507">
        <v>42006</v>
      </c>
      <c r="N2507" t="s">
        <v>745</v>
      </c>
    </row>
    <row r="2508" spans="2:14">
      <c r="B2508" t="s">
        <v>323</v>
      </c>
      <c r="C2508">
        <v>5.7249999999999996</v>
      </c>
      <c r="F2508" t="s">
        <v>323</v>
      </c>
      <c r="G2508">
        <v>4.9459999999999997</v>
      </c>
      <c r="N2508" t="s">
        <v>746</v>
      </c>
    </row>
    <row r="2509" spans="2:14">
      <c r="B2509" t="s">
        <v>71</v>
      </c>
      <c r="F2509" t="s">
        <v>71</v>
      </c>
      <c r="N2509" t="s">
        <v>747</v>
      </c>
    </row>
    <row r="2510" spans="2:14">
      <c r="B2510" t="s">
        <v>324</v>
      </c>
      <c r="C2510">
        <v>16560</v>
      </c>
      <c r="F2510" t="s">
        <v>324</v>
      </c>
      <c r="G2510">
        <v>1176</v>
      </c>
      <c r="N2510" t="s">
        <v>748</v>
      </c>
    </row>
    <row r="2511" spans="2:14">
      <c r="B2511" t="s">
        <v>325</v>
      </c>
      <c r="C2511">
        <v>17296</v>
      </c>
      <c r="F2511" t="s">
        <v>325</v>
      </c>
      <c r="G2511">
        <v>43306</v>
      </c>
      <c r="N2511" t="s">
        <v>749</v>
      </c>
    </row>
    <row r="2512" spans="2:14">
      <c r="B2512" t="s">
        <v>326</v>
      </c>
      <c r="C2512">
        <v>33856</v>
      </c>
      <c r="F2512" t="s">
        <v>326</v>
      </c>
      <c r="G2512">
        <v>44482</v>
      </c>
      <c r="N2512" t="s">
        <v>750</v>
      </c>
    </row>
    <row r="2513" spans="2:14">
      <c r="B2513" t="s">
        <v>323</v>
      </c>
      <c r="C2513">
        <v>5.5970000000000004</v>
      </c>
      <c r="F2513" t="s">
        <v>323</v>
      </c>
      <c r="G2513">
        <v>4.99</v>
      </c>
      <c r="N2513" t="s">
        <v>751</v>
      </c>
    </row>
    <row r="2514" spans="2:14">
      <c r="B2514" t="s">
        <v>72</v>
      </c>
      <c r="F2514" t="s">
        <v>72</v>
      </c>
      <c r="N2514" t="s">
        <v>752</v>
      </c>
    </row>
    <row r="2515" spans="2:14">
      <c r="B2515" t="s">
        <v>324</v>
      </c>
      <c r="C2515">
        <v>17808</v>
      </c>
      <c r="F2515" t="s">
        <v>324</v>
      </c>
      <c r="G2515">
        <v>1176</v>
      </c>
      <c r="N2515" t="s">
        <v>753</v>
      </c>
    </row>
    <row r="2516" spans="2:14">
      <c r="B2516" t="s">
        <v>325</v>
      </c>
      <c r="C2516">
        <v>18906</v>
      </c>
      <c r="F2516" t="s">
        <v>325</v>
      </c>
      <c r="G2516">
        <v>46907</v>
      </c>
      <c r="N2516" t="s">
        <v>754</v>
      </c>
    </row>
    <row r="2517" spans="2:14">
      <c r="B2517" t="s">
        <v>326</v>
      </c>
      <c r="C2517">
        <v>36714</v>
      </c>
      <c r="F2517" t="s">
        <v>326</v>
      </c>
      <c r="G2517">
        <v>48083</v>
      </c>
      <c r="N2517" t="s">
        <v>755</v>
      </c>
    </row>
    <row r="2518" spans="2:14">
      <c r="B2518" t="s">
        <v>323</v>
      </c>
      <c r="C2518">
        <v>5.7</v>
      </c>
      <c r="F2518" t="s">
        <v>323</v>
      </c>
      <c r="G2518">
        <v>5.0540000000000003</v>
      </c>
      <c r="N2518" t="s">
        <v>756</v>
      </c>
    </row>
    <row r="2519" spans="2:14">
      <c r="B2519" t="s">
        <v>73</v>
      </c>
      <c r="F2519" t="s">
        <v>73</v>
      </c>
      <c r="N2519" t="s">
        <v>757</v>
      </c>
    </row>
    <row r="2520" spans="2:14">
      <c r="B2520" t="s">
        <v>324</v>
      </c>
      <c r="C2520">
        <v>20712</v>
      </c>
      <c r="D2520">
        <f>(C2522+C2527+C2532+C2537+C2542+C2547+C2552+C2557+C2562+C2567)/10</f>
        <v>38172.300000000003</v>
      </c>
      <c r="F2520" t="s">
        <v>324</v>
      </c>
      <c r="G2520">
        <v>1344</v>
      </c>
      <c r="H2520">
        <f>(G2522+G2527+G2532+G2537+G2542+G2547+G2552+G2557+G2562+G2567)/10</f>
        <v>55602.1</v>
      </c>
      <c r="N2520" t="s">
        <v>758</v>
      </c>
    </row>
    <row r="2521" spans="2:14">
      <c r="B2521" t="s">
        <v>325</v>
      </c>
      <c r="C2521">
        <v>19205</v>
      </c>
      <c r="F2521" t="s">
        <v>325</v>
      </c>
      <c r="G2521">
        <v>60661</v>
      </c>
      <c r="N2521" t="s">
        <v>759</v>
      </c>
    </row>
    <row r="2522" spans="2:14">
      <c r="B2522" t="s">
        <v>326</v>
      </c>
      <c r="C2522">
        <v>39917</v>
      </c>
      <c r="F2522" t="s">
        <v>326</v>
      </c>
      <c r="G2522">
        <v>62005</v>
      </c>
      <c r="N2522" t="s">
        <v>760</v>
      </c>
    </row>
    <row r="2523" spans="2:14">
      <c r="B2523" t="s">
        <v>323</v>
      </c>
      <c r="C2523">
        <v>6.8319999999999999</v>
      </c>
      <c r="F2523" t="s">
        <v>323</v>
      </c>
      <c r="G2523">
        <v>5.0019999999999998</v>
      </c>
      <c r="N2523" t="s">
        <v>761</v>
      </c>
    </row>
    <row r="2524" spans="2:14">
      <c r="B2524" t="s">
        <v>74</v>
      </c>
      <c r="F2524" t="s">
        <v>74</v>
      </c>
      <c r="N2524" t="s">
        <v>762</v>
      </c>
    </row>
    <row r="2525" spans="2:14">
      <c r="B2525" t="s">
        <v>324</v>
      </c>
      <c r="C2525">
        <v>19776</v>
      </c>
      <c r="F2525" t="s">
        <v>324</v>
      </c>
      <c r="G2525">
        <v>1344</v>
      </c>
      <c r="N2525" t="s">
        <v>763</v>
      </c>
    </row>
    <row r="2526" spans="2:14">
      <c r="B2526" t="s">
        <v>325</v>
      </c>
      <c r="C2526">
        <v>17641</v>
      </c>
      <c r="F2526" t="s">
        <v>325</v>
      </c>
      <c r="G2526">
        <v>54301</v>
      </c>
      <c r="N2526" t="s">
        <v>764</v>
      </c>
    </row>
    <row r="2527" spans="2:14">
      <c r="B2527" t="s">
        <v>326</v>
      </c>
      <c r="C2527">
        <v>37417</v>
      </c>
      <c r="F2527" t="s">
        <v>326</v>
      </c>
      <c r="G2527">
        <v>55645</v>
      </c>
      <c r="N2527" t="s">
        <v>765</v>
      </c>
    </row>
    <row r="2528" spans="2:14">
      <c r="B2528" t="s">
        <v>323</v>
      </c>
      <c r="C2528">
        <v>6.6310000000000002</v>
      </c>
      <c r="F2528" t="s">
        <v>323</v>
      </c>
      <c r="G2528">
        <v>4.8689999999999998</v>
      </c>
      <c r="N2528" t="s">
        <v>766</v>
      </c>
    </row>
    <row r="2529" spans="2:14">
      <c r="B2529" t="s">
        <v>75</v>
      </c>
      <c r="F2529" t="s">
        <v>75</v>
      </c>
      <c r="N2529" t="s">
        <v>767</v>
      </c>
    </row>
    <row r="2530" spans="2:14">
      <c r="B2530" t="s">
        <v>324</v>
      </c>
      <c r="C2530">
        <v>19032</v>
      </c>
      <c r="F2530" t="s">
        <v>324</v>
      </c>
      <c r="G2530">
        <v>1344</v>
      </c>
      <c r="N2530" t="s">
        <v>768</v>
      </c>
    </row>
    <row r="2531" spans="2:14">
      <c r="B2531" t="s">
        <v>325</v>
      </c>
      <c r="C2531">
        <v>16790</v>
      </c>
      <c r="F2531" t="s">
        <v>325</v>
      </c>
      <c r="G2531">
        <v>57411</v>
      </c>
      <c r="N2531" t="s">
        <v>769</v>
      </c>
    </row>
    <row r="2532" spans="2:14">
      <c r="B2532" t="s">
        <v>326</v>
      </c>
      <c r="C2532">
        <v>35822</v>
      </c>
      <c r="F2532" t="s">
        <v>326</v>
      </c>
      <c r="G2532">
        <v>58755</v>
      </c>
      <c r="N2532" t="s">
        <v>770</v>
      </c>
    </row>
    <row r="2533" spans="2:14">
      <c r="B2533" t="s">
        <v>323</v>
      </c>
      <c r="C2533">
        <v>6.6429999999999998</v>
      </c>
      <c r="F2533" t="s">
        <v>323</v>
      </c>
      <c r="G2533">
        <v>4.9260000000000002</v>
      </c>
      <c r="N2533" t="s">
        <v>771</v>
      </c>
    </row>
    <row r="2534" spans="2:14">
      <c r="B2534" t="s">
        <v>76</v>
      </c>
      <c r="F2534" t="s">
        <v>76</v>
      </c>
      <c r="N2534" t="s">
        <v>772</v>
      </c>
    </row>
    <row r="2535" spans="2:14">
      <c r="B2535" t="s">
        <v>324</v>
      </c>
      <c r="C2535">
        <v>20208</v>
      </c>
      <c r="F2535" t="s">
        <v>324</v>
      </c>
      <c r="G2535">
        <v>1344</v>
      </c>
      <c r="N2535" t="s">
        <v>773</v>
      </c>
    </row>
    <row r="2536" spans="2:14">
      <c r="B2536" t="s">
        <v>325</v>
      </c>
      <c r="C2536">
        <v>18492</v>
      </c>
      <c r="F2536" t="s">
        <v>325</v>
      </c>
      <c r="G2536">
        <v>50440</v>
      </c>
      <c r="N2536" t="s">
        <v>774</v>
      </c>
    </row>
    <row r="2537" spans="2:14">
      <c r="B2537" t="s">
        <v>326</v>
      </c>
      <c r="C2537">
        <v>38700</v>
      </c>
      <c r="F2537" t="s">
        <v>326</v>
      </c>
      <c r="G2537">
        <v>51784</v>
      </c>
      <c r="N2537" t="s">
        <v>775</v>
      </c>
    </row>
    <row r="2538" spans="2:14">
      <c r="B2538" t="s">
        <v>323</v>
      </c>
      <c r="C2538">
        <v>6.7949999999999999</v>
      </c>
      <c r="F2538" t="s">
        <v>323</v>
      </c>
      <c r="G2538">
        <v>4.8209999999999997</v>
      </c>
      <c r="N2538" t="s">
        <v>776</v>
      </c>
    </row>
    <row r="2539" spans="2:14">
      <c r="B2539" t="s">
        <v>77</v>
      </c>
      <c r="F2539" t="s">
        <v>77</v>
      </c>
      <c r="N2539" t="s">
        <v>777</v>
      </c>
    </row>
    <row r="2540" spans="2:14">
      <c r="B2540" t="s">
        <v>324</v>
      </c>
      <c r="C2540">
        <v>19992</v>
      </c>
      <c r="F2540" t="s">
        <v>324</v>
      </c>
      <c r="G2540">
        <v>1344</v>
      </c>
    </row>
    <row r="2541" spans="2:14">
      <c r="B2541" t="s">
        <v>325</v>
      </c>
      <c r="C2541">
        <v>18469</v>
      </c>
      <c r="F2541" t="s">
        <v>325</v>
      </c>
      <c r="G2541">
        <v>53065</v>
      </c>
    </row>
    <row r="2542" spans="2:14">
      <c r="B2542" t="s">
        <v>326</v>
      </c>
      <c r="C2542">
        <v>38461</v>
      </c>
      <c r="F2542" t="s">
        <v>326</v>
      </c>
      <c r="G2542">
        <v>54409</v>
      </c>
    </row>
    <row r="2543" spans="2:14">
      <c r="B2543" t="s">
        <v>323</v>
      </c>
      <c r="C2543">
        <v>6.8479999999999999</v>
      </c>
      <c r="F2543" t="s">
        <v>323</v>
      </c>
      <c r="G2543">
        <v>4.875</v>
      </c>
    </row>
    <row r="2544" spans="2:14">
      <c r="B2544" t="s">
        <v>78</v>
      </c>
      <c r="F2544" t="s">
        <v>78</v>
      </c>
    </row>
    <row r="2545" spans="2:7">
      <c r="B2545" t="s">
        <v>324</v>
      </c>
      <c r="C2545">
        <v>20808</v>
      </c>
      <c r="F2545" t="s">
        <v>324</v>
      </c>
      <c r="G2545">
        <v>1344</v>
      </c>
    </row>
    <row r="2546" spans="2:7">
      <c r="B2546" t="s">
        <v>325</v>
      </c>
      <c r="C2546">
        <v>19113</v>
      </c>
      <c r="F2546" t="s">
        <v>325</v>
      </c>
      <c r="G2546">
        <v>62298</v>
      </c>
    </row>
    <row r="2547" spans="2:7">
      <c r="B2547" t="s">
        <v>326</v>
      </c>
      <c r="C2547">
        <v>39921</v>
      </c>
      <c r="F2547" t="s">
        <v>326</v>
      </c>
      <c r="G2547">
        <v>63642</v>
      </c>
    </row>
    <row r="2548" spans="2:7">
      <c r="B2548" t="s">
        <v>323</v>
      </c>
      <c r="C2548">
        <v>6.7670000000000003</v>
      </c>
      <c r="F2548" t="s">
        <v>323</v>
      </c>
      <c r="G2548">
        <v>5.0119999999999996</v>
      </c>
    </row>
    <row r="2549" spans="2:7">
      <c r="B2549" t="s">
        <v>79</v>
      </c>
      <c r="F2549" t="s">
        <v>79</v>
      </c>
    </row>
    <row r="2550" spans="2:7">
      <c r="B2550" t="s">
        <v>324</v>
      </c>
      <c r="C2550">
        <v>19584</v>
      </c>
      <c r="F2550" t="s">
        <v>324</v>
      </c>
      <c r="G2550">
        <v>1344</v>
      </c>
    </row>
    <row r="2551" spans="2:7">
      <c r="B2551" t="s">
        <v>325</v>
      </c>
      <c r="C2551">
        <v>17158</v>
      </c>
      <c r="F2551" t="s">
        <v>325</v>
      </c>
      <c r="G2551">
        <v>44321</v>
      </c>
    </row>
    <row r="2552" spans="2:7">
      <c r="B2552" t="s">
        <v>326</v>
      </c>
      <c r="C2552">
        <v>36742</v>
      </c>
      <c r="F2552" t="s">
        <v>326</v>
      </c>
      <c r="G2552">
        <v>45665</v>
      </c>
    </row>
    <row r="2553" spans="2:7">
      <c r="B2553" t="s">
        <v>323</v>
      </c>
      <c r="C2553">
        <v>6.6779999999999999</v>
      </c>
      <c r="F2553" t="s">
        <v>323</v>
      </c>
      <c r="G2553">
        <v>4.6660000000000004</v>
      </c>
    </row>
    <row r="2554" spans="2:7">
      <c r="B2554" t="s">
        <v>80</v>
      </c>
      <c r="F2554" t="s">
        <v>80</v>
      </c>
    </row>
    <row r="2555" spans="2:7">
      <c r="B2555" t="s">
        <v>324</v>
      </c>
      <c r="C2555">
        <v>20136</v>
      </c>
      <c r="F2555" t="s">
        <v>324</v>
      </c>
      <c r="G2555">
        <v>1344</v>
      </c>
    </row>
    <row r="2556" spans="2:7">
      <c r="B2556" t="s">
        <v>325</v>
      </c>
      <c r="C2556">
        <v>18469</v>
      </c>
      <c r="F2556" t="s">
        <v>325</v>
      </c>
      <c r="G2556">
        <v>49428</v>
      </c>
    </row>
    <row r="2557" spans="2:7">
      <c r="B2557" t="s">
        <v>326</v>
      </c>
      <c r="C2557">
        <v>38605</v>
      </c>
      <c r="F2557" t="s">
        <v>326</v>
      </c>
      <c r="G2557">
        <v>50772</v>
      </c>
    </row>
    <row r="2558" spans="2:7">
      <c r="B2558" t="s">
        <v>323</v>
      </c>
      <c r="C2558">
        <v>6.8230000000000004</v>
      </c>
      <c r="F2558" t="s">
        <v>323</v>
      </c>
      <c r="G2558">
        <v>4.7969999999999997</v>
      </c>
    </row>
    <row r="2559" spans="2:7">
      <c r="B2559" t="s">
        <v>81</v>
      </c>
      <c r="F2559" t="s">
        <v>81</v>
      </c>
    </row>
    <row r="2560" spans="2:7">
      <c r="B2560" t="s">
        <v>324</v>
      </c>
      <c r="C2560">
        <v>19272</v>
      </c>
      <c r="F2560" t="s">
        <v>324</v>
      </c>
      <c r="G2560">
        <v>1344</v>
      </c>
    </row>
    <row r="2561" spans="2:8">
      <c r="B2561" t="s">
        <v>325</v>
      </c>
      <c r="C2561">
        <v>17296</v>
      </c>
      <c r="F2561" t="s">
        <v>325</v>
      </c>
      <c r="G2561">
        <v>51721</v>
      </c>
    </row>
    <row r="2562" spans="2:8">
      <c r="B2562" t="s">
        <v>326</v>
      </c>
      <c r="C2562">
        <v>36568</v>
      </c>
      <c r="F2562" t="s">
        <v>326</v>
      </c>
      <c r="G2562">
        <v>53065</v>
      </c>
    </row>
    <row r="2563" spans="2:8">
      <c r="B2563" t="s">
        <v>323</v>
      </c>
      <c r="C2563">
        <v>6.7</v>
      </c>
      <c r="F2563" t="s">
        <v>323</v>
      </c>
      <c r="G2563">
        <v>4.8460000000000001</v>
      </c>
    </row>
    <row r="2564" spans="2:8">
      <c r="B2564" t="s">
        <v>82</v>
      </c>
      <c r="F2564" t="s">
        <v>82</v>
      </c>
    </row>
    <row r="2565" spans="2:8">
      <c r="B2565" t="s">
        <v>324</v>
      </c>
      <c r="C2565">
        <v>20664</v>
      </c>
      <c r="F2565" t="s">
        <v>324</v>
      </c>
      <c r="G2565">
        <v>1344</v>
      </c>
    </row>
    <row r="2566" spans="2:8">
      <c r="B2566" t="s">
        <v>325</v>
      </c>
      <c r="C2566">
        <v>18906</v>
      </c>
      <c r="F2566" t="s">
        <v>325</v>
      </c>
      <c r="G2566">
        <v>58935</v>
      </c>
    </row>
    <row r="2567" spans="2:8">
      <c r="B2567" t="s">
        <v>326</v>
      </c>
      <c r="C2567">
        <v>39570</v>
      </c>
      <c r="F2567" t="s">
        <v>326</v>
      </c>
      <c r="G2567">
        <v>60279</v>
      </c>
    </row>
    <row r="2568" spans="2:8">
      <c r="B2568" t="s">
        <v>323</v>
      </c>
      <c r="C2568">
        <v>6.7830000000000004</v>
      </c>
      <c r="F2568" t="s">
        <v>323</v>
      </c>
      <c r="G2568">
        <v>4.9619999999999997</v>
      </c>
    </row>
    <row r="2569" spans="2:8">
      <c r="B2569" t="s">
        <v>83</v>
      </c>
      <c r="F2569" t="s">
        <v>83</v>
      </c>
    </row>
    <row r="2570" spans="2:8">
      <c r="B2570" t="s">
        <v>324</v>
      </c>
      <c r="C2570">
        <v>20712</v>
      </c>
      <c r="D2570">
        <f>(C2572+C2577+C2582+C2587+C2592+C2597+C2602+C2607+C2612+C2617)/10</f>
        <v>38172.300000000003</v>
      </c>
      <c r="F2570" t="s">
        <v>324</v>
      </c>
      <c r="G2570">
        <v>1512</v>
      </c>
      <c r="H2570">
        <f>(G2572+G2577+G2582+G2587+G2592+G2597+G2602+G2607+G2612+G2617)/10</f>
        <v>63639.199999999997</v>
      </c>
    </row>
    <row r="2571" spans="2:8">
      <c r="B2571" t="s">
        <v>325</v>
      </c>
      <c r="C2571">
        <v>19205</v>
      </c>
      <c r="F2571" t="s">
        <v>325</v>
      </c>
      <c r="G2571">
        <v>68653</v>
      </c>
    </row>
    <row r="2572" spans="2:8">
      <c r="B2572" t="s">
        <v>326</v>
      </c>
      <c r="C2572">
        <v>39917</v>
      </c>
      <c r="F2572" t="s">
        <v>326</v>
      </c>
      <c r="G2572">
        <v>70165</v>
      </c>
    </row>
    <row r="2573" spans="2:8">
      <c r="B2573" t="s">
        <v>323</v>
      </c>
      <c r="C2573">
        <v>6.8159999999999998</v>
      </c>
      <c r="F2573" t="s">
        <v>323</v>
      </c>
      <c r="G2573">
        <v>4.8529999999999998</v>
      </c>
    </row>
    <row r="2574" spans="2:8">
      <c r="B2574" t="s">
        <v>84</v>
      </c>
      <c r="F2574" t="s">
        <v>84</v>
      </c>
    </row>
    <row r="2575" spans="2:8">
      <c r="B2575" t="s">
        <v>324</v>
      </c>
      <c r="C2575">
        <v>19776</v>
      </c>
      <c r="F2575" t="s">
        <v>324</v>
      </c>
      <c r="G2575">
        <v>1512</v>
      </c>
    </row>
    <row r="2576" spans="2:8">
      <c r="B2576" t="s">
        <v>325</v>
      </c>
      <c r="C2576">
        <v>17641</v>
      </c>
      <c r="F2576" t="s">
        <v>325</v>
      </c>
      <c r="G2576">
        <v>57166</v>
      </c>
    </row>
    <row r="2577" spans="2:7">
      <c r="B2577" t="s">
        <v>326</v>
      </c>
      <c r="C2577">
        <v>37417</v>
      </c>
      <c r="F2577" t="s">
        <v>326</v>
      </c>
      <c r="G2577">
        <v>58678</v>
      </c>
    </row>
    <row r="2578" spans="2:7">
      <c r="B2578" t="s">
        <v>323</v>
      </c>
      <c r="C2578">
        <v>6.641</v>
      </c>
      <c r="F2578" t="s">
        <v>323</v>
      </c>
      <c r="G2578">
        <v>4.625</v>
      </c>
    </row>
    <row r="2579" spans="2:7">
      <c r="B2579" t="s">
        <v>85</v>
      </c>
      <c r="F2579" t="s">
        <v>85</v>
      </c>
    </row>
    <row r="2580" spans="2:7">
      <c r="B2580" t="s">
        <v>324</v>
      </c>
      <c r="C2580">
        <v>19032</v>
      </c>
      <c r="F2580" t="s">
        <v>324</v>
      </c>
      <c r="G2580">
        <v>1512</v>
      </c>
    </row>
    <row r="2581" spans="2:7">
      <c r="B2581" t="s">
        <v>325</v>
      </c>
      <c r="C2581">
        <v>16790</v>
      </c>
      <c r="F2581" t="s">
        <v>325</v>
      </c>
      <c r="G2581">
        <v>64340</v>
      </c>
    </row>
    <row r="2582" spans="2:7">
      <c r="B2582" t="s">
        <v>326</v>
      </c>
      <c r="C2582">
        <v>35822</v>
      </c>
      <c r="F2582" t="s">
        <v>326</v>
      </c>
      <c r="G2582">
        <v>65852</v>
      </c>
    </row>
    <row r="2583" spans="2:7">
      <c r="B2583" t="s">
        <v>323</v>
      </c>
      <c r="C2583">
        <v>6.6310000000000002</v>
      </c>
      <c r="F2583" t="s">
        <v>323</v>
      </c>
      <c r="G2583">
        <v>4.7590000000000003</v>
      </c>
    </row>
    <row r="2584" spans="2:7">
      <c r="B2584" t="s">
        <v>86</v>
      </c>
      <c r="F2584" t="s">
        <v>86</v>
      </c>
    </row>
    <row r="2585" spans="2:7">
      <c r="B2585" t="s">
        <v>324</v>
      </c>
      <c r="C2585">
        <v>20208</v>
      </c>
      <c r="F2585" t="s">
        <v>324</v>
      </c>
      <c r="G2585">
        <v>1512</v>
      </c>
    </row>
    <row r="2586" spans="2:7">
      <c r="B2586" t="s">
        <v>325</v>
      </c>
      <c r="C2586">
        <v>18492</v>
      </c>
      <c r="F2586" t="s">
        <v>325</v>
      </c>
      <c r="G2586">
        <v>63999</v>
      </c>
    </row>
    <row r="2587" spans="2:7">
      <c r="B2587" t="s">
        <v>326</v>
      </c>
      <c r="C2587">
        <v>38700</v>
      </c>
      <c r="F2587" t="s">
        <v>326</v>
      </c>
      <c r="G2587">
        <v>65511</v>
      </c>
    </row>
    <row r="2588" spans="2:7">
      <c r="B2588" t="s">
        <v>323</v>
      </c>
      <c r="C2588">
        <v>6.75</v>
      </c>
      <c r="F2588" t="s">
        <v>323</v>
      </c>
      <c r="G2588">
        <v>4.7670000000000003</v>
      </c>
    </row>
    <row r="2589" spans="2:7">
      <c r="B2589" t="s">
        <v>87</v>
      </c>
      <c r="F2589" t="s">
        <v>87</v>
      </c>
    </row>
    <row r="2590" spans="2:7">
      <c r="B2590" t="s">
        <v>324</v>
      </c>
      <c r="C2590">
        <v>19992</v>
      </c>
      <c r="F2590" t="s">
        <v>324</v>
      </c>
      <c r="G2590">
        <v>1512</v>
      </c>
    </row>
    <row r="2591" spans="2:7">
      <c r="B2591" t="s">
        <v>325</v>
      </c>
      <c r="C2591">
        <v>18469</v>
      </c>
      <c r="F2591" t="s">
        <v>325</v>
      </c>
      <c r="G2591">
        <v>64832</v>
      </c>
    </row>
    <row r="2592" spans="2:7">
      <c r="B2592" t="s">
        <v>326</v>
      </c>
      <c r="C2592">
        <v>38461</v>
      </c>
      <c r="F2592" t="s">
        <v>326</v>
      </c>
      <c r="G2592">
        <v>66344</v>
      </c>
    </row>
    <row r="2593" spans="2:7">
      <c r="B2593" t="s">
        <v>323</v>
      </c>
      <c r="C2593">
        <v>6.8120000000000003</v>
      </c>
      <c r="F2593" t="s">
        <v>323</v>
      </c>
      <c r="G2593">
        <v>4.7859999999999996</v>
      </c>
    </row>
    <row r="2594" spans="2:7">
      <c r="B2594" t="s">
        <v>88</v>
      </c>
      <c r="F2594" t="s">
        <v>88</v>
      </c>
    </row>
    <row r="2595" spans="2:7">
      <c r="B2595" t="s">
        <v>324</v>
      </c>
      <c r="C2595">
        <v>20808</v>
      </c>
      <c r="F2595" t="s">
        <v>324</v>
      </c>
      <c r="G2595">
        <v>1512</v>
      </c>
    </row>
    <row r="2596" spans="2:7">
      <c r="B2596" t="s">
        <v>325</v>
      </c>
      <c r="C2596">
        <v>19113</v>
      </c>
      <c r="F2596" t="s">
        <v>325</v>
      </c>
      <c r="G2596">
        <v>66187</v>
      </c>
    </row>
    <row r="2597" spans="2:7">
      <c r="B2597" t="s">
        <v>326</v>
      </c>
      <c r="C2597">
        <v>39921</v>
      </c>
      <c r="F2597" t="s">
        <v>326</v>
      </c>
      <c r="G2597">
        <v>67699</v>
      </c>
    </row>
    <row r="2598" spans="2:7">
      <c r="B2598" t="s">
        <v>323</v>
      </c>
      <c r="C2598">
        <v>6.7709999999999999</v>
      </c>
      <c r="F2598" t="s">
        <v>323</v>
      </c>
      <c r="G2598">
        <v>4.8010000000000002</v>
      </c>
    </row>
    <row r="2599" spans="2:7">
      <c r="B2599" t="s">
        <v>89</v>
      </c>
      <c r="F2599" t="s">
        <v>89</v>
      </c>
    </row>
    <row r="2600" spans="2:7">
      <c r="B2600" t="s">
        <v>324</v>
      </c>
      <c r="C2600">
        <v>19584</v>
      </c>
      <c r="F2600" t="s">
        <v>324</v>
      </c>
      <c r="G2600">
        <v>1512</v>
      </c>
    </row>
    <row r="2601" spans="2:7">
      <c r="B2601" t="s">
        <v>325</v>
      </c>
      <c r="C2601">
        <v>17158</v>
      </c>
      <c r="F2601" t="s">
        <v>325</v>
      </c>
      <c r="G2601">
        <v>54983</v>
      </c>
    </row>
    <row r="2602" spans="2:7">
      <c r="B2602" t="s">
        <v>326</v>
      </c>
      <c r="C2602">
        <v>36742</v>
      </c>
      <c r="F2602" t="s">
        <v>326</v>
      </c>
      <c r="G2602">
        <v>56495</v>
      </c>
    </row>
    <row r="2603" spans="2:7">
      <c r="B2603" t="s">
        <v>323</v>
      </c>
      <c r="C2603">
        <v>6.6440000000000001</v>
      </c>
      <c r="F2603" t="s">
        <v>323</v>
      </c>
      <c r="G2603">
        <v>4.5730000000000004</v>
      </c>
    </row>
    <row r="2604" spans="2:7">
      <c r="B2604" t="s">
        <v>90</v>
      </c>
      <c r="F2604" t="s">
        <v>90</v>
      </c>
    </row>
    <row r="2605" spans="2:7">
      <c r="B2605" t="s">
        <v>324</v>
      </c>
      <c r="C2605">
        <v>20136</v>
      </c>
      <c r="F2605" t="s">
        <v>324</v>
      </c>
      <c r="G2605">
        <v>1512</v>
      </c>
    </row>
    <row r="2606" spans="2:7">
      <c r="B2606" t="s">
        <v>325</v>
      </c>
      <c r="C2606">
        <v>18469</v>
      </c>
      <c r="F2606" t="s">
        <v>325</v>
      </c>
      <c r="G2606">
        <v>48033</v>
      </c>
    </row>
    <row r="2607" spans="2:7">
      <c r="B2607" t="s">
        <v>326</v>
      </c>
      <c r="C2607">
        <v>38605</v>
      </c>
      <c r="F2607" t="s">
        <v>326</v>
      </c>
      <c r="G2607">
        <v>49545</v>
      </c>
    </row>
    <row r="2608" spans="2:7">
      <c r="B2608" t="s">
        <v>323</v>
      </c>
      <c r="C2608">
        <v>6.8540000000000001</v>
      </c>
      <c r="F2608" t="s">
        <v>323</v>
      </c>
      <c r="G2608">
        <v>4.4240000000000004</v>
      </c>
    </row>
    <row r="2609" spans="2:8">
      <c r="B2609" t="s">
        <v>91</v>
      </c>
      <c r="F2609" t="s">
        <v>91</v>
      </c>
    </row>
    <row r="2610" spans="2:8">
      <c r="B2610" t="s">
        <v>324</v>
      </c>
      <c r="C2610">
        <v>19272</v>
      </c>
      <c r="F2610" t="s">
        <v>324</v>
      </c>
      <c r="G2610">
        <v>1512</v>
      </c>
    </row>
    <row r="2611" spans="2:8">
      <c r="B2611" t="s">
        <v>325</v>
      </c>
      <c r="C2611">
        <v>17296</v>
      </c>
      <c r="F2611" t="s">
        <v>325</v>
      </c>
      <c r="G2611">
        <v>67109</v>
      </c>
    </row>
    <row r="2612" spans="2:8">
      <c r="B2612" t="s">
        <v>326</v>
      </c>
      <c r="C2612">
        <v>36568</v>
      </c>
      <c r="F2612" t="s">
        <v>326</v>
      </c>
      <c r="G2612">
        <v>68621</v>
      </c>
    </row>
    <row r="2613" spans="2:8">
      <c r="B2613" t="s">
        <v>323</v>
      </c>
      <c r="C2613">
        <v>6.64</v>
      </c>
      <c r="F2613" t="s">
        <v>323</v>
      </c>
      <c r="G2613">
        <v>4.8079999999999998</v>
      </c>
    </row>
    <row r="2614" spans="2:8">
      <c r="B2614" t="s">
        <v>92</v>
      </c>
      <c r="F2614" t="s">
        <v>92</v>
      </c>
    </row>
    <row r="2615" spans="2:8">
      <c r="B2615" t="s">
        <v>324</v>
      </c>
      <c r="C2615">
        <v>20664</v>
      </c>
      <c r="F2615" t="s">
        <v>324</v>
      </c>
      <c r="G2615">
        <v>1512</v>
      </c>
    </row>
    <row r="2616" spans="2:8">
      <c r="B2616" t="s">
        <v>325</v>
      </c>
      <c r="C2616">
        <v>18906</v>
      </c>
      <c r="F2616" t="s">
        <v>325</v>
      </c>
      <c r="G2616">
        <v>65970</v>
      </c>
    </row>
    <row r="2617" spans="2:8">
      <c r="B2617" t="s">
        <v>326</v>
      </c>
      <c r="C2617">
        <v>39570</v>
      </c>
      <c r="F2617" t="s">
        <v>326</v>
      </c>
      <c r="G2617">
        <v>67482</v>
      </c>
    </row>
    <row r="2618" spans="2:8">
      <c r="B2618" t="s">
        <v>323</v>
      </c>
      <c r="C2618">
        <v>6.77</v>
      </c>
      <c r="F2618" t="s">
        <v>323</v>
      </c>
      <c r="G2618">
        <v>4.7939999999999996</v>
      </c>
    </row>
    <row r="2619" spans="2:8">
      <c r="B2619" t="s">
        <v>93</v>
      </c>
      <c r="F2619" t="s">
        <v>93</v>
      </c>
    </row>
    <row r="2620" spans="2:8">
      <c r="B2620" t="s">
        <v>324</v>
      </c>
      <c r="C2620">
        <v>20712</v>
      </c>
      <c r="D2620">
        <f>(C2622+C2627+C2632+C2637+C2642+C2647+C2652+C2657+C2662+C2667)/10</f>
        <v>38172.300000000003</v>
      </c>
      <c r="F2620" t="s">
        <v>324</v>
      </c>
      <c r="G2620">
        <v>1680</v>
      </c>
      <c r="H2620">
        <f>(G2622+G2627+G2632+G2637+G2642+G2647+G2652+G2657+G2662+G2667)/10</f>
        <v>74999.399999999994</v>
      </c>
    </row>
    <row r="2621" spans="2:8">
      <c r="B2621" t="s">
        <v>325</v>
      </c>
      <c r="C2621">
        <v>19205</v>
      </c>
      <c r="F2621" t="s">
        <v>325</v>
      </c>
      <c r="G2621">
        <v>82334</v>
      </c>
    </row>
    <row r="2622" spans="2:8">
      <c r="B2622" t="s">
        <v>326</v>
      </c>
      <c r="C2622">
        <v>39917</v>
      </c>
      <c r="F2622" t="s">
        <v>326</v>
      </c>
      <c r="G2622">
        <v>84014</v>
      </c>
    </row>
    <row r="2623" spans="2:8">
      <c r="B2623" t="s">
        <v>323</v>
      </c>
      <c r="C2623">
        <v>6.7750000000000004</v>
      </c>
      <c r="F2623" t="s">
        <v>323</v>
      </c>
      <c r="G2623">
        <v>4.7779999999999996</v>
      </c>
    </row>
    <row r="2624" spans="2:8">
      <c r="B2624" t="s">
        <v>94</v>
      </c>
      <c r="F2624" t="s">
        <v>94</v>
      </c>
    </row>
    <row r="2625" spans="2:7">
      <c r="B2625" t="s">
        <v>324</v>
      </c>
      <c r="C2625">
        <v>19776</v>
      </c>
      <c r="F2625" t="s">
        <v>324</v>
      </c>
      <c r="G2625">
        <v>1680</v>
      </c>
    </row>
    <row r="2626" spans="2:7">
      <c r="B2626" t="s">
        <v>325</v>
      </c>
      <c r="C2626">
        <v>17641</v>
      </c>
      <c r="F2626" t="s">
        <v>325</v>
      </c>
      <c r="G2626">
        <v>70852</v>
      </c>
    </row>
    <row r="2627" spans="2:7">
      <c r="B2627" t="s">
        <v>326</v>
      </c>
      <c r="C2627">
        <v>37417</v>
      </c>
      <c r="F2627" t="s">
        <v>326</v>
      </c>
      <c r="G2627">
        <v>72532</v>
      </c>
    </row>
    <row r="2628" spans="2:7">
      <c r="B2628" t="s">
        <v>323</v>
      </c>
      <c r="C2628">
        <v>6.5960000000000001</v>
      </c>
      <c r="F2628" t="s">
        <v>323</v>
      </c>
      <c r="G2628">
        <v>4.5759999999999996</v>
      </c>
    </row>
    <row r="2629" spans="2:7">
      <c r="B2629" t="s">
        <v>95</v>
      </c>
      <c r="F2629" t="s">
        <v>95</v>
      </c>
    </row>
    <row r="2630" spans="2:7">
      <c r="B2630" t="s">
        <v>324</v>
      </c>
      <c r="C2630">
        <v>19032</v>
      </c>
      <c r="F2630" t="s">
        <v>324</v>
      </c>
      <c r="G2630">
        <v>1680</v>
      </c>
    </row>
    <row r="2631" spans="2:7">
      <c r="B2631" t="s">
        <v>325</v>
      </c>
      <c r="C2631">
        <v>16790</v>
      </c>
      <c r="F2631" t="s">
        <v>325</v>
      </c>
      <c r="G2631">
        <v>79779</v>
      </c>
    </row>
    <row r="2632" spans="2:7">
      <c r="B2632" t="s">
        <v>326</v>
      </c>
      <c r="C2632">
        <v>35822</v>
      </c>
      <c r="F2632" t="s">
        <v>326</v>
      </c>
      <c r="G2632">
        <v>81459</v>
      </c>
    </row>
    <row r="2633" spans="2:7">
      <c r="B2633" t="s">
        <v>323</v>
      </c>
      <c r="C2633">
        <v>6.5750000000000002</v>
      </c>
      <c r="F2633" t="s">
        <v>323</v>
      </c>
      <c r="G2633">
        <v>4.7169999999999996</v>
      </c>
    </row>
    <row r="2634" spans="2:7">
      <c r="B2634" t="s">
        <v>96</v>
      </c>
      <c r="F2634" t="s">
        <v>96</v>
      </c>
    </row>
    <row r="2635" spans="2:7">
      <c r="B2635" t="s">
        <v>324</v>
      </c>
      <c r="C2635">
        <v>20208</v>
      </c>
      <c r="F2635" t="s">
        <v>324</v>
      </c>
      <c r="G2635">
        <v>1680</v>
      </c>
    </row>
    <row r="2636" spans="2:7">
      <c r="B2636" t="s">
        <v>325</v>
      </c>
      <c r="C2636">
        <v>18492</v>
      </c>
      <c r="F2636" t="s">
        <v>325</v>
      </c>
      <c r="G2636">
        <v>75118</v>
      </c>
    </row>
    <row r="2637" spans="2:7">
      <c r="B2637" t="s">
        <v>326</v>
      </c>
      <c r="C2637">
        <v>38700</v>
      </c>
      <c r="F2637" t="s">
        <v>326</v>
      </c>
      <c r="G2637">
        <v>76798</v>
      </c>
    </row>
    <row r="2638" spans="2:7">
      <c r="B2638" t="s">
        <v>323</v>
      </c>
      <c r="C2638">
        <v>6.7190000000000003</v>
      </c>
      <c r="F2638" t="s">
        <v>323</v>
      </c>
      <c r="G2638">
        <v>4.66</v>
      </c>
    </row>
    <row r="2639" spans="2:7">
      <c r="B2639" t="s">
        <v>97</v>
      </c>
      <c r="F2639" t="s">
        <v>97</v>
      </c>
    </row>
    <row r="2640" spans="2:7">
      <c r="B2640" t="s">
        <v>324</v>
      </c>
      <c r="C2640">
        <v>19992</v>
      </c>
      <c r="F2640" t="s">
        <v>324</v>
      </c>
      <c r="G2640">
        <v>1680</v>
      </c>
    </row>
    <row r="2641" spans="2:7">
      <c r="B2641" t="s">
        <v>325</v>
      </c>
      <c r="C2641">
        <v>18469</v>
      </c>
      <c r="F2641" t="s">
        <v>325</v>
      </c>
      <c r="G2641">
        <v>71197</v>
      </c>
    </row>
    <row r="2642" spans="2:7">
      <c r="B2642" t="s">
        <v>326</v>
      </c>
      <c r="C2642">
        <v>38461</v>
      </c>
      <c r="F2642" t="s">
        <v>326</v>
      </c>
      <c r="G2642">
        <v>72877</v>
      </c>
    </row>
    <row r="2643" spans="2:7">
      <c r="B2643" t="s">
        <v>323</v>
      </c>
      <c r="C2643">
        <v>6.8079999999999998</v>
      </c>
      <c r="F2643" t="s">
        <v>323</v>
      </c>
      <c r="G2643">
        <v>4.6100000000000003</v>
      </c>
    </row>
    <row r="2644" spans="2:7">
      <c r="B2644" t="s">
        <v>98</v>
      </c>
      <c r="F2644" t="s">
        <v>98</v>
      </c>
    </row>
    <row r="2645" spans="2:7">
      <c r="B2645" t="s">
        <v>324</v>
      </c>
      <c r="C2645">
        <v>20808</v>
      </c>
      <c r="F2645" t="s">
        <v>324</v>
      </c>
      <c r="G2645">
        <v>1680</v>
      </c>
    </row>
    <row r="2646" spans="2:7">
      <c r="B2646" t="s">
        <v>325</v>
      </c>
      <c r="C2646">
        <v>19113</v>
      </c>
      <c r="F2646" t="s">
        <v>325</v>
      </c>
      <c r="G2646">
        <v>77799</v>
      </c>
    </row>
    <row r="2647" spans="2:7">
      <c r="B2647" t="s">
        <v>326</v>
      </c>
      <c r="C2647">
        <v>39921</v>
      </c>
      <c r="F2647" t="s">
        <v>326</v>
      </c>
      <c r="G2647">
        <v>79479</v>
      </c>
    </row>
    <row r="2648" spans="2:7">
      <c r="B2648" t="s">
        <v>323</v>
      </c>
      <c r="C2648">
        <v>6.74</v>
      </c>
      <c r="F2648" t="s">
        <v>323</v>
      </c>
      <c r="G2648">
        <v>4.7050000000000001</v>
      </c>
    </row>
    <row r="2649" spans="2:7">
      <c r="B2649" t="s">
        <v>99</v>
      </c>
      <c r="F2649" t="s">
        <v>99</v>
      </c>
    </row>
    <row r="2650" spans="2:7">
      <c r="B2650" t="s">
        <v>324</v>
      </c>
      <c r="C2650">
        <v>19584</v>
      </c>
      <c r="F2650" t="s">
        <v>324</v>
      </c>
      <c r="G2650">
        <v>1680</v>
      </c>
    </row>
    <row r="2651" spans="2:7">
      <c r="B2651" t="s">
        <v>325</v>
      </c>
      <c r="C2651">
        <v>17158</v>
      </c>
      <c r="F2651" t="s">
        <v>325</v>
      </c>
      <c r="G2651">
        <v>63458</v>
      </c>
    </row>
    <row r="2652" spans="2:7">
      <c r="B2652" t="s">
        <v>326</v>
      </c>
      <c r="C2652">
        <v>36742</v>
      </c>
      <c r="F2652" t="s">
        <v>326</v>
      </c>
      <c r="G2652">
        <v>65138</v>
      </c>
    </row>
    <row r="2653" spans="2:7">
      <c r="B2653" t="s">
        <v>323</v>
      </c>
      <c r="C2653">
        <v>6.6269999999999998</v>
      </c>
      <c r="F2653" t="s">
        <v>323</v>
      </c>
      <c r="G2653">
        <v>4.4329999999999998</v>
      </c>
    </row>
    <row r="2654" spans="2:7">
      <c r="B2654" t="s">
        <v>100</v>
      </c>
      <c r="F2654" t="s">
        <v>100</v>
      </c>
    </row>
    <row r="2655" spans="2:7">
      <c r="B2655" t="s">
        <v>324</v>
      </c>
      <c r="C2655">
        <v>20136</v>
      </c>
      <c r="F2655" t="s">
        <v>324</v>
      </c>
      <c r="G2655">
        <v>1680</v>
      </c>
    </row>
    <row r="2656" spans="2:7">
      <c r="B2656" t="s">
        <v>325</v>
      </c>
      <c r="C2656">
        <v>18469</v>
      </c>
      <c r="F2656" t="s">
        <v>325</v>
      </c>
      <c r="G2656">
        <v>66961</v>
      </c>
    </row>
    <row r="2657" spans="2:8">
      <c r="B2657" t="s">
        <v>326</v>
      </c>
      <c r="C2657">
        <v>38605</v>
      </c>
      <c r="F2657" t="s">
        <v>326</v>
      </c>
      <c r="G2657">
        <v>68641</v>
      </c>
    </row>
    <row r="2658" spans="2:8">
      <c r="B2658" t="s">
        <v>323</v>
      </c>
      <c r="C2658">
        <v>6.7850000000000001</v>
      </c>
      <c r="F2658" t="s">
        <v>323</v>
      </c>
      <c r="G2658">
        <v>4.5220000000000002</v>
      </c>
    </row>
    <row r="2659" spans="2:8">
      <c r="B2659" t="s">
        <v>101</v>
      </c>
      <c r="F2659" t="s">
        <v>101</v>
      </c>
    </row>
    <row r="2660" spans="2:8">
      <c r="B2660" t="s">
        <v>324</v>
      </c>
      <c r="C2660">
        <v>19272</v>
      </c>
      <c r="F2660" t="s">
        <v>324</v>
      </c>
      <c r="G2660">
        <v>1680</v>
      </c>
    </row>
    <row r="2661" spans="2:8">
      <c r="B2661" t="s">
        <v>325</v>
      </c>
      <c r="C2661">
        <v>17296</v>
      </c>
      <c r="F2661" t="s">
        <v>325</v>
      </c>
      <c r="G2661">
        <v>65288</v>
      </c>
    </row>
    <row r="2662" spans="2:8">
      <c r="B2662" t="s">
        <v>326</v>
      </c>
      <c r="C2662">
        <v>36568</v>
      </c>
      <c r="F2662" t="s">
        <v>326</v>
      </c>
      <c r="G2662">
        <v>66968</v>
      </c>
    </row>
    <row r="2663" spans="2:8">
      <c r="B2663" t="s">
        <v>323</v>
      </c>
      <c r="C2663">
        <v>6.6790000000000003</v>
      </c>
      <c r="F2663" t="s">
        <v>323</v>
      </c>
      <c r="G2663">
        <v>4.4880000000000004</v>
      </c>
    </row>
    <row r="2664" spans="2:8">
      <c r="B2664" t="s">
        <v>102</v>
      </c>
      <c r="F2664" t="s">
        <v>102</v>
      </c>
    </row>
    <row r="2665" spans="2:8">
      <c r="B2665" t="s">
        <v>324</v>
      </c>
      <c r="C2665">
        <v>20664</v>
      </c>
      <c r="F2665" t="s">
        <v>324</v>
      </c>
      <c r="G2665">
        <v>1680</v>
      </c>
    </row>
    <row r="2666" spans="2:8">
      <c r="B2666" t="s">
        <v>325</v>
      </c>
      <c r="C2666">
        <v>18906</v>
      </c>
      <c r="F2666" t="s">
        <v>325</v>
      </c>
      <c r="G2666">
        <v>80408</v>
      </c>
    </row>
    <row r="2667" spans="2:8">
      <c r="B2667" t="s">
        <v>326</v>
      </c>
      <c r="C2667">
        <v>39570</v>
      </c>
      <c r="F2667" t="s">
        <v>326</v>
      </c>
      <c r="G2667">
        <v>82088</v>
      </c>
    </row>
    <row r="2668" spans="2:8">
      <c r="B2668" t="s">
        <v>323</v>
      </c>
      <c r="C2668">
        <v>6.726</v>
      </c>
      <c r="F2668" t="s">
        <v>323</v>
      </c>
      <c r="G2668">
        <v>4.7389999999999999</v>
      </c>
    </row>
    <row r="2669" spans="2:8">
      <c r="B2669" t="s">
        <v>103</v>
      </c>
      <c r="F2669" t="s">
        <v>103</v>
      </c>
    </row>
    <row r="2670" spans="2:8">
      <c r="B2670" t="s">
        <v>324</v>
      </c>
      <c r="C2670">
        <v>20712</v>
      </c>
      <c r="D2670">
        <f>(C2672+C2677+C2682+C2687+C2692+C2697+C2702+C2707+C2712+C2717)/10</f>
        <v>38172.300000000003</v>
      </c>
      <c r="F2670" t="s">
        <v>324</v>
      </c>
      <c r="G2670">
        <v>1848</v>
      </c>
      <c r="H2670">
        <f>(G2672+G2677+G2682+G2687+G2692+G2697+G2702+G2707+G2712+G2717)/10</f>
        <v>86993.600000000006</v>
      </c>
    </row>
    <row r="2671" spans="2:8">
      <c r="B2671" t="s">
        <v>325</v>
      </c>
      <c r="C2671">
        <v>19205</v>
      </c>
      <c r="F2671" t="s">
        <v>325</v>
      </c>
      <c r="G2671">
        <v>88984</v>
      </c>
    </row>
    <row r="2672" spans="2:8">
      <c r="B2672" t="s">
        <v>326</v>
      </c>
      <c r="C2672">
        <v>39917</v>
      </c>
      <c r="F2672" t="s">
        <v>326</v>
      </c>
      <c r="G2672">
        <v>90832</v>
      </c>
    </row>
    <row r="2673" spans="2:7">
      <c r="B2673" t="s">
        <v>323</v>
      </c>
      <c r="C2673">
        <v>6.7729999999999997</v>
      </c>
      <c r="F2673" t="s">
        <v>323</v>
      </c>
      <c r="G2673">
        <v>4.6130000000000004</v>
      </c>
    </row>
    <row r="2674" spans="2:7">
      <c r="B2674" t="s">
        <v>104</v>
      </c>
      <c r="F2674" t="s">
        <v>104</v>
      </c>
    </row>
    <row r="2675" spans="2:7">
      <c r="B2675" t="s">
        <v>324</v>
      </c>
      <c r="C2675">
        <v>19776</v>
      </c>
      <c r="F2675" t="s">
        <v>324</v>
      </c>
      <c r="G2675">
        <v>1848</v>
      </c>
    </row>
    <row r="2676" spans="2:7">
      <c r="B2676" t="s">
        <v>325</v>
      </c>
      <c r="C2676">
        <v>17641</v>
      </c>
      <c r="F2676" t="s">
        <v>325</v>
      </c>
      <c r="G2676">
        <v>88557</v>
      </c>
    </row>
    <row r="2677" spans="2:7">
      <c r="B2677" t="s">
        <v>326</v>
      </c>
      <c r="C2677">
        <v>37417</v>
      </c>
      <c r="F2677" t="s">
        <v>326</v>
      </c>
      <c r="G2677">
        <v>90405</v>
      </c>
    </row>
    <row r="2678" spans="2:7">
      <c r="B2678" t="s">
        <v>323</v>
      </c>
      <c r="C2678">
        <v>6.5330000000000004</v>
      </c>
      <c r="F2678" t="s">
        <v>323</v>
      </c>
      <c r="G2678">
        <v>4.5739999999999998</v>
      </c>
    </row>
    <row r="2679" spans="2:7">
      <c r="B2679" t="s">
        <v>105</v>
      </c>
      <c r="F2679" t="s">
        <v>105</v>
      </c>
    </row>
    <row r="2680" spans="2:7">
      <c r="B2680" t="s">
        <v>324</v>
      </c>
      <c r="C2680">
        <v>19032</v>
      </c>
      <c r="F2680" t="s">
        <v>324</v>
      </c>
      <c r="G2680">
        <v>1848</v>
      </c>
    </row>
    <row r="2681" spans="2:7">
      <c r="B2681" t="s">
        <v>325</v>
      </c>
      <c r="C2681">
        <v>16790</v>
      </c>
      <c r="F2681" t="s">
        <v>325</v>
      </c>
      <c r="G2681">
        <v>91114</v>
      </c>
    </row>
    <row r="2682" spans="2:7">
      <c r="B2682" t="s">
        <v>326</v>
      </c>
      <c r="C2682">
        <v>35822</v>
      </c>
      <c r="F2682" t="s">
        <v>326</v>
      </c>
      <c r="G2682">
        <v>92962</v>
      </c>
    </row>
    <row r="2683" spans="2:7">
      <c r="B2683" t="s">
        <v>323</v>
      </c>
      <c r="C2683">
        <v>6.5439999999999996</v>
      </c>
      <c r="F2683" t="s">
        <v>323</v>
      </c>
      <c r="G2683">
        <v>4.6109999999999998</v>
      </c>
    </row>
    <row r="2684" spans="2:7">
      <c r="B2684" t="s">
        <v>106</v>
      </c>
      <c r="F2684" t="s">
        <v>106</v>
      </c>
    </row>
    <row r="2685" spans="2:7">
      <c r="B2685" t="s">
        <v>324</v>
      </c>
      <c r="C2685">
        <v>20208</v>
      </c>
      <c r="F2685" t="s">
        <v>324</v>
      </c>
      <c r="G2685">
        <v>1848</v>
      </c>
    </row>
    <row r="2686" spans="2:7">
      <c r="B2686" t="s">
        <v>325</v>
      </c>
      <c r="C2686">
        <v>18492</v>
      </c>
      <c r="F2686" t="s">
        <v>325</v>
      </c>
      <c r="G2686">
        <v>86224</v>
      </c>
    </row>
    <row r="2687" spans="2:7">
      <c r="B2687" t="s">
        <v>326</v>
      </c>
      <c r="C2687">
        <v>38700</v>
      </c>
      <c r="F2687" t="s">
        <v>326</v>
      </c>
      <c r="G2687">
        <v>88072</v>
      </c>
    </row>
    <row r="2688" spans="2:7">
      <c r="B2688" t="s">
        <v>323</v>
      </c>
      <c r="C2688">
        <v>6.694</v>
      </c>
      <c r="F2688" t="s">
        <v>323</v>
      </c>
      <c r="G2688">
        <v>4.5599999999999996</v>
      </c>
    </row>
    <row r="2689" spans="2:7">
      <c r="B2689" t="s">
        <v>107</v>
      </c>
      <c r="F2689" t="s">
        <v>107</v>
      </c>
    </row>
    <row r="2690" spans="2:7">
      <c r="B2690" t="s">
        <v>324</v>
      </c>
      <c r="C2690">
        <v>19992</v>
      </c>
      <c r="F2690" t="s">
        <v>324</v>
      </c>
      <c r="G2690">
        <v>1848</v>
      </c>
    </row>
    <row r="2691" spans="2:7">
      <c r="B2691" t="s">
        <v>325</v>
      </c>
      <c r="C2691">
        <v>18469</v>
      </c>
      <c r="F2691" t="s">
        <v>325</v>
      </c>
      <c r="G2691">
        <v>83235</v>
      </c>
    </row>
    <row r="2692" spans="2:7">
      <c r="B2692" t="s">
        <v>326</v>
      </c>
      <c r="C2692">
        <v>38461</v>
      </c>
      <c r="F2692" t="s">
        <v>326</v>
      </c>
      <c r="G2692">
        <v>85083</v>
      </c>
    </row>
    <row r="2693" spans="2:7">
      <c r="B2693" t="s">
        <v>323</v>
      </c>
      <c r="C2693">
        <v>6.7770000000000001</v>
      </c>
      <c r="F2693" t="s">
        <v>323</v>
      </c>
      <c r="G2693">
        <v>4.5229999999999997</v>
      </c>
    </row>
    <row r="2694" spans="2:7">
      <c r="B2694" t="s">
        <v>108</v>
      </c>
      <c r="F2694" t="s">
        <v>108</v>
      </c>
    </row>
    <row r="2695" spans="2:7">
      <c r="B2695" t="s">
        <v>324</v>
      </c>
      <c r="C2695">
        <v>20808</v>
      </c>
      <c r="F2695" t="s">
        <v>324</v>
      </c>
      <c r="G2695">
        <v>1848</v>
      </c>
    </row>
    <row r="2696" spans="2:7">
      <c r="B2696" t="s">
        <v>325</v>
      </c>
      <c r="C2696">
        <v>19113</v>
      </c>
      <c r="F2696" t="s">
        <v>325</v>
      </c>
      <c r="G2696">
        <v>88279</v>
      </c>
    </row>
    <row r="2697" spans="2:7">
      <c r="B2697" t="s">
        <v>326</v>
      </c>
      <c r="C2697">
        <v>39921</v>
      </c>
      <c r="F2697" t="s">
        <v>326</v>
      </c>
      <c r="G2697">
        <v>90127</v>
      </c>
    </row>
    <row r="2698" spans="2:7">
      <c r="B2698" t="s">
        <v>323</v>
      </c>
      <c r="C2698">
        <v>6.7160000000000002</v>
      </c>
      <c r="F2698" t="s">
        <v>323</v>
      </c>
      <c r="G2698">
        <v>4.5860000000000003</v>
      </c>
    </row>
    <row r="2699" spans="2:7">
      <c r="B2699" t="s">
        <v>109</v>
      </c>
      <c r="F2699" t="s">
        <v>109</v>
      </c>
    </row>
    <row r="2700" spans="2:7">
      <c r="B2700" t="s">
        <v>324</v>
      </c>
      <c r="C2700">
        <v>19584</v>
      </c>
      <c r="F2700" t="s">
        <v>324</v>
      </c>
      <c r="G2700">
        <v>1848</v>
      </c>
    </row>
    <row r="2701" spans="2:7">
      <c r="B2701" t="s">
        <v>325</v>
      </c>
      <c r="C2701">
        <v>17158</v>
      </c>
      <c r="F2701" t="s">
        <v>325</v>
      </c>
      <c r="G2701">
        <v>74342</v>
      </c>
    </row>
    <row r="2702" spans="2:7">
      <c r="B2702" t="s">
        <v>326</v>
      </c>
      <c r="C2702">
        <v>36742</v>
      </c>
      <c r="F2702" t="s">
        <v>326</v>
      </c>
      <c r="G2702">
        <v>76190</v>
      </c>
    </row>
    <row r="2703" spans="2:7">
      <c r="B2703" t="s">
        <v>323</v>
      </c>
      <c r="C2703">
        <v>6.5990000000000002</v>
      </c>
      <c r="F2703" t="s">
        <v>323</v>
      </c>
      <c r="G2703">
        <v>4.3390000000000004</v>
      </c>
    </row>
    <row r="2704" spans="2:7">
      <c r="B2704" t="s">
        <v>110</v>
      </c>
      <c r="F2704" t="s">
        <v>110</v>
      </c>
    </row>
    <row r="2705" spans="2:8">
      <c r="B2705" t="s">
        <v>324</v>
      </c>
      <c r="C2705">
        <v>20136</v>
      </c>
      <c r="F2705" t="s">
        <v>324</v>
      </c>
      <c r="G2705">
        <v>1848</v>
      </c>
    </row>
    <row r="2706" spans="2:8">
      <c r="B2706" t="s">
        <v>325</v>
      </c>
      <c r="C2706">
        <v>18469</v>
      </c>
      <c r="F2706" t="s">
        <v>325</v>
      </c>
      <c r="G2706">
        <v>72958</v>
      </c>
    </row>
    <row r="2707" spans="2:8">
      <c r="B2707" t="s">
        <v>326</v>
      </c>
      <c r="C2707">
        <v>38605</v>
      </c>
      <c r="F2707" t="s">
        <v>326</v>
      </c>
      <c r="G2707">
        <v>74806</v>
      </c>
    </row>
    <row r="2708" spans="2:8">
      <c r="B2708" t="s">
        <v>323</v>
      </c>
      <c r="C2708">
        <v>6.7839999999999998</v>
      </c>
      <c r="F2708" t="s">
        <v>323</v>
      </c>
      <c r="G2708">
        <v>4.3319999999999999</v>
      </c>
    </row>
    <row r="2709" spans="2:8">
      <c r="B2709" t="s">
        <v>111</v>
      </c>
      <c r="F2709" t="s">
        <v>111</v>
      </c>
    </row>
    <row r="2710" spans="2:8">
      <c r="B2710" t="s">
        <v>324</v>
      </c>
      <c r="C2710">
        <v>19272</v>
      </c>
      <c r="F2710" t="s">
        <v>324</v>
      </c>
      <c r="G2710">
        <v>1848</v>
      </c>
    </row>
    <row r="2711" spans="2:8">
      <c r="B2711" t="s">
        <v>325</v>
      </c>
      <c r="C2711">
        <v>17296</v>
      </c>
      <c r="F2711" t="s">
        <v>325</v>
      </c>
      <c r="G2711">
        <v>86650</v>
      </c>
    </row>
    <row r="2712" spans="2:8">
      <c r="B2712" t="s">
        <v>326</v>
      </c>
      <c r="C2712">
        <v>36568</v>
      </c>
      <c r="F2712" t="s">
        <v>326</v>
      </c>
      <c r="G2712">
        <v>88498</v>
      </c>
    </row>
    <row r="2713" spans="2:8">
      <c r="B2713" t="s">
        <v>323</v>
      </c>
      <c r="C2713">
        <v>6.5970000000000004</v>
      </c>
      <c r="F2713" t="s">
        <v>323</v>
      </c>
      <c r="G2713">
        <v>4.5620000000000003</v>
      </c>
    </row>
    <row r="2714" spans="2:8">
      <c r="B2714" t="s">
        <v>112</v>
      </c>
      <c r="F2714" t="s">
        <v>112</v>
      </c>
    </row>
    <row r="2715" spans="2:8">
      <c r="B2715" t="s">
        <v>324</v>
      </c>
      <c r="C2715">
        <v>20664</v>
      </c>
      <c r="F2715" t="s">
        <v>324</v>
      </c>
      <c r="G2715">
        <v>1848</v>
      </c>
    </row>
    <row r="2716" spans="2:8">
      <c r="B2716" t="s">
        <v>325</v>
      </c>
      <c r="C2716">
        <v>18906</v>
      </c>
      <c r="F2716" t="s">
        <v>325</v>
      </c>
      <c r="G2716">
        <v>91113</v>
      </c>
    </row>
    <row r="2717" spans="2:8">
      <c r="B2717" t="s">
        <v>326</v>
      </c>
      <c r="C2717">
        <v>39570</v>
      </c>
      <c r="F2717" t="s">
        <v>326</v>
      </c>
      <c r="G2717">
        <v>92961</v>
      </c>
    </row>
    <row r="2718" spans="2:8">
      <c r="B2718" t="s">
        <v>323</v>
      </c>
      <c r="C2718">
        <v>6.7009999999999996</v>
      </c>
      <c r="F2718" t="s">
        <v>323</v>
      </c>
      <c r="G2718">
        <v>4.6230000000000002</v>
      </c>
    </row>
    <row r="2719" spans="2:8">
      <c r="B2719" t="s">
        <v>113</v>
      </c>
      <c r="F2719" t="s">
        <v>113</v>
      </c>
    </row>
    <row r="2720" spans="2:8">
      <c r="B2720" t="s">
        <v>324</v>
      </c>
      <c r="C2720">
        <v>20712</v>
      </c>
      <c r="D2720">
        <f>(C2722+C2727+C2732+C2737+C2742+C2747+C2752+C2757+C2762+C2767)/10</f>
        <v>38172.300000000003</v>
      </c>
      <c r="F2720" t="s">
        <v>324</v>
      </c>
      <c r="G2720">
        <v>2016</v>
      </c>
      <c r="H2720">
        <f>(G2722+G2727+G2732+G2737+G2742+G2747+G2752+G2757+G2762+G2767)/10</f>
        <v>99201.5</v>
      </c>
    </row>
    <row r="2721" spans="2:7">
      <c r="B2721" t="s">
        <v>325</v>
      </c>
      <c r="C2721">
        <v>19205</v>
      </c>
      <c r="F2721" t="s">
        <v>325</v>
      </c>
      <c r="G2721">
        <v>107269</v>
      </c>
    </row>
    <row r="2722" spans="2:7">
      <c r="B2722" t="s">
        <v>326</v>
      </c>
      <c r="C2722">
        <v>39917</v>
      </c>
      <c r="F2722" t="s">
        <v>326</v>
      </c>
      <c r="G2722">
        <v>109285</v>
      </c>
    </row>
    <row r="2723" spans="2:7">
      <c r="B2723" t="s">
        <v>323</v>
      </c>
      <c r="C2723">
        <v>6.7149999999999999</v>
      </c>
      <c r="F2723" t="s">
        <v>323</v>
      </c>
      <c r="G2723">
        <v>4.5919999999999996</v>
      </c>
    </row>
    <row r="2724" spans="2:7">
      <c r="B2724" t="s">
        <v>114</v>
      </c>
      <c r="F2724" t="s">
        <v>114</v>
      </c>
    </row>
    <row r="2725" spans="2:7">
      <c r="B2725" t="s">
        <v>324</v>
      </c>
      <c r="C2725">
        <v>19776</v>
      </c>
      <c r="F2725" t="s">
        <v>324</v>
      </c>
      <c r="G2725">
        <v>2016</v>
      </c>
    </row>
    <row r="2726" spans="2:7">
      <c r="B2726" t="s">
        <v>325</v>
      </c>
      <c r="C2726">
        <v>17641</v>
      </c>
      <c r="F2726" t="s">
        <v>325</v>
      </c>
      <c r="G2726">
        <v>96326</v>
      </c>
    </row>
    <row r="2727" spans="2:7">
      <c r="B2727" t="s">
        <v>326</v>
      </c>
      <c r="C2727">
        <v>37417</v>
      </c>
      <c r="F2727" t="s">
        <v>326</v>
      </c>
      <c r="G2727">
        <v>98342</v>
      </c>
    </row>
    <row r="2728" spans="2:7">
      <c r="B2728" t="s">
        <v>323</v>
      </c>
      <c r="C2728">
        <v>6.5259999999999998</v>
      </c>
      <c r="F2728" t="s">
        <v>323</v>
      </c>
      <c r="G2728">
        <v>4.4219999999999997</v>
      </c>
    </row>
    <row r="2729" spans="2:7">
      <c r="B2729" t="s">
        <v>115</v>
      </c>
      <c r="F2729" t="s">
        <v>115</v>
      </c>
    </row>
    <row r="2730" spans="2:7">
      <c r="B2730" t="s">
        <v>324</v>
      </c>
      <c r="C2730">
        <v>19032</v>
      </c>
      <c r="F2730" t="s">
        <v>324</v>
      </c>
      <c r="G2730">
        <v>2016</v>
      </c>
    </row>
    <row r="2731" spans="2:7">
      <c r="B2731" t="s">
        <v>325</v>
      </c>
      <c r="C2731">
        <v>16790</v>
      </c>
      <c r="F2731" t="s">
        <v>325</v>
      </c>
      <c r="G2731">
        <v>100013</v>
      </c>
    </row>
    <row r="2732" spans="2:7">
      <c r="B2732" t="s">
        <v>326</v>
      </c>
      <c r="C2732">
        <v>35822</v>
      </c>
      <c r="F2732" t="s">
        <v>326</v>
      </c>
      <c r="G2732">
        <v>102029</v>
      </c>
    </row>
    <row r="2733" spans="2:7">
      <c r="B2733" t="s">
        <v>323</v>
      </c>
      <c r="C2733">
        <v>6.5339999999999998</v>
      </c>
      <c r="F2733" t="s">
        <v>323</v>
      </c>
      <c r="G2733">
        <v>4.4820000000000002</v>
      </c>
    </row>
    <row r="2734" spans="2:7">
      <c r="B2734" t="s">
        <v>116</v>
      </c>
      <c r="F2734" t="s">
        <v>116</v>
      </c>
    </row>
    <row r="2735" spans="2:7">
      <c r="B2735" t="s">
        <v>324</v>
      </c>
      <c r="C2735">
        <v>20208</v>
      </c>
      <c r="F2735" t="s">
        <v>324</v>
      </c>
      <c r="G2735">
        <v>2016</v>
      </c>
    </row>
    <row r="2736" spans="2:7">
      <c r="B2736" t="s">
        <v>325</v>
      </c>
      <c r="C2736">
        <v>18492</v>
      </c>
      <c r="F2736" t="s">
        <v>325</v>
      </c>
      <c r="G2736">
        <v>97708</v>
      </c>
    </row>
    <row r="2737" spans="2:7">
      <c r="B2737" t="s">
        <v>326</v>
      </c>
      <c r="C2737">
        <v>38700</v>
      </c>
      <c r="F2737" t="s">
        <v>326</v>
      </c>
      <c r="G2737">
        <v>99724</v>
      </c>
    </row>
    <row r="2738" spans="2:7">
      <c r="B2738" t="s">
        <v>323</v>
      </c>
      <c r="C2738">
        <v>6.67</v>
      </c>
      <c r="F2738" t="s">
        <v>323</v>
      </c>
      <c r="G2738">
        <v>4.46</v>
      </c>
    </row>
    <row r="2739" spans="2:7">
      <c r="B2739" t="s">
        <v>117</v>
      </c>
      <c r="F2739" t="s">
        <v>117</v>
      </c>
    </row>
    <row r="2740" spans="2:7">
      <c r="B2740" t="s">
        <v>324</v>
      </c>
      <c r="C2740">
        <v>19992</v>
      </c>
      <c r="F2740" t="s">
        <v>324</v>
      </c>
      <c r="G2740">
        <v>2016</v>
      </c>
    </row>
    <row r="2741" spans="2:7">
      <c r="B2741" t="s">
        <v>325</v>
      </c>
      <c r="C2741">
        <v>18469</v>
      </c>
      <c r="F2741" t="s">
        <v>325</v>
      </c>
      <c r="G2741">
        <v>95931</v>
      </c>
    </row>
    <row r="2742" spans="2:7">
      <c r="B2742" t="s">
        <v>326</v>
      </c>
      <c r="C2742">
        <v>38461</v>
      </c>
      <c r="F2742" t="s">
        <v>326</v>
      </c>
      <c r="G2742">
        <v>97947</v>
      </c>
    </row>
    <row r="2743" spans="2:7">
      <c r="B2743" t="s">
        <v>323</v>
      </c>
      <c r="C2743">
        <v>6.7469999999999999</v>
      </c>
      <c r="F2743" t="s">
        <v>323</v>
      </c>
      <c r="G2743">
        <v>4.444</v>
      </c>
    </row>
    <row r="2744" spans="2:7">
      <c r="B2744" t="s">
        <v>118</v>
      </c>
      <c r="F2744" t="s">
        <v>118</v>
      </c>
    </row>
    <row r="2745" spans="2:7">
      <c r="B2745" t="s">
        <v>324</v>
      </c>
      <c r="C2745">
        <v>20808</v>
      </c>
      <c r="F2745" t="s">
        <v>324</v>
      </c>
      <c r="G2745">
        <v>2016</v>
      </c>
    </row>
    <row r="2746" spans="2:7">
      <c r="B2746" t="s">
        <v>325</v>
      </c>
      <c r="C2746">
        <v>19113</v>
      </c>
      <c r="F2746" t="s">
        <v>325</v>
      </c>
      <c r="G2746">
        <v>102449</v>
      </c>
    </row>
    <row r="2747" spans="2:7">
      <c r="B2747" t="s">
        <v>326</v>
      </c>
      <c r="C2747">
        <v>39921</v>
      </c>
      <c r="F2747" t="s">
        <v>326</v>
      </c>
      <c r="G2747">
        <v>104465</v>
      </c>
    </row>
    <row r="2748" spans="2:7">
      <c r="B2748" t="s">
        <v>323</v>
      </c>
      <c r="C2748">
        <v>6.681</v>
      </c>
      <c r="F2748" t="s">
        <v>323</v>
      </c>
      <c r="G2748">
        <v>4.5229999999999997</v>
      </c>
    </row>
    <row r="2749" spans="2:7">
      <c r="B2749" t="s">
        <v>119</v>
      </c>
      <c r="F2749" t="s">
        <v>119</v>
      </c>
    </row>
    <row r="2750" spans="2:7">
      <c r="B2750" t="s">
        <v>324</v>
      </c>
      <c r="C2750">
        <v>19584</v>
      </c>
      <c r="F2750" t="s">
        <v>324</v>
      </c>
      <c r="G2750">
        <v>2016</v>
      </c>
    </row>
    <row r="2751" spans="2:7">
      <c r="B2751" t="s">
        <v>325</v>
      </c>
      <c r="C2751">
        <v>17158</v>
      </c>
      <c r="F2751" t="s">
        <v>325</v>
      </c>
      <c r="G2751">
        <v>84336</v>
      </c>
    </row>
    <row r="2752" spans="2:7">
      <c r="B2752" t="s">
        <v>326</v>
      </c>
      <c r="C2752">
        <v>36742</v>
      </c>
      <c r="F2752" t="s">
        <v>326</v>
      </c>
      <c r="G2752">
        <v>86352</v>
      </c>
    </row>
    <row r="2753" spans="2:7">
      <c r="B2753" t="s">
        <v>323</v>
      </c>
      <c r="C2753">
        <v>6.5819999999999999</v>
      </c>
      <c r="F2753" t="s">
        <v>323</v>
      </c>
      <c r="G2753">
        <v>4.2300000000000004</v>
      </c>
    </row>
    <row r="2754" spans="2:7">
      <c r="B2754" t="s">
        <v>120</v>
      </c>
      <c r="F2754" t="s">
        <v>120</v>
      </c>
    </row>
    <row r="2755" spans="2:7">
      <c r="B2755" t="s">
        <v>324</v>
      </c>
      <c r="C2755">
        <v>20136</v>
      </c>
      <c r="F2755" t="s">
        <v>324</v>
      </c>
      <c r="G2755">
        <v>2016</v>
      </c>
    </row>
    <row r="2756" spans="2:7">
      <c r="B2756" t="s">
        <v>325</v>
      </c>
      <c r="C2756">
        <v>18469</v>
      </c>
      <c r="F2756" t="s">
        <v>325</v>
      </c>
      <c r="G2756">
        <v>88871</v>
      </c>
    </row>
    <row r="2757" spans="2:7">
      <c r="B2757" t="s">
        <v>326</v>
      </c>
      <c r="C2757">
        <v>38605</v>
      </c>
      <c r="F2757" t="s">
        <v>326</v>
      </c>
      <c r="G2757">
        <v>90887</v>
      </c>
    </row>
    <row r="2758" spans="2:7">
      <c r="B2758" t="s">
        <v>323</v>
      </c>
      <c r="C2758">
        <v>6.7380000000000004</v>
      </c>
      <c r="F2758" t="s">
        <v>323</v>
      </c>
      <c r="G2758">
        <v>4.327</v>
      </c>
    </row>
    <row r="2759" spans="2:7">
      <c r="B2759" t="s">
        <v>121</v>
      </c>
      <c r="F2759" t="s">
        <v>121</v>
      </c>
    </row>
    <row r="2760" spans="2:7">
      <c r="B2760" t="s">
        <v>324</v>
      </c>
      <c r="C2760">
        <v>19272</v>
      </c>
      <c r="F2760" t="s">
        <v>324</v>
      </c>
      <c r="G2760">
        <v>2016</v>
      </c>
    </row>
    <row r="2761" spans="2:7">
      <c r="B2761" t="s">
        <v>325</v>
      </c>
      <c r="C2761">
        <v>17296</v>
      </c>
      <c r="F2761" t="s">
        <v>325</v>
      </c>
      <c r="G2761">
        <v>100198</v>
      </c>
    </row>
    <row r="2762" spans="2:7">
      <c r="B2762" t="s">
        <v>326</v>
      </c>
      <c r="C2762">
        <v>36568</v>
      </c>
      <c r="F2762" t="s">
        <v>326</v>
      </c>
      <c r="G2762">
        <v>102214</v>
      </c>
    </row>
    <row r="2763" spans="2:7">
      <c r="B2763" t="s">
        <v>323</v>
      </c>
      <c r="C2763">
        <v>6.56</v>
      </c>
      <c r="F2763" t="s">
        <v>323</v>
      </c>
      <c r="G2763">
        <v>4.4909999999999997</v>
      </c>
    </row>
    <row r="2764" spans="2:7">
      <c r="B2764" t="s">
        <v>122</v>
      </c>
      <c r="F2764" t="s">
        <v>122</v>
      </c>
    </row>
    <row r="2765" spans="2:7">
      <c r="B2765" t="s">
        <v>324</v>
      </c>
      <c r="C2765">
        <v>20664</v>
      </c>
      <c r="F2765" t="s">
        <v>324</v>
      </c>
      <c r="G2765">
        <v>2016</v>
      </c>
    </row>
    <row r="2766" spans="2:7">
      <c r="B2766" t="s">
        <v>325</v>
      </c>
      <c r="C2766">
        <v>18906</v>
      </c>
      <c r="F2766" t="s">
        <v>325</v>
      </c>
      <c r="G2766">
        <v>98754</v>
      </c>
    </row>
    <row r="2767" spans="2:7">
      <c r="B2767" t="s">
        <v>326</v>
      </c>
      <c r="C2767">
        <v>39570</v>
      </c>
      <c r="F2767" t="s">
        <v>326</v>
      </c>
      <c r="G2767">
        <v>100770</v>
      </c>
    </row>
    <row r="2768" spans="2:7">
      <c r="B2768" t="s">
        <v>323</v>
      </c>
      <c r="C2768">
        <v>6.6959999999999997</v>
      </c>
      <c r="F2768" t="s">
        <v>323</v>
      </c>
      <c r="G2768">
        <v>4.47</v>
      </c>
    </row>
    <row r="2769" spans="2:8">
      <c r="B2769" t="s">
        <v>123</v>
      </c>
      <c r="F2769" t="s">
        <v>123</v>
      </c>
    </row>
    <row r="2770" spans="2:8">
      <c r="B2770" t="s">
        <v>324</v>
      </c>
      <c r="C2770">
        <v>20712</v>
      </c>
      <c r="D2770">
        <f>(C2772+C2777+C2782+C2787+C2792+C2797+C2802+C2807+C2812+C2817)/10</f>
        <v>38172.300000000003</v>
      </c>
      <c r="F2770" t="s">
        <v>324</v>
      </c>
      <c r="G2770">
        <v>2184</v>
      </c>
      <c r="H2770">
        <f>(G2772+G2777+G2782+G2787+G2792+G2797+G2802+G2807+G2812+G2817)/10</f>
        <v>110054.39999999999</v>
      </c>
    </row>
    <row r="2771" spans="2:8">
      <c r="B2771" t="s">
        <v>325</v>
      </c>
      <c r="C2771">
        <v>19205</v>
      </c>
      <c r="F2771" t="s">
        <v>325</v>
      </c>
      <c r="G2771">
        <v>113270</v>
      </c>
    </row>
    <row r="2772" spans="2:8">
      <c r="B2772" t="s">
        <v>326</v>
      </c>
      <c r="C2772">
        <v>39917</v>
      </c>
      <c r="F2772" t="s">
        <v>326</v>
      </c>
      <c r="G2772">
        <v>115454</v>
      </c>
    </row>
    <row r="2773" spans="2:8">
      <c r="B2773" t="s">
        <v>323</v>
      </c>
      <c r="C2773">
        <v>6.7210000000000001</v>
      </c>
      <c r="F2773" t="s">
        <v>323</v>
      </c>
      <c r="G2773">
        <v>4.4210000000000003</v>
      </c>
    </row>
    <row r="2774" spans="2:8">
      <c r="B2774" t="s">
        <v>124</v>
      </c>
      <c r="F2774" t="s">
        <v>124</v>
      </c>
    </row>
    <row r="2775" spans="2:8">
      <c r="B2775" t="s">
        <v>324</v>
      </c>
      <c r="C2775">
        <v>19776</v>
      </c>
      <c r="F2775" t="s">
        <v>324</v>
      </c>
      <c r="G2775">
        <v>2184</v>
      </c>
    </row>
    <row r="2776" spans="2:8">
      <c r="B2776" t="s">
        <v>325</v>
      </c>
      <c r="C2776">
        <v>17641</v>
      </c>
      <c r="F2776" t="s">
        <v>325</v>
      </c>
      <c r="G2776">
        <v>108364</v>
      </c>
    </row>
    <row r="2777" spans="2:8">
      <c r="B2777" t="s">
        <v>326</v>
      </c>
      <c r="C2777">
        <v>37417</v>
      </c>
      <c r="F2777" t="s">
        <v>326</v>
      </c>
      <c r="G2777">
        <v>110548</v>
      </c>
    </row>
    <row r="2778" spans="2:8">
      <c r="B2778" t="s">
        <v>323</v>
      </c>
      <c r="C2778">
        <v>6.5010000000000003</v>
      </c>
      <c r="F2778" t="s">
        <v>323</v>
      </c>
      <c r="G2778">
        <v>4.3310000000000004</v>
      </c>
    </row>
    <row r="2779" spans="2:8">
      <c r="B2779" t="s">
        <v>125</v>
      </c>
      <c r="F2779" t="s">
        <v>125</v>
      </c>
    </row>
    <row r="2780" spans="2:8">
      <c r="B2780" t="s">
        <v>324</v>
      </c>
      <c r="C2780">
        <v>19032</v>
      </c>
      <c r="F2780" t="s">
        <v>324</v>
      </c>
      <c r="G2780">
        <v>2184</v>
      </c>
    </row>
    <row r="2781" spans="2:8">
      <c r="B2781" t="s">
        <v>325</v>
      </c>
      <c r="C2781">
        <v>16790</v>
      </c>
      <c r="F2781" t="s">
        <v>325</v>
      </c>
      <c r="G2781">
        <v>106293</v>
      </c>
    </row>
    <row r="2782" spans="2:8">
      <c r="B2782" t="s">
        <v>326</v>
      </c>
      <c r="C2782">
        <v>35822</v>
      </c>
      <c r="F2782" t="s">
        <v>326</v>
      </c>
      <c r="G2782">
        <v>108477</v>
      </c>
    </row>
    <row r="2783" spans="2:8">
      <c r="B2783" t="s">
        <v>323</v>
      </c>
      <c r="C2783">
        <v>6.54</v>
      </c>
      <c r="F2783" t="s">
        <v>323</v>
      </c>
      <c r="G2783">
        <v>4.3109999999999999</v>
      </c>
    </row>
    <row r="2784" spans="2:8">
      <c r="B2784" t="s">
        <v>126</v>
      </c>
      <c r="F2784" t="s">
        <v>126</v>
      </c>
    </row>
    <row r="2785" spans="2:7">
      <c r="B2785" t="s">
        <v>324</v>
      </c>
      <c r="C2785">
        <v>20208</v>
      </c>
      <c r="F2785" t="s">
        <v>324</v>
      </c>
      <c r="G2785">
        <v>2184</v>
      </c>
    </row>
    <row r="2786" spans="2:7">
      <c r="B2786" t="s">
        <v>325</v>
      </c>
      <c r="C2786">
        <v>18492</v>
      </c>
      <c r="F2786" t="s">
        <v>325</v>
      </c>
      <c r="G2786">
        <v>110468</v>
      </c>
    </row>
    <row r="2787" spans="2:7">
      <c r="B2787" t="s">
        <v>326</v>
      </c>
      <c r="C2787">
        <v>38700</v>
      </c>
      <c r="F2787" t="s">
        <v>326</v>
      </c>
      <c r="G2787">
        <v>112652</v>
      </c>
    </row>
    <row r="2788" spans="2:7">
      <c r="B2788" t="s">
        <v>323</v>
      </c>
      <c r="C2788">
        <v>6.6420000000000003</v>
      </c>
      <c r="F2788" t="s">
        <v>323</v>
      </c>
      <c r="G2788">
        <v>4.3760000000000003</v>
      </c>
    </row>
    <row r="2789" spans="2:7">
      <c r="B2789" t="s">
        <v>127</v>
      </c>
      <c r="F2789" t="s">
        <v>127</v>
      </c>
    </row>
    <row r="2790" spans="2:7">
      <c r="B2790" t="s">
        <v>324</v>
      </c>
      <c r="C2790">
        <v>19992</v>
      </c>
      <c r="F2790" t="s">
        <v>324</v>
      </c>
      <c r="G2790">
        <v>2184</v>
      </c>
    </row>
    <row r="2791" spans="2:7">
      <c r="B2791" t="s">
        <v>325</v>
      </c>
      <c r="C2791">
        <v>18469</v>
      </c>
      <c r="F2791" t="s">
        <v>325</v>
      </c>
      <c r="G2791">
        <v>106267</v>
      </c>
    </row>
    <row r="2792" spans="2:7">
      <c r="B2792" t="s">
        <v>326</v>
      </c>
      <c r="C2792">
        <v>38461</v>
      </c>
      <c r="F2792" t="s">
        <v>326</v>
      </c>
      <c r="G2792">
        <v>108451</v>
      </c>
    </row>
    <row r="2793" spans="2:7">
      <c r="B2793" t="s">
        <v>323</v>
      </c>
      <c r="C2793">
        <v>6.7309999999999999</v>
      </c>
      <c r="F2793" t="s">
        <v>323</v>
      </c>
      <c r="G2793">
        <v>4.3280000000000003</v>
      </c>
    </row>
    <row r="2794" spans="2:7">
      <c r="B2794" t="s">
        <v>128</v>
      </c>
      <c r="F2794" t="s">
        <v>128</v>
      </c>
    </row>
    <row r="2795" spans="2:7">
      <c r="B2795" t="s">
        <v>324</v>
      </c>
      <c r="C2795">
        <v>20808</v>
      </c>
      <c r="F2795" t="s">
        <v>324</v>
      </c>
      <c r="G2795">
        <v>2184</v>
      </c>
    </row>
    <row r="2796" spans="2:7">
      <c r="B2796" t="s">
        <v>325</v>
      </c>
      <c r="C2796">
        <v>19113</v>
      </c>
      <c r="F2796" t="s">
        <v>325</v>
      </c>
      <c r="G2796">
        <v>115494</v>
      </c>
    </row>
    <row r="2797" spans="2:7">
      <c r="B2797" t="s">
        <v>326</v>
      </c>
      <c r="C2797">
        <v>39921</v>
      </c>
      <c r="F2797" t="s">
        <v>326</v>
      </c>
      <c r="G2797">
        <v>117678</v>
      </c>
    </row>
    <row r="2798" spans="2:7">
      <c r="B2798" t="s">
        <v>323</v>
      </c>
      <c r="C2798">
        <v>6.65</v>
      </c>
      <c r="F2798" t="s">
        <v>323</v>
      </c>
      <c r="G2798">
        <v>4.4340000000000002</v>
      </c>
    </row>
    <row r="2799" spans="2:7">
      <c r="B2799" t="s">
        <v>129</v>
      </c>
      <c r="F2799" t="s">
        <v>129</v>
      </c>
    </row>
    <row r="2800" spans="2:7">
      <c r="B2800" t="s">
        <v>324</v>
      </c>
      <c r="C2800">
        <v>19584</v>
      </c>
      <c r="F2800" t="s">
        <v>324</v>
      </c>
      <c r="G2800">
        <v>2184</v>
      </c>
    </row>
    <row r="2801" spans="2:7">
      <c r="B2801" t="s">
        <v>325</v>
      </c>
      <c r="C2801">
        <v>17158</v>
      </c>
      <c r="F2801" t="s">
        <v>325</v>
      </c>
      <c r="G2801">
        <v>100673</v>
      </c>
    </row>
    <row r="2802" spans="2:7">
      <c r="B2802" t="s">
        <v>326</v>
      </c>
      <c r="C2802">
        <v>36742</v>
      </c>
      <c r="F2802" t="s">
        <v>326</v>
      </c>
      <c r="G2802">
        <v>102857</v>
      </c>
    </row>
    <row r="2803" spans="2:7">
      <c r="B2803" t="s">
        <v>323</v>
      </c>
      <c r="C2803">
        <v>6.5330000000000004</v>
      </c>
      <c r="F2803" t="s">
        <v>323</v>
      </c>
      <c r="G2803">
        <v>4.2210000000000001</v>
      </c>
    </row>
    <row r="2804" spans="2:7">
      <c r="B2804" t="s">
        <v>130</v>
      </c>
      <c r="F2804" t="s">
        <v>130</v>
      </c>
    </row>
    <row r="2805" spans="2:7">
      <c r="B2805" t="s">
        <v>324</v>
      </c>
      <c r="C2805">
        <v>20136</v>
      </c>
      <c r="F2805" t="s">
        <v>324</v>
      </c>
      <c r="G2805">
        <v>2184</v>
      </c>
    </row>
    <row r="2806" spans="2:7">
      <c r="B2806" t="s">
        <v>325</v>
      </c>
      <c r="C2806">
        <v>18469</v>
      </c>
      <c r="F2806" t="s">
        <v>325</v>
      </c>
      <c r="G2806">
        <v>105078</v>
      </c>
    </row>
    <row r="2807" spans="2:7">
      <c r="B2807" t="s">
        <v>326</v>
      </c>
      <c r="C2807">
        <v>38605</v>
      </c>
      <c r="F2807" t="s">
        <v>326</v>
      </c>
      <c r="G2807">
        <v>107262</v>
      </c>
    </row>
    <row r="2808" spans="2:7">
      <c r="B2808" t="s">
        <v>323</v>
      </c>
      <c r="C2808">
        <v>6.6929999999999996</v>
      </c>
      <c r="F2808" t="s">
        <v>323</v>
      </c>
      <c r="G2808">
        <v>4.3019999999999996</v>
      </c>
    </row>
    <row r="2809" spans="2:7">
      <c r="B2809" t="s">
        <v>131</v>
      </c>
      <c r="F2809" t="s">
        <v>131</v>
      </c>
    </row>
    <row r="2810" spans="2:7">
      <c r="B2810" t="s">
        <v>324</v>
      </c>
      <c r="C2810">
        <v>19272</v>
      </c>
      <c r="F2810" t="s">
        <v>324</v>
      </c>
      <c r="G2810">
        <v>2184</v>
      </c>
    </row>
    <row r="2811" spans="2:7">
      <c r="B2811" t="s">
        <v>325</v>
      </c>
      <c r="C2811">
        <v>17296</v>
      </c>
      <c r="F2811" t="s">
        <v>325</v>
      </c>
      <c r="G2811">
        <v>99720</v>
      </c>
    </row>
    <row r="2812" spans="2:7">
      <c r="B2812" t="s">
        <v>326</v>
      </c>
      <c r="C2812">
        <v>36568</v>
      </c>
      <c r="F2812" t="s">
        <v>326</v>
      </c>
      <c r="G2812">
        <v>101904</v>
      </c>
    </row>
    <row r="2813" spans="2:7">
      <c r="B2813" t="s">
        <v>323</v>
      </c>
      <c r="C2813">
        <v>6.6020000000000003</v>
      </c>
      <c r="F2813" t="s">
        <v>323</v>
      </c>
      <c r="G2813">
        <v>4.2210000000000001</v>
      </c>
    </row>
    <row r="2814" spans="2:7">
      <c r="B2814" t="s">
        <v>132</v>
      </c>
      <c r="F2814" t="s">
        <v>132</v>
      </c>
    </row>
    <row r="2815" spans="2:7">
      <c r="B2815" t="s">
        <v>324</v>
      </c>
      <c r="C2815">
        <v>20664</v>
      </c>
      <c r="F2815" t="s">
        <v>324</v>
      </c>
      <c r="G2815">
        <v>2184</v>
      </c>
    </row>
    <row r="2816" spans="2:7">
      <c r="B2816" t="s">
        <v>325</v>
      </c>
      <c r="C2816">
        <v>18906</v>
      </c>
      <c r="F2816" t="s">
        <v>325</v>
      </c>
      <c r="G2816">
        <v>113077</v>
      </c>
    </row>
    <row r="2817" spans="2:8">
      <c r="B2817" t="s">
        <v>326</v>
      </c>
      <c r="C2817">
        <v>39570</v>
      </c>
      <c r="F2817" t="s">
        <v>326</v>
      </c>
      <c r="G2817">
        <v>115261</v>
      </c>
    </row>
    <row r="2818" spans="2:8">
      <c r="B2818" t="s">
        <v>323</v>
      </c>
      <c r="C2818">
        <v>6.6630000000000003</v>
      </c>
      <c r="F2818" t="s">
        <v>323</v>
      </c>
      <c r="G2818">
        <v>4.41</v>
      </c>
    </row>
    <row r="2819" spans="2:8">
      <c r="B2819" t="s">
        <v>133</v>
      </c>
      <c r="F2819" t="s">
        <v>133</v>
      </c>
    </row>
    <row r="2820" spans="2:8">
      <c r="B2820" t="s">
        <v>324</v>
      </c>
      <c r="C2820">
        <v>20712</v>
      </c>
      <c r="D2820">
        <f>(C2822+C2827+C2832+C2837+C2842+C2847+C2852+C2857+C2862+C2867)/10</f>
        <v>38172.300000000003</v>
      </c>
      <c r="F2820" t="s">
        <v>324</v>
      </c>
      <c r="G2820">
        <v>2352</v>
      </c>
      <c r="H2820">
        <f>(G2822+G2827+G2832+G2837+G2842+G2847+G2852+G2857+G2862+G2867)/10</f>
        <v>124297.2</v>
      </c>
    </row>
    <row r="2821" spans="2:8">
      <c r="B2821" t="s">
        <v>325</v>
      </c>
      <c r="C2821">
        <v>19205</v>
      </c>
      <c r="F2821" t="s">
        <v>325</v>
      </c>
      <c r="G2821">
        <v>133175</v>
      </c>
    </row>
    <row r="2822" spans="2:8">
      <c r="B2822" t="s">
        <v>326</v>
      </c>
      <c r="C2822">
        <v>39917</v>
      </c>
      <c r="F2822" t="s">
        <v>326</v>
      </c>
      <c r="G2822">
        <v>135527</v>
      </c>
    </row>
    <row r="2823" spans="2:8">
      <c r="B2823" t="s">
        <v>323</v>
      </c>
      <c r="C2823">
        <v>6.665</v>
      </c>
      <c r="F2823" t="s">
        <v>323</v>
      </c>
      <c r="G2823">
        <v>4.4160000000000004</v>
      </c>
    </row>
    <row r="2824" spans="2:8">
      <c r="B2824" t="s">
        <v>134</v>
      </c>
      <c r="F2824" t="s">
        <v>134</v>
      </c>
    </row>
    <row r="2825" spans="2:8">
      <c r="B2825" t="s">
        <v>324</v>
      </c>
      <c r="C2825">
        <v>19776</v>
      </c>
      <c r="F2825" t="s">
        <v>324</v>
      </c>
      <c r="G2825">
        <v>2352</v>
      </c>
    </row>
    <row r="2826" spans="2:8">
      <c r="B2826" t="s">
        <v>325</v>
      </c>
      <c r="C2826">
        <v>17641</v>
      </c>
      <c r="F2826" t="s">
        <v>325</v>
      </c>
      <c r="G2826">
        <v>116203</v>
      </c>
    </row>
    <row r="2827" spans="2:8">
      <c r="B2827" t="s">
        <v>326</v>
      </c>
      <c r="C2827">
        <v>37417</v>
      </c>
      <c r="F2827" t="s">
        <v>326</v>
      </c>
      <c r="G2827">
        <v>118555</v>
      </c>
    </row>
    <row r="2828" spans="2:8">
      <c r="B2828" t="s">
        <v>323</v>
      </c>
      <c r="C2828">
        <v>6.5019999999999998</v>
      </c>
      <c r="F2828" t="s">
        <v>323</v>
      </c>
      <c r="G2828">
        <v>4.1840000000000002</v>
      </c>
    </row>
    <row r="2829" spans="2:8">
      <c r="B2829" t="s">
        <v>135</v>
      </c>
      <c r="F2829" t="s">
        <v>135</v>
      </c>
    </row>
    <row r="2830" spans="2:8">
      <c r="B2830" t="s">
        <v>324</v>
      </c>
      <c r="C2830">
        <v>19032</v>
      </c>
      <c r="F2830" t="s">
        <v>324</v>
      </c>
      <c r="G2830">
        <v>2352</v>
      </c>
    </row>
    <row r="2831" spans="2:8">
      <c r="B2831" t="s">
        <v>325</v>
      </c>
      <c r="C2831">
        <v>16790</v>
      </c>
      <c r="F2831" t="s">
        <v>325</v>
      </c>
      <c r="G2831">
        <v>125723</v>
      </c>
    </row>
    <row r="2832" spans="2:8">
      <c r="B2832" t="s">
        <v>326</v>
      </c>
      <c r="C2832">
        <v>35822</v>
      </c>
      <c r="F2832" t="s">
        <v>326</v>
      </c>
      <c r="G2832">
        <v>128075</v>
      </c>
    </row>
    <row r="2833" spans="2:7">
      <c r="B2833" t="s">
        <v>323</v>
      </c>
      <c r="C2833">
        <v>6.4749999999999996</v>
      </c>
      <c r="F2833" t="s">
        <v>323</v>
      </c>
      <c r="G2833">
        <v>4.3090000000000002</v>
      </c>
    </row>
    <row r="2834" spans="2:7">
      <c r="B2834" t="s">
        <v>136</v>
      </c>
      <c r="F2834" t="s">
        <v>136</v>
      </c>
    </row>
    <row r="2835" spans="2:7">
      <c r="B2835" t="s">
        <v>324</v>
      </c>
      <c r="C2835">
        <v>20208</v>
      </c>
      <c r="F2835" t="s">
        <v>324</v>
      </c>
      <c r="G2835">
        <v>2352</v>
      </c>
    </row>
    <row r="2836" spans="2:7">
      <c r="B2836" t="s">
        <v>325</v>
      </c>
      <c r="C2836">
        <v>18492</v>
      </c>
      <c r="F2836" t="s">
        <v>325</v>
      </c>
      <c r="G2836">
        <v>124056</v>
      </c>
    </row>
    <row r="2837" spans="2:7">
      <c r="B2837" t="s">
        <v>326</v>
      </c>
      <c r="C2837">
        <v>38700</v>
      </c>
      <c r="F2837" t="s">
        <v>326</v>
      </c>
      <c r="G2837">
        <v>126408</v>
      </c>
    </row>
    <row r="2838" spans="2:7">
      <c r="B2838" t="s">
        <v>323</v>
      </c>
      <c r="C2838">
        <v>6.6130000000000004</v>
      </c>
      <c r="F2838" t="s">
        <v>323</v>
      </c>
      <c r="G2838">
        <v>4.2990000000000004</v>
      </c>
    </row>
    <row r="2839" spans="2:7">
      <c r="B2839" t="s">
        <v>137</v>
      </c>
      <c r="F2839" t="s">
        <v>137</v>
      </c>
    </row>
    <row r="2840" spans="2:7">
      <c r="B2840" t="s">
        <v>324</v>
      </c>
      <c r="C2840">
        <v>19992</v>
      </c>
      <c r="F2840" t="s">
        <v>324</v>
      </c>
      <c r="G2840">
        <v>2352</v>
      </c>
    </row>
    <row r="2841" spans="2:7">
      <c r="B2841" t="s">
        <v>325</v>
      </c>
      <c r="C2841">
        <v>18469</v>
      </c>
      <c r="F2841" t="s">
        <v>325</v>
      </c>
      <c r="G2841">
        <v>118053</v>
      </c>
    </row>
    <row r="2842" spans="2:7">
      <c r="B2842" t="s">
        <v>326</v>
      </c>
      <c r="C2842">
        <v>38461</v>
      </c>
      <c r="F2842" t="s">
        <v>326</v>
      </c>
      <c r="G2842">
        <v>120405</v>
      </c>
    </row>
    <row r="2843" spans="2:7">
      <c r="B2843" t="s">
        <v>323</v>
      </c>
      <c r="C2843">
        <v>6.7110000000000003</v>
      </c>
      <c r="F2843" t="s">
        <v>323</v>
      </c>
      <c r="G2843">
        <v>4.2300000000000004</v>
      </c>
    </row>
    <row r="2844" spans="2:7">
      <c r="B2844" t="s">
        <v>138</v>
      </c>
      <c r="F2844" t="s">
        <v>138</v>
      </c>
    </row>
    <row r="2845" spans="2:7">
      <c r="B2845" t="s">
        <v>324</v>
      </c>
      <c r="C2845">
        <v>20808</v>
      </c>
      <c r="F2845" t="s">
        <v>324</v>
      </c>
      <c r="G2845">
        <v>2352</v>
      </c>
    </row>
    <row r="2846" spans="2:7">
      <c r="B2846" t="s">
        <v>325</v>
      </c>
      <c r="C2846">
        <v>19113</v>
      </c>
      <c r="F2846" t="s">
        <v>325</v>
      </c>
      <c r="G2846">
        <v>127819</v>
      </c>
    </row>
    <row r="2847" spans="2:7">
      <c r="B2847" t="s">
        <v>326</v>
      </c>
      <c r="C2847">
        <v>39921</v>
      </c>
      <c r="F2847" t="s">
        <v>326</v>
      </c>
      <c r="G2847">
        <v>130171</v>
      </c>
    </row>
    <row r="2848" spans="2:7">
      <c r="B2848" t="s">
        <v>323</v>
      </c>
      <c r="C2848">
        <v>6.6310000000000002</v>
      </c>
      <c r="F2848" t="s">
        <v>323</v>
      </c>
      <c r="G2848">
        <v>4.3449999999999998</v>
      </c>
    </row>
    <row r="2849" spans="2:7">
      <c r="B2849" t="s">
        <v>139</v>
      </c>
      <c r="F2849" t="s">
        <v>139</v>
      </c>
    </row>
    <row r="2850" spans="2:7">
      <c r="B2850" t="s">
        <v>324</v>
      </c>
      <c r="C2850">
        <v>19584</v>
      </c>
      <c r="F2850" t="s">
        <v>324</v>
      </c>
      <c r="G2850">
        <v>2352</v>
      </c>
    </row>
    <row r="2851" spans="2:7">
      <c r="B2851" t="s">
        <v>325</v>
      </c>
      <c r="C2851">
        <v>17158</v>
      </c>
      <c r="F2851" t="s">
        <v>325</v>
      </c>
      <c r="G2851">
        <v>110635</v>
      </c>
    </row>
    <row r="2852" spans="2:7">
      <c r="B2852" t="s">
        <v>326</v>
      </c>
      <c r="C2852">
        <v>36742</v>
      </c>
      <c r="F2852" t="s">
        <v>326</v>
      </c>
      <c r="G2852">
        <v>112987</v>
      </c>
    </row>
    <row r="2853" spans="2:7">
      <c r="B2853" t="s">
        <v>323</v>
      </c>
      <c r="C2853">
        <v>6.5209999999999999</v>
      </c>
      <c r="F2853" t="s">
        <v>323</v>
      </c>
      <c r="G2853">
        <v>4.0999999999999996</v>
      </c>
    </row>
    <row r="2854" spans="2:7">
      <c r="B2854" t="s">
        <v>140</v>
      </c>
      <c r="F2854" t="s">
        <v>140</v>
      </c>
    </row>
    <row r="2855" spans="2:7">
      <c r="B2855" t="s">
        <v>324</v>
      </c>
      <c r="C2855">
        <v>20136</v>
      </c>
      <c r="F2855" t="s">
        <v>324</v>
      </c>
      <c r="G2855">
        <v>2352</v>
      </c>
    </row>
    <row r="2856" spans="2:7">
      <c r="B2856" t="s">
        <v>325</v>
      </c>
      <c r="C2856">
        <v>18469</v>
      </c>
      <c r="F2856" t="s">
        <v>325</v>
      </c>
      <c r="G2856">
        <v>114681</v>
      </c>
    </row>
    <row r="2857" spans="2:7">
      <c r="B2857" t="s">
        <v>326</v>
      </c>
      <c r="C2857">
        <v>38605</v>
      </c>
      <c r="F2857" t="s">
        <v>326</v>
      </c>
      <c r="G2857">
        <v>117033</v>
      </c>
    </row>
    <row r="2858" spans="2:7">
      <c r="B2858" t="s">
        <v>323</v>
      </c>
      <c r="C2858">
        <v>6.6840000000000002</v>
      </c>
      <c r="F2858" t="s">
        <v>323</v>
      </c>
      <c r="G2858">
        <v>4.1760000000000002</v>
      </c>
    </row>
    <row r="2859" spans="2:7">
      <c r="B2859" t="s">
        <v>141</v>
      </c>
      <c r="F2859" t="s">
        <v>141</v>
      </c>
    </row>
    <row r="2860" spans="2:7">
      <c r="B2860" t="s">
        <v>324</v>
      </c>
      <c r="C2860">
        <v>19272</v>
      </c>
      <c r="F2860" t="s">
        <v>324</v>
      </c>
      <c r="G2860">
        <v>2352</v>
      </c>
    </row>
    <row r="2861" spans="2:7">
      <c r="B2861" t="s">
        <v>325</v>
      </c>
      <c r="C2861">
        <v>17296</v>
      </c>
      <c r="F2861" t="s">
        <v>325</v>
      </c>
      <c r="G2861">
        <v>120501</v>
      </c>
    </row>
    <row r="2862" spans="2:7">
      <c r="B2862" t="s">
        <v>326</v>
      </c>
      <c r="C2862">
        <v>36568</v>
      </c>
      <c r="F2862" t="s">
        <v>326</v>
      </c>
      <c r="G2862">
        <v>122853</v>
      </c>
    </row>
    <row r="2863" spans="2:7">
      <c r="B2863" t="s">
        <v>323</v>
      </c>
      <c r="C2863">
        <v>6.5330000000000004</v>
      </c>
      <c r="F2863" t="s">
        <v>323</v>
      </c>
      <c r="G2863">
        <v>4.2539999999999996</v>
      </c>
    </row>
    <row r="2864" spans="2:7">
      <c r="B2864" t="s">
        <v>142</v>
      </c>
      <c r="F2864" t="s">
        <v>142</v>
      </c>
    </row>
    <row r="2865" spans="2:8">
      <c r="B2865" t="s">
        <v>324</v>
      </c>
      <c r="C2865">
        <v>20664</v>
      </c>
      <c r="F2865" t="s">
        <v>324</v>
      </c>
      <c r="G2865">
        <v>2352</v>
      </c>
    </row>
    <row r="2866" spans="2:8">
      <c r="B2866" t="s">
        <v>325</v>
      </c>
      <c r="C2866">
        <v>18906</v>
      </c>
      <c r="F2866" t="s">
        <v>325</v>
      </c>
      <c r="G2866">
        <v>128606</v>
      </c>
    </row>
    <row r="2867" spans="2:8">
      <c r="B2867" t="s">
        <v>326</v>
      </c>
      <c r="C2867">
        <v>39570</v>
      </c>
      <c r="F2867" t="s">
        <v>326</v>
      </c>
      <c r="G2867">
        <v>130958</v>
      </c>
    </row>
    <row r="2868" spans="2:8">
      <c r="B2868" t="s">
        <v>323</v>
      </c>
      <c r="C2868">
        <v>6.625</v>
      </c>
      <c r="F2868" t="s">
        <v>323</v>
      </c>
      <c r="G2868">
        <v>4.3529999999999998</v>
      </c>
    </row>
    <row r="2869" spans="2:8">
      <c r="B2869" t="s">
        <v>143</v>
      </c>
      <c r="F2869" t="s">
        <v>143</v>
      </c>
    </row>
    <row r="2870" spans="2:8">
      <c r="B2870" t="s">
        <v>324</v>
      </c>
      <c r="C2870">
        <v>20712</v>
      </c>
      <c r="D2870">
        <f>(C2872+C2877+C2882+C2887+C2892+C2897+C2902+C2907+C2912+C2917)/10</f>
        <v>38172.300000000003</v>
      </c>
      <c r="F2870" t="s">
        <v>324</v>
      </c>
      <c r="G2870">
        <v>2520</v>
      </c>
      <c r="H2870">
        <f>(G2872+G2877+G2882+G2887+G2892+G2897+G2902+G2907+G2912+G2917)/10</f>
        <v>138290</v>
      </c>
    </row>
    <row r="2871" spans="2:8">
      <c r="B2871" t="s">
        <v>325</v>
      </c>
      <c r="C2871">
        <v>19205</v>
      </c>
      <c r="F2871" t="s">
        <v>325</v>
      </c>
      <c r="G2871">
        <v>140916</v>
      </c>
    </row>
    <row r="2872" spans="2:8">
      <c r="B2872" t="s">
        <v>326</v>
      </c>
      <c r="C2872">
        <v>39917</v>
      </c>
      <c r="F2872" t="s">
        <v>326</v>
      </c>
      <c r="G2872">
        <v>143436</v>
      </c>
    </row>
    <row r="2873" spans="2:8">
      <c r="B2873" t="s">
        <v>323</v>
      </c>
      <c r="C2873">
        <v>6.6680000000000001</v>
      </c>
      <c r="F2873" t="s">
        <v>323</v>
      </c>
      <c r="G2873">
        <v>4.2699999999999996</v>
      </c>
    </row>
    <row r="2874" spans="2:8">
      <c r="B2874" t="s">
        <v>144</v>
      </c>
      <c r="F2874" t="s">
        <v>144</v>
      </c>
    </row>
    <row r="2875" spans="2:8">
      <c r="B2875" t="s">
        <v>324</v>
      </c>
      <c r="C2875">
        <v>19776</v>
      </c>
      <c r="F2875" t="s">
        <v>324</v>
      </c>
      <c r="G2875">
        <v>2520</v>
      </c>
    </row>
    <row r="2876" spans="2:8">
      <c r="B2876" t="s">
        <v>325</v>
      </c>
      <c r="C2876">
        <v>17641</v>
      </c>
      <c r="F2876" t="s">
        <v>325</v>
      </c>
      <c r="G2876">
        <v>134252</v>
      </c>
    </row>
    <row r="2877" spans="2:8">
      <c r="B2877" t="s">
        <v>326</v>
      </c>
      <c r="C2877">
        <v>37417</v>
      </c>
      <c r="F2877" t="s">
        <v>326</v>
      </c>
      <c r="G2877">
        <v>136772</v>
      </c>
    </row>
    <row r="2878" spans="2:8">
      <c r="B2878" t="s">
        <v>323</v>
      </c>
      <c r="C2878">
        <v>6.4509999999999996</v>
      </c>
      <c r="F2878" t="s">
        <v>323</v>
      </c>
      <c r="G2878">
        <v>4.1660000000000004</v>
      </c>
    </row>
    <row r="2879" spans="2:8">
      <c r="B2879" t="s">
        <v>145</v>
      </c>
      <c r="F2879" t="s">
        <v>145</v>
      </c>
    </row>
    <row r="2880" spans="2:8">
      <c r="B2880" t="s">
        <v>324</v>
      </c>
      <c r="C2880">
        <v>19032</v>
      </c>
      <c r="F2880" t="s">
        <v>324</v>
      </c>
      <c r="G2880">
        <v>2520</v>
      </c>
    </row>
    <row r="2881" spans="2:7">
      <c r="B2881" t="s">
        <v>325</v>
      </c>
      <c r="C2881">
        <v>16790</v>
      </c>
      <c r="F2881" t="s">
        <v>325</v>
      </c>
      <c r="G2881">
        <v>132434</v>
      </c>
    </row>
    <row r="2882" spans="2:7">
      <c r="B2882" t="s">
        <v>326</v>
      </c>
      <c r="C2882">
        <v>35822</v>
      </c>
      <c r="F2882" t="s">
        <v>326</v>
      </c>
      <c r="G2882">
        <v>134954</v>
      </c>
    </row>
    <row r="2883" spans="2:7">
      <c r="B2883" t="s">
        <v>323</v>
      </c>
      <c r="C2883">
        <v>6.4870000000000001</v>
      </c>
      <c r="F2883" t="s">
        <v>323</v>
      </c>
      <c r="G2883">
        <v>4.1520000000000001</v>
      </c>
    </row>
    <row r="2884" spans="2:7">
      <c r="B2884" t="s">
        <v>146</v>
      </c>
      <c r="F2884" t="s">
        <v>146</v>
      </c>
    </row>
    <row r="2885" spans="2:7">
      <c r="B2885" t="s">
        <v>324</v>
      </c>
      <c r="C2885">
        <v>20208</v>
      </c>
      <c r="F2885" t="s">
        <v>324</v>
      </c>
      <c r="G2885">
        <v>2520</v>
      </c>
    </row>
    <row r="2886" spans="2:7">
      <c r="B2886" t="s">
        <v>325</v>
      </c>
      <c r="C2886">
        <v>18492</v>
      </c>
      <c r="F2886" t="s">
        <v>325</v>
      </c>
      <c r="G2886">
        <v>137578</v>
      </c>
    </row>
    <row r="2887" spans="2:7">
      <c r="B2887" t="s">
        <v>326</v>
      </c>
      <c r="C2887">
        <v>38700</v>
      </c>
      <c r="F2887" t="s">
        <v>326</v>
      </c>
      <c r="G2887">
        <v>140098</v>
      </c>
    </row>
    <row r="2888" spans="2:7">
      <c r="B2888" t="s">
        <v>323</v>
      </c>
      <c r="C2888">
        <v>6.5890000000000004</v>
      </c>
      <c r="F2888" t="s">
        <v>323</v>
      </c>
      <c r="G2888">
        <v>4.2220000000000004</v>
      </c>
    </row>
    <row r="2889" spans="2:7">
      <c r="B2889" t="s">
        <v>147</v>
      </c>
      <c r="F2889" t="s">
        <v>147</v>
      </c>
    </row>
    <row r="2890" spans="2:7">
      <c r="B2890" t="s">
        <v>324</v>
      </c>
      <c r="C2890">
        <v>19992</v>
      </c>
      <c r="F2890" t="s">
        <v>324</v>
      </c>
      <c r="G2890">
        <v>2520</v>
      </c>
    </row>
    <row r="2891" spans="2:7">
      <c r="B2891" t="s">
        <v>325</v>
      </c>
      <c r="C2891">
        <v>18469</v>
      </c>
      <c r="F2891" t="s">
        <v>325</v>
      </c>
      <c r="G2891">
        <v>135989</v>
      </c>
    </row>
    <row r="2892" spans="2:7">
      <c r="B2892" t="s">
        <v>326</v>
      </c>
      <c r="C2892">
        <v>38461</v>
      </c>
      <c r="F2892" t="s">
        <v>326</v>
      </c>
      <c r="G2892">
        <v>138509</v>
      </c>
    </row>
    <row r="2893" spans="2:7">
      <c r="B2893" t="s">
        <v>323</v>
      </c>
      <c r="C2893">
        <v>6.665</v>
      </c>
      <c r="F2893" t="s">
        <v>323</v>
      </c>
      <c r="G2893">
        <v>4.2089999999999996</v>
      </c>
    </row>
    <row r="2894" spans="2:7">
      <c r="B2894" t="s">
        <v>148</v>
      </c>
      <c r="F2894" t="s">
        <v>148</v>
      </c>
    </row>
    <row r="2895" spans="2:7">
      <c r="B2895" t="s">
        <v>324</v>
      </c>
      <c r="C2895">
        <v>20808</v>
      </c>
      <c r="F2895" t="s">
        <v>324</v>
      </c>
      <c r="G2895">
        <v>2520</v>
      </c>
    </row>
    <row r="2896" spans="2:7">
      <c r="B2896" t="s">
        <v>325</v>
      </c>
      <c r="C2896">
        <v>19113</v>
      </c>
      <c r="F2896" t="s">
        <v>325</v>
      </c>
      <c r="G2896">
        <v>144225</v>
      </c>
    </row>
    <row r="2897" spans="2:7">
      <c r="B2897" t="s">
        <v>326</v>
      </c>
      <c r="C2897">
        <v>39921</v>
      </c>
      <c r="F2897" t="s">
        <v>326</v>
      </c>
      <c r="G2897">
        <v>146745</v>
      </c>
    </row>
    <row r="2898" spans="2:7">
      <c r="B2898" t="s">
        <v>323</v>
      </c>
      <c r="C2898">
        <v>6.5919999999999996</v>
      </c>
      <c r="F2898" t="s">
        <v>323</v>
      </c>
      <c r="G2898">
        <v>4.2939999999999996</v>
      </c>
    </row>
    <row r="2899" spans="2:7">
      <c r="B2899" t="s">
        <v>149</v>
      </c>
      <c r="F2899" t="s">
        <v>149</v>
      </c>
    </row>
    <row r="2900" spans="2:7">
      <c r="B2900" t="s">
        <v>324</v>
      </c>
      <c r="C2900">
        <v>19584</v>
      </c>
      <c r="F2900" t="s">
        <v>324</v>
      </c>
      <c r="G2900">
        <v>2520</v>
      </c>
    </row>
    <row r="2901" spans="2:7">
      <c r="B2901" t="s">
        <v>325</v>
      </c>
      <c r="C2901">
        <v>17158</v>
      </c>
      <c r="F2901" t="s">
        <v>325</v>
      </c>
      <c r="G2901">
        <v>124103</v>
      </c>
    </row>
    <row r="2902" spans="2:7">
      <c r="B2902" t="s">
        <v>326</v>
      </c>
      <c r="C2902">
        <v>36742</v>
      </c>
      <c r="F2902" t="s">
        <v>326</v>
      </c>
      <c r="G2902">
        <v>126623</v>
      </c>
    </row>
    <row r="2903" spans="2:7">
      <c r="B2903" t="s">
        <v>323</v>
      </c>
      <c r="C2903">
        <v>6.4939999999999998</v>
      </c>
      <c r="F2903" t="s">
        <v>323</v>
      </c>
      <c r="G2903">
        <v>4.032</v>
      </c>
    </row>
    <row r="2904" spans="2:7">
      <c r="B2904" t="s">
        <v>150</v>
      </c>
      <c r="F2904" t="s">
        <v>150</v>
      </c>
    </row>
    <row r="2905" spans="2:7">
      <c r="B2905" t="s">
        <v>324</v>
      </c>
      <c r="C2905">
        <v>20136</v>
      </c>
      <c r="F2905" t="s">
        <v>324</v>
      </c>
      <c r="G2905">
        <v>2520</v>
      </c>
    </row>
    <row r="2906" spans="2:7">
      <c r="B2906" t="s">
        <v>325</v>
      </c>
      <c r="C2906">
        <v>18469</v>
      </c>
      <c r="F2906" t="s">
        <v>325</v>
      </c>
      <c r="G2906">
        <v>130188</v>
      </c>
    </row>
    <row r="2907" spans="2:7">
      <c r="B2907" t="s">
        <v>326</v>
      </c>
      <c r="C2907">
        <v>38605</v>
      </c>
      <c r="F2907" t="s">
        <v>326</v>
      </c>
      <c r="G2907">
        <v>132708</v>
      </c>
    </row>
    <row r="2908" spans="2:7">
      <c r="B2908" t="s">
        <v>323</v>
      </c>
      <c r="C2908">
        <v>6.65</v>
      </c>
      <c r="F2908" t="s">
        <v>323</v>
      </c>
      <c r="G2908">
        <v>4.1319999999999997</v>
      </c>
    </row>
    <row r="2909" spans="2:7">
      <c r="B2909" t="s">
        <v>151</v>
      </c>
      <c r="F2909" t="s">
        <v>151</v>
      </c>
    </row>
    <row r="2910" spans="2:7">
      <c r="B2910" t="s">
        <v>324</v>
      </c>
      <c r="C2910">
        <v>19272</v>
      </c>
      <c r="F2910" t="s">
        <v>324</v>
      </c>
      <c r="G2910">
        <v>2520</v>
      </c>
    </row>
    <row r="2911" spans="2:7">
      <c r="B2911" t="s">
        <v>325</v>
      </c>
      <c r="C2911">
        <v>17296</v>
      </c>
      <c r="F2911" t="s">
        <v>325</v>
      </c>
      <c r="G2911">
        <v>132136</v>
      </c>
    </row>
    <row r="2912" spans="2:7">
      <c r="B2912" t="s">
        <v>326</v>
      </c>
      <c r="C2912">
        <v>36568</v>
      </c>
      <c r="F2912" t="s">
        <v>326</v>
      </c>
      <c r="G2912">
        <v>134656</v>
      </c>
    </row>
    <row r="2913" spans="2:8">
      <c r="B2913" t="s">
        <v>323</v>
      </c>
      <c r="C2913">
        <v>6.5170000000000003</v>
      </c>
      <c r="F2913" t="s">
        <v>323</v>
      </c>
      <c r="G2913">
        <v>4.1550000000000002</v>
      </c>
    </row>
    <row r="2914" spans="2:8">
      <c r="B2914" t="s">
        <v>152</v>
      </c>
      <c r="F2914" t="s">
        <v>152</v>
      </c>
    </row>
    <row r="2915" spans="2:8">
      <c r="B2915" t="s">
        <v>324</v>
      </c>
      <c r="C2915">
        <v>20664</v>
      </c>
      <c r="F2915" t="s">
        <v>324</v>
      </c>
      <c r="G2915">
        <v>2520</v>
      </c>
    </row>
    <row r="2916" spans="2:8">
      <c r="B2916" t="s">
        <v>325</v>
      </c>
      <c r="C2916">
        <v>18906</v>
      </c>
      <c r="F2916" t="s">
        <v>325</v>
      </c>
      <c r="G2916">
        <v>145879</v>
      </c>
    </row>
    <row r="2917" spans="2:8">
      <c r="B2917" t="s">
        <v>326</v>
      </c>
      <c r="C2917">
        <v>39570</v>
      </c>
      <c r="F2917" t="s">
        <v>326</v>
      </c>
      <c r="G2917">
        <v>148399</v>
      </c>
    </row>
    <row r="2918" spans="2:8">
      <c r="B2918" t="s">
        <v>323</v>
      </c>
      <c r="C2918">
        <v>6.5810000000000004</v>
      </c>
      <c r="F2918" t="s">
        <v>323</v>
      </c>
      <c r="G2918">
        <v>4.3079999999999998</v>
      </c>
    </row>
    <row r="2919" spans="2:8">
      <c r="B2919" t="s">
        <v>153</v>
      </c>
      <c r="F2919" t="s">
        <v>153</v>
      </c>
    </row>
    <row r="2920" spans="2:8">
      <c r="B2920" t="s">
        <v>324</v>
      </c>
      <c r="C2920">
        <v>23592</v>
      </c>
      <c r="D2920">
        <f>(C2922+C2927+C2932+C2937+C2942+C2947+C2952+C2957+C2962+C2967)/10</f>
        <v>40963.5</v>
      </c>
      <c r="F2920" t="s">
        <v>324</v>
      </c>
      <c r="G2920">
        <v>2688</v>
      </c>
      <c r="H2920">
        <f>(G2922+G2927+G2932+G2937+G2942+G2947+G2952+G2957+G2962+G2967)/10</f>
        <v>153047.5</v>
      </c>
    </row>
    <row r="2921" spans="2:8">
      <c r="B2921" t="s">
        <v>325</v>
      </c>
      <c r="C2921">
        <v>19205</v>
      </c>
      <c r="F2921" t="s">
        <v>325</v>
      </c>
      <c r="G2921">
        <v>158674</v>
      </c>
    </row>
    <row r="2922" spans="2:8">
      <c r="B2922" t="s">
        <v>326</v>
      </c>
      <c r="C2922">
        <v>42797</v>
      </c>
      <c r="F2922" t="s">
        <v>326</v>
      </c>
      <c r="G2922">
        <v>161362</v>
      </c>
    </row>
    <row r="2923" spans="2:8">
      <c r="B2923" t="s">
        <v>323</v>
      </c>
      <c r="C2923">
        <v>8.1530000000000005</v>
      </c>
      <c r="F2923" t="s">
        <v>323</v>
      </c>
      <c r="G2923">
        <v>4.2320000000000002</v>
      </c>
    </row>
    <row r="2924" spans="2:8">
      <c r="B2924" t="s">
        <v>154</v>
      </c>
      <c r="F2924" t="s">
        <v>154</v>
      </c>
    </row>
    <row r="2925" spans="2:8">
      <c r="B2925" t="s">
        <v>324</v>
      </c>
      <c r="C2925">
        <v>22560</v>
      </c>
      <c r="F2925" t="s">
        <v>324</v>
      </c>
      <c r="G2925">
        <v>2688</v>
      </c>
    </row>
    <row r="2926" spans="2:8">
      <c r="B2926" t="s">
        <v>325</v>
      </c>
      <c r="C2926">
        <v>17641</v>
      </c>
      <c r="F2926" t="s">
        <v>325</v>
      </c>
      <c r="G2926">
        <v>150048</v>
      </c>
    </row>
    <row r="2927" spans="2:8">
      <c r="B2927" t="s">
        <v>326</v>
      </c>
      <c r="C2927">
        <v>40201</v>
      </c>
      <c r="F2927" t="s">
        <v>326</v>
      </c>
      <c r="G2927">
        <v>152736</v>
      </c>
    </row>
    <row r="2928" spans="2:8">
      <c r="B2928" t="s">
        <v>323</v>
      </c>
      <c r="C2928">
        <v>7.9539999999999997</v>
      </c>
      <c r="F2928" t="s">
        <v>323</v>
      </c>
      <c r="G2928">
        <v>4.1139999999999999</v>
      </c>
    </row>
    <row r="2929" spans="2:7">
      <c r="B2929" t="s">
        <v>155</v>
      </c>
      <c r="F2929" t="s">
        <v>155</v>
      </c>
    </row>
    <row r="2930" spans="2:7">
      <c r="B2930" t="s">
        <v>324</v>
      </c>
      <c r="C2930">
        <v>21696</v>
      </c>
      <c r="F2930" t="s">
        <v>324</v>
      </c>
      <c r="G2930">
        <v>2688</v>
      </c>
    </row>
    <row r="2931" spans="2:7">
      <c r="B2931" t="s">
        <v>325</v>
      </c>
      <c r="C2931">
        <v>16790</v>
      </c>
      <c r="F2931" t="s">
        <v>325</v>
      </c>
      <c r="G2931">
        <v>145682</v>
      </c>
    </row>
    <row r="2932" spans="2:7">
      <c r="B2932" t="s">
        <v>326</v>
      </c>
      <c r="C2932">
        <v>38486</v>
      </c>
      <c r="F2932" t="s">
        <v>326</v>
      </c>
      <c r="G2932">
        <v>148370</v>
      </c>
    </row>
    <row r="2933" spans="2:7">
      <c r="B2933" t="s">
        <v>323</v>
      </c>
      <c r="C2933">
        <v>7.9930000000000003</v>
      </c>
      <c r="F2933" t="s">
        <v>323</v>
      </c>
      <c r="G2933">
        <v>4.0709999999999997</v>
      </c>
    </row>
    <row r="2934" spans="2:7">
      <c r="B2934" t="s">
        <v>156</v>
      </c>
      <c r="F2934" t="s">
        <v>156</v>
      </c>
    </row>
    <row r="2935" spans="2:7">
      <c r="B2935" t="s">
        <v>324</v>
      </c>
      <c r="C2935">
        <v>23016</v>
      </c>
      <c r="F2935" t="s">
        <v>324</v>
      </c>
      <c r="G2935">
        <v>2688</v>
      </c>
    </row>
    <row r="2936" spans="2:7">
      <c r="B2936" t="s">
        <v>325</v>
      </c>
      <c r="C2936">
        <v>18492</v>
      </c>
      <c r="F2936" t="s">
        <v>325</v>
      </c>
      <c r="G2936">
        <v>150910</v>
      </c>
    </row>
    <row r="2937" spans="2:7">
      <c r="B2937" t="s">
        <v>326</v>
      </c>
      <c r="C2937">
        <v>41508</v>
      </c>
      <c r="F2937" t="s">
        <v>326</v>
      </c>
      <c r="G2937">
        <v>153598</v>
      </c>
    </row>
    <row r="2938" spans="2:7">
      <c r="B2938" t="s">
        <v>323</v>
      </c>
      <c r="C2938">
        <v>8.0939999999999994</v>
      </c>
      <c r="F2938" t="s">
        <v>323</v>
      </c>
      <c r="G2938">
        <v>4.1390000000000002</v>
      </c>
    </row>
    <row r="2939" spans="2:7">
      <c r="B2939" t="s">
        <v>157</v>
      </c>
      <c r="F2939" t="s">
        <v>157</v>
      </c>
    </row>
    <row r="2940" spans="2:7">
      <c r="B2940" t="s">
        <v>324</v>
      </c>
      <c r="C2940">
        <v>22776</v>
      </c>
      <c r="F2940" t="s">
        <v>324</v>
      </c>
      <c r="G2940">
        <v>2688</v>
      </c>
    </row>
    <row r="2941" spans="2:7">
      <c r="B2941" t="s">
        <v>325</v>
      </c>
      <c r="C2941">
        <v>18469</v>
      </c>
      <c r="F2941" t="s">
        <v>325</v>
      </c>
      <c r="G2941">
        <v>151796</v>
      </c>
    </row>
    <row r="2942" spans="2:7">
      <c r="B2942" t="s">
        <v>326</v>
      </c>
      <c r="C2942">
        <v>41245</v>
      </c>
      <c r="F2942" t="s">
        <v>326</v>
      </c>
      <c r="G2942">
        <v>154484</v>
      </c>
    </row>
    <row r="2943" spans="2:7">
      <c r="B2943" t="s">
        <v>323</v>
      </c>
      <c r="C2943">
        <v>8.157</v>
      </c>
      <c r="F2943" t="s">
        <v>323</v>
      </c>
      <c r="G2943">
        <v>4.1559999999999997</v>
      </c>
    </row>
    <row r="2944" spans="2:7">
      <c r="B2944" t="s">
        <v>158</v>
      </c>
      <c r="F2944" t="s">
        <v>158</v>
      </c>
    </row>
    <row r="2945" spans="2:7">
      <c r="B2945" t="s">
        <v>324</v>
      </c>
      <c r="C2945">
        <v>23688</v>
      </c>
      <c r="F2945" t="s">
        <v>324</v>
      </c>
      <c r="G2945">
        <v>2688</v>
      </c>
    </row>
    <row r="2946" spans="2:7">
      <c r="B2946" t="s">
        <v>325</v>
      </c>
      <c r="C2946">
        <v>19113</v>
      </c>
      <c r="F2946" t="s">
        <v>325</v>
      </c>
      <c r="G2946">
        <v>157332</v>
      </c>
    </row>
    <row r="2947" spans="2:7">
      <c r="B2947" t="s">
        <v>326</v>
      </c>
      <c r="C2947">
        <v>42801</v>
      </c>
      <c r="F2947" t="s">
        <v>326</v>
      </c>
      <c r="G2947">
        <v>160020</v>
      </c>
    </row>
    <row r="2948" spans="2:7">
      <c r="B2948" t="s">
        <v>323</v>
      </c>
      <c r="C2948">
        <v>8.0950000000000006</v>
      </c>
      <c r="F2948" t="s">
        <v>323</v>
      </c>
      <c r="G2948">
        <v>4.202</v>
      </c>
    </row>
    <row r="2949" spans="2:7">
      <c r="B2949" t="s">
        <v>159</v>
      </c>
      <c r="F2949" t="s">
        <v>159</v>
      </c>
    </row>
    <row r="2950" spans="2:7">
      <c r="B2950" t="s">
        <v>324</v>
      </c>
      <c r="C2950">
        <v>22344</v>
      </c>
      <c r="F2950" t="s">
        <v>324</v>
      </c>
      <c r="G2950">
        <v>2688</v>
      </c>
    </row>
    <row r="2951" spans="2:7">
      <c r="B2951" t="s">
        <v>325</v>
      </c>
      <c r="C2951">
        <v>17158</v>
      </c>
      <c r="F2951" t="s">
        <v>325</v>
      </c>
      <c r="G2951">
        <v>137586</v>
      </c>
    </row>
    <row r="2952" spans="2:7">
      <c r="B2952" t="s">
        <v>326</v>
      </c>
      <c r="C2952">
        <v>39502</v>
      </c>
      <c r="F2952" t="s">
        <v>326</v>
      </c>
      <c r="G2952">
        <v>140274</v>
      </c>
    </row>
    <row r="2953" spans="2:7">
      <c r="B2953" t="s">
        <v>323</v>
      </c>
      <c r="C2953">
        <v>8.0020000000000007</v>
      </c>
      <c r="F2953" t="s">
        <v>323</v>
      </c>
      <c r="G2953">
        <v>3.9620000000000002</v>
      </c>
    </row>
    <row r="2954" spans="2:7">
      <c r="B2954" t="s">
        <v>160</v>
      </c>
      <c r="F2954" t="s">
        <v>160</v>
      </c>
    </row>
    <row r="2955" spans="2:7">
      <c r="B2955" t="s">
        <v>324</v>
      </c>
      <c r="C2955">
        <v>22920</v>
      </c>
      <c r="F2955" t="s">
        <v>324</v>
      </c>
      <c r="G2955">
        <v>2688</v>
      </c>
    </row>
    <row r="2956" spans="2:7">
      <c r="B2956" t="s">
        <v>325</v>
      </c>
      <c r="C2956">
        <v>18469</v>
      </c>
      <c r="F2956" t="s">
        <v>325</v>
      </c>
      <c r="G2956">
        <v>141684</v>
      </c>
    </row>
    <row r="2957" spans="2:7">
      <c r="B2957" t="s">
        <v>326</v>
      </c>
      <c r="C2957">
        <v>41389</v>
      </c>
      <c r="F2957" t="s">
        <v>326</v>
      </c>
      <c r="G2957">
        <v>144372</v>
      </c>
    </row>
    <row r="2958" spans="2:7">
      <c r="B2958" t="s">
        <v>323</v>
      </c>
      <c r="C2958">
        <v>8.1560000000000006</v>
      </c>
      <c r="F2958" t="s">
        <v>323</v>
      </c>
      <c r="G2958">
        <v>4.0289999999999999</v>
      </c>
    </row>
    <row r="2959" spans="2:7">
      <c r="B2959" t="s">
        <v>161</v>
      </c>
      <c r="F2959" t="s">
        <v>161</v>
      </c>
    </row>
    <row r="2960" spans="2:7">
      <c r="B2960" t="s">
        <v>324</v>
      </c>
      <c r="C2960">
        <v>21984</v>
      </c>
      <c r="F2960" t="s">
        <v>324</v>
      </c>
      <c r="G2960">
        <v>2688</v>
      </c>
    </row>
    <row r="2961" spans="2:8">
      <c r="B2961" t="s">
        <v>325</v>
      </c>
      <c r="C2961">
        <v>17296</v>
      </c>
      <c r="F2961" t="s">
        <v>325</v>
      </c>
      <c r="G2961">
        <v>155240</v>
      </c>
    </row>
    <row r="2962" spans="2:8">
      <c r="B2962" t="s">
        <v>326</v>
      </c>
      <c r="C2962">
        <v>39280</v>
      </c>
      <c r="F2962" t="s">
        <v>326</v>
      </c>
      <c r="G2962">
        <v>157928</v>
      </c>
    </row>
    <row r="2963" spans="2:8">
      <c r="B2963" t="s">
        <v>323</v>
      </c>
      <c r="C2963">
        <v>7.9790000000000001</v>
      </c>
      <c r="F2963" t="s">
        <v>323</v>
      </c>
      <c r="G2963">
        <v>4.1820000000000004</v>
      </c>
    </row>
    <row r="2964" spans="2:8">
      <c r="B2964" t="s">
        <v>162</v>
      </c>
      <c r="F2964" t="s">
        <v>162</v>
      </c>
    </row>
    <row r="2965" spans="2:8">
      <c r="B2965" t="s">
        <v>324</v>
      </c>
      <c r="C2965">
        <v>23520</v>
      </c>
      <c r="F2965" t="s">
        <v>324</v>
      </c>
      <c r="G2965">
        <v>2688</v>
      </c>
    </row>
    <row r="2966" spans="2:8">
      <c r="B2966" t="s">
        <v>325</v>
      </c>
      <c r="C2966">
        <v>18906</v>
      </c>
      <c r="F2966" t="s">
        <v>325</v>
      </c>
      <c r="G2966">
        <v>154643</v>
      </c>
    </row>
    <row r="2967" spans="2:8">
      <c r="B2967" t="s">
        <v>326</v>
      </c>
      <c r="C2967">
        <v>42426</v>
      </c>
      <c r="F2967" t="s">
        <v>326</v>
      </c>
      <c r="G2967">
        <v>157331</v>
      </c>
    </row>
    <row r="2968" spans="2:8">
      <c r="B2968" t="s">
        <v>323</v>
      </c>
      <c r="C2968">
        <v>8.1069999999999993</v>
      </c>
      <c r="F2968" t="s">
        <v>323</v>
      </c>
      <c r="G2968">
        <v>4.1790000000000003</v>
      </c>
    </row>
    <row r="2969" spans="2:8">
      <c r="B2969" t="s">
        <v>163</v>
      </c>
      <c r="F2969" t="s">
        <v>163</v>
      </c>
    </row>
    <row r="2970" spans="2:8">
      <c r="B2970" t="s">
        <v>324</v>
      </c>
      <c r="C2970">
        <v>23592</v>
      </c>
      <c r="D2970">
        <f>(C2972+C2977+C2982+C2987+C2992+C2997+C3002+C3007+C3012+C3017)/10</f>
        <v>40963.5</v>
      </c>
      <c r="F2970" t="s">
        <v>324</v>
      </c>
      <c r="G2970">
        <v>2856</v>
      </c>
      <c r="H2970">
        <f>(G2972+G2977+G2982+G2987+G2992+G2997+G3002+G3007+G3012+G3017)/10</f>
        <v>167790.6</v>
      </c>
    </row>
    <row r="2971" spans="2:8">
      <c r="B2971" t="s">
        <v>325</v>
      </c>
      <c r="C2971">
        <v>19205</v>
      </c>
      <c r="F2971" t="s">
        <v>325</v>
      </c>
      <c r="G2971">
        <v>173696</v>
      </c>
    </row>
    <row r="2972" spans="2:8">
      <c r="B2972" t="s">
        <v>326</v>
      </c>
      <c r="C2972">
        <v>42797</v>
      </c>
      <c r="F2972" t="s">
        <v>326</v>
      </c>
      <c r="G2972">
        <v>176552</v>
      </c>
    </row>
    <row r="2973" spans="2:8">
      <c r="B2973" t="s">
        <v>323</v>
      </c>
      <c r="C2973">
        <v>8.1310000000000002</v>
      </c>
      <c r="F2973" t="s">
        <v>323</v>
      </c>
      <c r="G2973">
        <v>4.1639999999999997</v>
      </c>
    </row>
    <row r="2974" spans="2:8">
      <c r="B2974" t="s">
        <v>164</v>
      </c>
      <c r="F2974" t="s">
        <v>164</v>
      </c>
    </row>
    <row r="2975" spans="2:8">
      <c r="B2975" t="s">
        <v>324</v>
      </c>
      <c r="C2975">
        <v>22560</v>
      </c>
      <c r="F2975" t="s">
        <v>324</v>
      </c>
      <c r="G2975">
        <v>2856</v>
      </c>
    </row>
    <row r="2976" spans="2:8">
      <c r="B2976" t="s">
        <v>325</v>
      </c>
      <c r="C2976">
        <v>17641</v>
      </c>
      <c r="F2976" t="s">
        <v>325</v>
      </c>
      <c r="G2976">
        <v>162242</v>
      </c>
    </row>
    <row r="2977" spans="2:7">
      <c r="B2977" t="s">
        <v>326</v>
      </c>
      <c r="C2977">
        <v>40201</v>
      </c>
      <c r="F2977" t="s">
        <v>326</v>
      </c>
      <c r="G2977">
        <v>165098</v>
      </c>
    </row>
    <row r="2978" spans="2:7">
      <c r="B2978" t="s">
        <v>323</v>
      </c>
      <c r="C2978">
        <v>7.9429999999999996</v>
      </c>
      <c r="F2978" t="s">
        <v>323</v>
      </c>
      <c r="G2978">
        <v>4.0190000000000001</v>
      </c>
    </row>
    <row r="2979" spans="2:7">
      <c r="B2979" t="s">
        <v>165</v>
      </c>
      <c r="F2979" t="s">
        <v>165</v>
      </c>
    </row>
    <row r="2980" spans="2:7">
      <c r="B2980" t="s">
        <v>324</v>
      </c>
      <c r="C2980">
        <v>21696</v>
      </c>
      <c r="F2980" t="s">
        <v>324</v>
      </c>
      <c r="G2980">
        <v>2856</v>
      </c>
    </row>
    <row r="2981" spans="2:7">
      <c r="B2981" t="s">
        <v>325</v>
      </c>
      <c r="C2981">
        <v>16790</v>
      </c>
      <c r="F2981" t="s">
        <v>325</v>
      </c>
      <c r="G2981">
        <v>168033</v>
      </c>
    </row>
    <row r="2982" spans="2:7">
      <c r="B2982" t="s">
        <v>326</v>
      </c>
      <c r="C2982">
        <v>38486</v>
      </c>
      <c r="F2982" t="s">
        <v>326</v>
      </c>
      <c r="G2982">
        <v>170889</v>
      </c>
    </row>
    <row r="2983" spans="2:7">
      <c r="B2983" t="s">
        <v>323</v>
      </c>
      <c r="C2983">
        <v>7.9290000000000003</v>
      </c>
      <c r="F2983" t="s">
        <v>323</v>
      </c>
      <c r="G2983">
        <v>4.085</v>
      </c>
    </row>
    <row r="2984" spans="2:7">
      <c r="B2984" t="s">
        <v>166</v>
      </c>
      <c r="F2984" t="s">
        <v>166</v>
      </c>
    </row>
    <row r="2985" spans="2:7">
      <c r="B2985" t="s">
        <v>324</v>
      </c>
      <c r="C2985">
        <v>23016</v>
      </c>
      <c r="F2985" t="s">
        <v>324</v>
      </c>
      <c r="G2985">
        <v>2856</v>
      </c>
    </row>
    <row r="2986" spans="2:7">
      <c r="B2986" t="s">
        <v>325</v>
      </c>
      <c r="C2986">
        <v>18492</v>
      </c>
      <c r="F2986" t="s">
        <v>325</v>
      </c>
      <c r="G2986">
        <v>155397</v>
      </c>
    </row>
    <row r="2987" spans="2:7">
      <c r="B2987" t="s">
        <v>326</v>
      </c>
      <c r="C2987">
        <v>41508</v>
      </c>
      <c r="F2987" t="s">
        <v>326</v>
      </c>
      <c r="G2987">
        <v>158253</v>
      </c>
    </row>
    <row r="2988" spans="2:7">
      <c r="B2988" t="s">
        <v>323</v>
      </c>
      <c r="C2988">
        <v>8.1189999999999998</v>
      </c>
      <c r="F2988" t="s">
        <v>323</v>
      </c>
      <c r="G2988">
        <v>3.9550000000000001</v>
      </c>
    </row>
    <row r="2989" spans="2:7">
      <c r="B2989" t="s">
        <v>167</v>
      </c>
      <c r="F2989" t="s">
        <v>167</v>
      </c>
    </row>
    <row r="2990" spans="2:7">
      <c r="B2990" t="s">
        <v>324</v>
      </c>
      <c r="C2990">
        <v>22776</v>
      </c>
      <c r="F2990" t="s">
        <v>324</v>
      </c>
      <c r="G2990">
        <v>2856</v>
      </c>
    </row>
    <row r="2991" spans="2:7">
      <c r="B2991" t="s">
        <v>325</v>
      </c>
      <c r="C2991">
        <v>18469</v>
      </c>
      <c r="F2991" t="s">
        <v>325</v>
      </c>
      <c r="G2991">
        <v>159718</v>
      </c>
    </row>
    <row r="2992" spans="2:7">
      <c r="B2992" t="s">
        <v>326</v>
      </c>
      <c r="C2992">
        <v>41245</v>
      </c>
      <c r="F2992" t="s">
        <v>326</v>
      </c>
      <c r="G2992">
        <v>162574</v>
      </c>
    </row>
    <row r="2993" spans="2:7">
      <c r="B2993" t="s">
        <v>323</v>
      </c>
      <c r="C2993">
        <v>8.1660000000000004</v>
      </c>
      <c r="F2993" t="s">
        <v>323</v>
      </c>
      <c r="G2993">
        <v>4.0119999999999996</v>
      </c>
    </row>
    <row r="2994" spans="2:7">
      <c r="B2994" t="s">
        <v>168</v>
      </c>
      <c r="F2994" t="s">
        <v>168</v>
      </c>
    </row>
    <row r="2995" spans="2:7">
      <c r="B2995" t="s">
        <v>324</v>
      </c>
      <c r="C2995">
        <v>23688</v>
      </c>
      <c r="F2995" t="s">
        <v>324</v>
      </c>
      <c r="G2995">
        <v>2856</v>
      </c>
    </row>
    <row r="2996" spans="2:7">
      <c r="B2996" t="s">
        <v>325</v>
      </c>
      <c r="C2996">
        <v>19113</v>
      </c>
      <c r="F2996" t="s">
        <v>325</v>
      </c>
      <c r="G2996">
        <v>174237</v>
      </c>
    </row>
    <row r="2997" spans="2:7">
      <c r="B2997" t="s">
        <v>326</v>
      </c>
      <c r="C2997">
        <v>42801</v>
      </c>
      <c r="F2997" t="s">
        <v>326</v>
      </c>
      <c r="G2997">
        <v>177093</v>
      </c>
    </row>
    <row r="2998" spans="2:7">
      <c r="B2998" t="s">
        <v>323</v>
      </c>
      <c r="C2998">
        <v>8.0649999999999995</v>
      </c>
      <c r="F2998" t="s">
        <v>323</v>
      </c>
      <c r="G2998">
        <v>4.1550000000000002</v>
      </c>
    </row>
    <row r="2999" spans="2:7">
      <c r="B2999" t="s">
        <v>169</v>
      </c>
      <c r="F2999" t="s">
        <v>169</v>
      </c>
    </row>
    <row r="3000" spans="2:7">
      <c r="B3000" t="s">
        <v>324</v>
      </c>
      <c r="C3000">
        <v>22344</v>
      </c>
      <c r="F3000" t="s">
        <v>324</v>
      </c>
      <c r="G3000">
        <v>2856</v>
      </c>
    </row>
    <row r="3001" spans="2:7">
      <c r="B3001" t="s">
        <v>325</v>
      </c>
      <c r="C3001">
        <v>17158</v>
      </c>
      <c r="F3001" t="s">
        <v>325</v>
      </c>
      <c r="G3001">
        <v>152349</v>
      </c>
    </row>
    <row r="3002" spans="2:7">
      <c r="B3002" t="s">
        <v>326</v>
      </c>
      <c r="C3002">
        <v>39502</v>
      </c>
      <c r="F3002" t="s">
        <v>326</v>
      </c>
      <c r="G3002">
        <v>155205</v>
      </c>
    </row>
    <row r="3003" spans="2:7">
      <c r="B3003" t="s">
        <v>323</v>
      </c>
      <c r="C3003">
        <v>7.9779999999999998</v>
      </c>
      <c r="F3003" t="s">
        <v>323</v>
      </c>
      <c r="G3003">
        <v>3.9039999999999999</v>
      </c>
    </row>
    <row r="3004" spans="2:7">
      <c r="B3004" t="s">
        <v>170</v>
      </c>
      <c r="F3004" t="s">
        <v>170</v>
      </c>
    </row>
    <row r="3005" spans="2:7">
      <c r="B3005" t="s">
        <v>324</v>
      </c>
      <c r="C3005">
        <v>22920</v>
      </c>
      <c r="F3005" t="s">
        <v>324</v>
      </c>
      <c r="G3005">
        <v>2856</v>
      </c>
    </row>
    <row r="3006" spans="2:7">
      <c r="B3006" t="s">
        <v>325</v>
      </c>
      <c r="C3006">
        <v>18469</v>
      </c>
      <c r="F3006" t="s">
        <v>325</v>
      </c>
      <c r="G3006">
        <v>161420</v>
      </c>
    </row>
    <row r="3007" spans="2:7">
      <c r="B3007" t="s">
        <v>326</v>
      </c>
      <c r="C3007">
        <v>41389</v>
      </c>
      <c r="F3007" t="s">
        <v>326</v>
      </c>
      <c r="G3007">
        <v>164276</v>
      </c>
    </row>
    <row r="3008" spans="2:7">
      <c r="B3008" t="s">
        <v>323</v>
      </c>
      <c r="C3008">
        <v>8.1110000000000007</v>
      </c>
      <c r="F3008" t="s">
        <v>323</v>
      </c>
      <c r="G3008">
        <v>4.024</v>
      </c>
    </row>
    <row r="3009" spans="2:8">
      <c r="B3009" t="s">
        <v>171</v>
      </c>
      <c r="F3009" t="s">
        <v>171</v>
      </c>
    </row>
    <row r="3010" spans="2:8">
      <c r="B3010" t="s">
        <v>324</v>
      </c>
      <c r="C3010">
        <v>21984</v>
      </c>
      <c r="F3010" t="s">
        <v>324</v>
      </c>
      <c r="G3010">
        <v>2856</v>
      </c>
    </row>
    <row r="3011" spans="2:8">
      <c r="B3011" t="s">
        <v>325</v>
      </c>
      <c r="C3011">
        <v>17296</v>
      </c>
      <c r="F3011" t="s">
        <v>325</v>
      </c>
      <c r="G3011">
        <v>172650</v>
      </c>
    </row>
    <row r="3012" spans="2:8">
      <c r="B3012" t="s">
        <v>326</v>
      </c>
      <c r="C3012">
        <v>39280</v>
      </c>
      <c r="F3012" t="s">
        <v>326</v>
      </c>
      <c r="G3012">
        <v>175506</v>
      </c>
    </row>
    <row r="3013" spans="2:8">
      <c r="B3013" t="s">
        <v>323</v>
      </c>
      <c r="C3013">
        <v>7.9409999999999998</v>
      </c>
      <c r="F3013" t="s">
        <v>323</v>
      </c>
      <c r="G3013">
        <v>4.1360000000000001</v>
      </c>
    </row>
    <row r="3014" spans="2:8">
      <c r="B3014" t="s">
        <v>172</v>
      </c>
      <c r="F3014" t="s">
        <v>172</v>
      </c>
    </row>
    <row r="3015" spans="2:8">
      <c r="B3015" t="s">
        <v>324</v>
      </c>
      <c r="C3015">
        <v>23520</v>
      </c>
      <c r="F3015" t="s">
        <v>324</v>
      </c>
      <c r="G3015">
        <v>2856</v>
      </c>
    </row>
    <row r="3016" spans="2:8">
      <c r="B3016" t="s">
        <v>325</v>
      </c>
      <c r="C3016">
        <v>18906</v>
      </c>
      <c r="F3016" t="s">
        <v>325</v>
      </c>
      <c r="G3016">
        <v>169604</v>
      </c>
    </row>
    <row r="3017" spans="2:8">
      <c r="B3017" t="s">
        <v>326</v>
      </c>
      <c r="C3017">
        <v>42426</v>
      </c>
      <c r="F3017" t="s">
        <v>326</v>
      </c>
      <c r="G3017">
        <v>172460</v>
      </c>
    </row>
    <row r="3018" spans="2:8">
      <c r="B3018" t="s">
        <v>323</v>
      </c>
      <c r="C3018">
        <v>8.0830000000000002</v>
      </c>
      <c r="F3018" t="s">
        <v>323</v>
      </c>
      <c r="G3018">
        <v>4.109</v>
      </c>
    </row>
    <row r="3019" spans="2:8">
      <c r="B3019" t="s">
        <v>173</v>
      </c>
      <c r="F3019" t="s">
        <v>173</v>
      </c>
    </row>
    <row r="3020" spans="2:8">
      <c r="B3020" t="s">
        <v>324</v>
      </c>
      <c r="C3020">
        <v>23592</v>
      </c>
      <c r="D3020">
        <f>(C3022+C3027+C3032+C3037+C3042+C3047+C3052+C3057+C3062+C3067)/10</f>
        <v>40963.5</v>
      </c>
      <c r="F3020" t="s">
        <v>324</v>
      </c>
      <c r="G3020">
        <v>3024</v>
      </c>
      <c r="H3020">
        <f>(G3022+G3027+G3032+G3037+G3042+G3047+G3052+G3057+G3062+G3067)/10</f>
        <v>181652</v>
      </c>
    </row>
    <row r="3021" spans="2:8">
      <c r="B3021" t="s">
        <v>325</v>
      </c>
      <c r="C3021">
        <v>19205</v>
      </c>
      <c r="F3021" t="s">
        <v>325</v>
      </c>
      <c r="G3021">
        <v>191977</v>
      </c>
    </row>
    <row r="3022" spans="2:8">
      <c r="B3022" t="s">
        <v>326</v>
      </c>
      <c r="C3022">
        <v>42797</v>
      </c>
      <c r="F3022" t="s">
        <v>326</v>
      </c>
      <c r="G3022">
        <v>195001</v>
      </c>
    </row>
    <row r="3023" spans="2:8">
      <c r="B3023" t="s">
        <v>323</v>
      </c>
      <c r="C3023">
        <v>8.0950000000000006</v>
      </c>
      <c r="F3023" t="s">
        <v>323</v>
      </c>
      <c r="G3023">
        <v>4.1180000000000003</v>
      </c>
    </row>
    <row r="3024" spans="2:8">
      <c r="B3024" t="s">
        <v>174</v>
      </c>
      <c r="F3024" t="s">
        <v>174</v>
      </c>
    </row>
    <row r="3025" spans="2:7">
      <c r="B3025" t="s">
        <v>324</v>
      </c>
      <c r="C3025">
        <v>22560</v>
      </c>
      <c r="F3025" t="s">
        <v>324</v>
      </c>
      <c r="G3025">
        <v>3024</v>
      </c>
    </row>
    <row r="3026" spans="2:7">
      <c r="B3026" t="s">
        <v>325</v>
      </c>
      <c r="C3026">
        <v>17641</v>
      </c>
      <c r="F3026" t="s">
        <v>325</v>
      </c>
      <c r="G3026">
        <v>180457</v>
      </c>
    </row>
    <row r="3027" spans="2:7">
      <c r="B3027" t="s">
        <v>326</v>
      </c>
      <c r="C3027">
        <v>40201</v>
      </c>
      <c r="F3027" t="s">
        <v>326</v>
      </c>
      <c r="G3027">
        <v>183481</v>
      </c>
    </row>
    <row r="3028" spans="2:7">
      <c r="B3028" t="s">
        <v>323</v>
      </c>
      <c r="C3028">
        <v>7.9039999999999999</v>
      </c>
      <c r="F3028" t="s">
        <v>323</v>
      </c>
      <c r="G3028">
        <v>3.984</v>
      </c>
    </row>
    <row r="3029" spans="2:7">
      <c r="B3029" t="s">
        <v>175</v>
      </c>
      <c r="F3029" t="s">
        <v>175</v>
      </c>
    </row>
    <row r="3030" spans="2:7">
      <c r="B3030" t="s">
        <v>324</v>
      </c>
      <c r="C3030">
        <v>21696</v>
      </c>
      <c r="F3030" t="s">
        <v>324</v>
      </c>
      <c r="G3030">
        <v>3024</v>
      </c>
    </row>
    <row r="3031" spans="2:7">
      <c r="B3031" t="s">
        <v>325</v>
      </c>
      <c r="C3031">
        <v>16790</v>
      </c>
      <c r="F3031" t="s">
        <v>325</v>
      </c>
      <c r="G3031">
        <v>177418</v>
      </c>
    </row>
    <row r="3032" spans="2:7">
      <c r="B3032" t="s">
        <v>326</v>
      </c>
      <c r="C3032">
        <v>38486</v>
      </c>
      <c r="F3032" t="s">
        <v>326</v>
      </c>
      <c r="G3032">
        <v>180442</v>
      </c>
    </row>
    <row r="3033" spans="2:7">
      <c r="B3033" t="s">
        <v>323</v>
      </c>
      <c r="C3033">
        <v>7.9340000000000002</v>
      </c>
      <c r="F3033" t="s">
        <v>323</v>
      </c>
      <c r="G3033">
        <v>3.9590000000000001</v>
      </c>
    </row>
    <row r="3034" spans="2:7">
      <c r="B3034" t="s">
        <v>176</v>
      </c>
      <c r="F3034" t="s">
        <v>176</v>
      </c>
    </row>
    <row r="3035" spans="2:7">
      <c r="B3035" t="s">
        <v>324</v>
      </c>
      <c r="C3035">
        <v>23016</v>
      </c>
      <c r="F3035" t="s">
        <v>324</v>
      </c>
      <c r="G3035">
        <v>3024</v>
      </c>
    </row>
    <row r="3036" spans="2:7">
      <c r="B3036" t="s">
        <v>325</v>
      </c>
      <c r="C3036">
        <v>18492</v>
      </c>
      <c r="F3036" t="s">
        <v>325</v>
      </c>
      <c r="G3036">
        <v>177135</v>
      </c>
    </row>
    <row r="3037" spans="2:7">
      <c r="B3037" t="s">
        <v>326</v>
      </c>
      <c r="C3037">
        <v>41508</v>
      </c>
      <c r="F3037" t="s">
        <v>326</v>
      </c>
      <c r="G3037">
        <v>180159</v>
      </c>
    </row>
    <row r="3038" spans="2:7">
      <c r="B3038" t="s">
        <v>323</v>
      </c>
      <c r="C3038">
        <v>8.0670000000000002</v>
      </c>
      <c r="F3038" t="s">
        <v>323</v>
      </c>
      <c r="G3038">
        <v>3.9660000000000002</v>
      </c>
    </row>
    <row r="3039" spans="2:7">
      <c r="B3039" t="s">
        <v>177</v>
      </c>
      <c r="F3039" t="s">
        <v>177</v>
      </c>
    </row>
    <row r="3040" spans="2:7">
      <c r="B3040" t="s">
        <v>324</v>
      </c>
      <c r="C3040">
        <v>22776</v>
      </c>
      <c r="F3040" t="s">
        <v>324</v>
      </c>
      <c r="G3040">
        <v>3024</v>
      </c>
    </row>
    <row r="3041" spans="2:7">
      <c r="B3041" t="s">
        <v>325</v>
      </c>
      <c r="C3041">
        <v>18469</v>
      </c>
      <c r="F3041" t="s">
        <v>325</v>
      </c>
      <c r="G3041">
        <v>182127</v>
      </c>
    </row>
    <row r="3042" spans="2:7">
      <c r="B3042" t="s">
        <v>326</v>
      </c>
      <c r="C3042">
        <v>41245</v>
      </c>
      <c r="F3042" t="s">
        <v>326</v>
      </c>
      <c r="G3042">
        <v>185151</v>
      </c>
    </row>
    <row r="3043" spans="2:7">
      <c r="B3043" t="s">
        <v>323</v>
      </c>
      <c r="C3043">
        <v>8.1110000000000007</v>
      </c>
      <c r="F3043" t="s">
        <v>323</v>
      </c>
      <c r="G3043">
        <v>4.0229999999999997</v>
      </c>
    </row>
    <row r="3044" spans="2:7">
      <c r="B3044" t="s">
        <v>178</v>
      </c>
      <c r="F3044" t="s">
        <v>178</v>
      </c>
    </row>
    <row r="3045" spans="2:7">
      <c r="B3045" t="s">
        <v>324</v>
      </c>
      <c r="C3045">
        <v>23688</v>
      </c>
      <c r="F3045" t="s">
        <v>324</v>
      </c>
      <c r="G3045">
        <v>3024</v>
      </c>
    </row>
    <row r="3046" spans="2:7">
      <c r="B3046" t="s">
        <v>325</v>
      </c>
      <c r="C3046">
        <v>19113</v>
      </c>
      <c r="F3046" t="s">
        <v>325</v>
      </c>
      <c r="G3046">
        <v>182389</v>
      </c>
    </row>
    <row r="3047" spans="2:7">
      <c r="B3047" t="s">
        <v>326</v>
      </c>
      <c r="C3047">
        <v>42801</v>
      </c>
      <c r="F3047" t="s">
        <v>326</v>
      </c>
      <c r="G3047">
        <v>185413</v>
      </c>
    </row>
    <row r="3048" spans="2:7">
      <c r="B3048" t="s">
        <v>323</v>
      </c>
      <c r="C3048">
        <v>8.0739999999999998</v>
      </c>
      <c r="F3048" t="s">
        <v>323</v>
      </c>
      <c r="G3048">
        <v>4.0149999999999997</v>
      </c>
    </row>
    <row r="3049" spans="2:7">
      <c r="B3049" t="s">
        <v>179</v>
      </c>
      <c r="F3049" t="s">
        <v>179</v>
      </c>
    </row>
    <row r="3050" spans="2:7">
      <c r="B3050" t="s">
        <v>324</v>
      </c>
      <c r="C3050">
        <v>22344</v>
      </c>
      <c r="F3050" t="s">
        <v>324</v>
      </c>
      <c r="G3050">
        <v>3024</v>
      </c>
    </row>
    <row r="3051" spans="2:7">
      <c r="B3051" t="s">
        <v>325</v>
      </c>
      <c r="C3051">
        <v>17158</v>
      </c>
      <c r="F3051" t="s">
        <v>325</v>
      </c>
      <c r="G3051">
        <v>166367</v>
      </c>
    </row>
    <row r="3052" spans="2:7">
      <c r="B3052" t="s">
        <v>326</v>
      </c>
      <c r="C3052">
        <v>39502</v>
      </c>
      <c r="F3052" t="s">
        <v>326</v>
      </c>
      <c r="G3052">
        <v>169391</v>
      </c>
    </row>
    <row r="3053" spans="2:7">
      <c r="B3053" t="s">
        <v>323</v>
      </c>
      <c r="C3053">
        <v>7.96</v>
      </c>
      <c r="F3053" t="s">
        <v>323</v>
      </c>
      <c r="G3053">
        <v>3.8319999999999999</v>
      </c>
    </row>
    <row r="3054" spans="2:7">
      <c r="B3054" t="s">
        <v>180</v>
      </c>
      <c r="F3054" t="s">
        <v>180</v>
      </c>
    </row>
    <row r="3055" spans="2:7">
      <c r="B3055" t="s">
        <v>324</v>
      </c>
      <c r="C3055">
        <v>22920</v>
      </c>
      <c r="F3055" t="s">
        <v>324</v>
      </c>
      <c r="G3055">
        <v>3024</v>
      </c>
    </row>
    <row r="3056" spans="2:7">
      <c r="B3056" t="s">
        <v>325</v>
      </c>
      <c r="C3056">
        <v>18469</v>
      </c>
      <c r="F3056" t="s">
        <v>325</v>
      </c>
      <c r="G3056">
        <v>166586</v>
      </c>
    </row>
    <row r="3057" spans="2:8">
      <c r="B3057" t="s">
        <v>326</v>
      </c>
      <c r="C3057">
        <v>41389</v>
      </c>
      <c r="F3057" t="s">
        <v>326</v>
      </c>
      <c r="G3057">
        <v>169610</v>
      </c>
    </row>
    <row r="3058" spans="2:8">
      <c r="B3058" t="s">
        <v>323</v>
      </c>
      <c r="C3058">
        <v>8.1359999999999992</v>
      </c>
      <c r="F3058" t="s">
        <v>323</v>
      </c>
      <c r="G3058">
        <v>3.85</v>
      </c>
    </row>
    <row r="3059" spans="2:8">
      <c r="B3059" t="s">
        <v>181</v>
      </c>
      <c r="F3059" t="s">
        <v>181</v>
      </c>
    </row>
    <row r="3060" spans="2:8">
      <c r="B3060" t="s">
        <v>324</v>
      </c>
      <c r="C3060">
        <v>21984</v>
      </c>
      <c r="F3060" t="s">
        <v>324</v>
      </c>
      <c r="G3060">
        <v>3024</v>
      </c>
    </row>
    <row r="3061" spans="2:8">
      <c r="B3061" t="s">
        <v>325</v>
      </c>
      <c r="C3061">
        <v>17296</v>
      </c>
      <c r="F3061" t="s">
        <v>325</v>
      </c>
      <c r="G3061">
        <v>176906</v>
      </c>
    </row>
    <row r="3062" spans="2:8">
      <c r="B3062" t="s">
        <v>326</v>
      </c>
      <c r="C3062">
        <v>39280</v>
      </c>
      <c r="F3062" t="s">
        <v>326</v>
      </c>
      <c r="G3062">
        <v>179930</v>
      </c>
    </row>
    <row r="3063" spans="2:8">
      <c r="B3063" t="s">
        <v>323</v>
      </c>
      <c r="C3063">
        <v>7.9729999999999999</v>
      </c>
      <c r="F3063" t="s">
        <v>323</v>
      </c>
      <c r="G3063">
        <v>3.96</v>
      </c>
    </row>
    <row r="3064" spans="2:8">
      <c r="B3064" t="s">
        <v>182</v>
      </c>
      <c r="F3064" t="s">
        <v>182</v>
      </c>
    </row>
    <row r="3065" spans="2:8">
      <c r="B3065" t="s">
        <v>324</v>
      </c>
      <c r="C3065">
        <v>23520</v>
      </c>
      <c r="F3065" t="s">
        <v>324</v>
      </c>
      <c r="G3065">
        <v>3024</v>
      </c>
    </row>
    <row r="3066" spans="2:8">
      <c r="B3066" t="s">
        <v>325</v>
      </c>
      <c r="C3066">
        <v>18906</v>
      </c>
      <c r="F3066" t="s">
        <v>325</v>
      </c>
      <c r="G3066">
        <v>184918</v>
      </c>
    </row>
    <row r="3067" spans="2:8">
      <c r="B3067" t="s">
        <v>326</v>
      </c>
      <c r="C3067">
        <v>42426</v>
      </c>
      <c r="F3067" t="s">
        <v>326</v>
      </c>
      <c r="G3067">
        <v>187942</v>
      </c>
    </row>
    <row r="3068" spans="2:8">
      <c r="B3068" t="s">
        <v>323</v>
      </c>
      <c r="C3068">
        <v>8.06</v>
      </c>
      <c r="F3068" t="s">
        <v>323</v>
      </c>
      <c r="G3068">
        <v>4.0410000000000004</v>
      </c>
    </row>
    <row r="3069" spans="2:8">
      <c r="B3069" t="s">
        <v>183</v>
      </c>
      <c r="F3069" t="s">
        <v>183</v>
      </c>
    </row>
    <row r="3070" spans="2:8">
      <c r="B3070" t="s">
        <v>324</v>
      </c>
      <c r="C3070">
        <v>23592</v>
      </c>
      <c r="D3070">
        <f>(C3072+C3077+C3082+C3087+C3092+C3097+C3102+C3107+C3112+C3117)/10</f>
        <v>40963.5</v>
      </c>
      <c r="F3070" t="s">
        <v>324</v>
      </c>
      <c r="G3070">
        <v>3192</v>
      </c>
      <c r="H3070">
        <f>(G3072+G3077+G3082+G3087+G3092+G3097+G3102+G3107+G3112+G3117)/10</f>
        <v>199840.8</v>
      </c>
    </row>
    <row r="3071" spans="2:8">
      <c r="B3071" t="s">
        <v>325</v>
      </c>
      <c r="C3071">
        <v>19205</v>
      </c>
      <c r="F3071" t="s">
        <v>325</v>
      </c>
      <c r="G3071">
        <v>207640</v>
      </c>
    </row>
    <row r="3072" spans="2:8">
      <c r="B3072" t="s">
        <v>326</v>
      </c>
      <c r="C3072">
        <v>42797</v>
      </c>
      <c r="F3072" t="s">
        <v>326</v>
      </c>
      <c r="G3072">
        <v>210832</v>
      </c>
    </row>
    <row r="3073" spans="2:7">
      <c r="B3073" t="s">
        <v>323</v>
      </c>
      <c r="C3073">
        <v>8.0760000000000005</v>
      </c>
      <c r="F3073" t="s">
        <v>323</v>
      </c>
      <c r="G3073">
        <v>4.05</v>
      </c>
    </row>
    <row r="3074" spans="2:7">
      <c r="B3074" t="s">
        <v>184</v>
      </c>
      <c r="F3074" t="s">
        <v>184</v>
      </c>
    </row>
    <row r="3075" spans="2:7">
      <c r="B3075" t="s">
        <v>324</v>
      </c>
      <c r="C3075">
        <v>22560</v>
      </c>
      <c r="F3075" t="s">
        <v>324</v>
      </c>
      <c r="G3075">
        <v>3192</v>
      </c>
    </row>
    <row r="3076" spans="2:7">
      <c r="B3076" t="s">
        <v>325</v>
      </c>
      <c r="C3076">
        <v>17641</v>
      </c>
      <c r="F3076" t="s">
        <v>325</v>
      </c>
      <c r="G3076">
        <v>196849</v>
      </c>
    </row>
    <row r="3077" spans="2:7">
      <c r="B3077" t="s">
        <v>326</v>
      </c>
      <c r="C3077">
        <v>40201</v>
      </c>
      <c r="F3077" t="s">
        <v>326</v>
      </c>
      <c r="G3077">
        <v>200041</v>
      </c>
    </row>
    <row r="3078" spans="2:7">
      <c r="B3078" t="s">
        <v>323</v>
      </c>
      <c r="C3078">
        <v>7.88</v>
      </c>
      <c r="F3078" t="s">
        <v>323</v>
      </c>
      <c r="G3078">
        <v>3.93</v>
      </c>
    </row>
    <row r="3079" spans="2:7">
      <c r="B3079" t="s">
        <v>185</v>
      </c>
      <c r="F3079" t="s">
        <v>185</v>
      </c>
    </row>
    <row r="3080" spans="2:7">
      <c r="B3080" t="s">
        <v>324</v>
      </c>
      <c r="C3080">
        <v>21696</v>
      </c>
      <c r="F3080" t="s">
        <v>324</v>
      </c>
      <c r="G3080">
        <v>3192</v>
      </c>
    </row>
    <row r="3081" spans="2:7">
      <c r="B3081" t="s">
        <v>325</v>
      </c>
      <c r="C3081">
        <v>16790</v>
      </c>
      <c r="F3081" t="s">
        <v>325</v>
      </c>
      <c r="G3081">
        <v>198988</v>
      </c>
    </row>
    <row r="3082" spans="2:7">
      <c r="B3082" t="s">
        <v>326</v>
      </c>
      <c r="C3082">
        <v>38486</v>
      </c>
      <c r="F3082" t="s">
        <v>326</v>
      </c>
      <c r="G3082">
        <v>202180</v>
      </c>
    </row>
    <row r="3083" spans="2:7">
      <c r="B3083" t="s">
        <v>323</v>
      </c>
      <c r="C3083">
        <v>7.883</v>
      </c>
      <c r="F3083" t="s">
        <v>323</v>
      </c>
      <c r="G3083">
        <v>3.9550000000000001</v>
      </c>
    </row>
    <row r="3084" spans="2:7">
      <c r="B3084" t="s">
        <v>186</v>
      </c>
      <c r="F3084" t="s">
        <v>186</v>
      </c>
    </row>
    <row r="3085" spans="2:7">
      <c r="B3085" t="s">
        <v>324</v>
      </c>
      <c r="C3085">
        <v>23016</v>
      </c>
      <c r="F3085" t="s">
        <v>324</v>
      </c>
      <c r="G3085">
        <v>3192</v>
      </c>
    </row>
    <row r="3086" spans="2:7">
      <c r="B3086" t="s">
        <v>325</v>
      </c>
      <c r="C3086">
        <v>18492</v>
      </c>
      <c r="F3086" t="s">
        <v>325</v>
      </c>
      <c r="G3086">
        <v>197575</v>
      </c>
    </row>
    <row r="3087" spans="2:7">
      <c r="B3087" t="s">
        <v>326</v>
      </c>
      <c r="C3087">
        <v>41508</v>
      </c>
      <c r="F3087" t="s">
        <v>326</v>
      </c>
      <c r="G3087">
        <v>200767</v>
      </c>
    </row>
    <row r="3088" spans="2:7">
      <c r="B3088" t="s">
        <v>323</v>
      </c>
      <c r="C3088">
        <v>8.0239999999999991</v>
      </c>
      <c r="F3088" t="s">
        <v>323</v>
      </c>
      <c r="G3088">
        <v>3.95</v>
      </c>
    </row>
    <row r="3089" spans="2:7">
      <c r="B3089" t="s">
        <v>187</v>
      </c>
      <c r="F3089" t="s">
        <v>187</v>
      </c>
    </row>
    <row r="3090" spans="2:7">
      <c r="B3090" t="s">
        <v>324</v>
      </c>
      <c r="C3090">
        <v>22776</v>
      </c>
      <c r="F3090" t="s">
        <v>324</v>
      </c>
      <c r="G3090">
        <v>3192</v>
      </c>
    </row>
    <row r="3091" spans="2:7">
      <c r="B3091" t="s">
        <v>325</v>
      </c>
      <c r="C3091">
        <v>18469</v>
      </c>
      <c r="F3091" t="s">
        <v>325</v>
      </c>
      <c r="G3091">
        <v>194598</v>
      </c>
    </row>
    <row r="3092" spans="2:7">
      <c r="B3092" t="s">
        <v>326</v>
      </c>
      <c r="C3092">
        <v>41245</v>
      </c>
      <c r="F3092" t="s">
        <v>326</v>
      </c>
      <c r="G3092">
        <v>197790</v>
      </c>
    </row>
    <row r="3093" spans="2:7">
      <c r="B3093" t="s">
        <v>323</v>
      </c>
      <c r="C3093">
        <v>8.1029999999999998</v>
      </c>
      <c r="F3093" t="s">
        <v>323</v>
      </c>
      <c r="G3093">
        <v>3.9260000000000002</v>
      </c>
    </row>
    <row r="3094" spans="2:7">
      <c r="B3094" t="s">
        <v>188</v>
      </c>
      <c r="F3094" t="s">
        <v>188</v>
      </c>
    </row>
    <row r="3095" spans="2:7">
      <c r="B3095" t="s">
        <v>324</v>
      </c>
      <c r="C3095">
        <v>23688</v>
      </c>
      <c r="F3095" t="s">
        <v>324</v>
      </c>
      <c r="G3095">
        <v>3192</v>
      </c>
    </row>
    <row r="3096" spans="2:7">
      <c r="B3096" t="s">
        <v>325</v>
      </c>
      <c r="C3096">
        <v>19113</v>
      </c>
      <c r="F3096" t="s">
        <v>325</v>
      </c>
      <c r="G3096">
        <v>201885</v>
      </c>
    </row>
    <row r="3097" spans="2:7">
      <c r="B3097" t="s">
        <v>326</v>
      </c>
      <c r="C3097">
        <v>42801</v>
      </c>
      <c r="F3097" t="s">
        <v>326</v>
      </c>
      <c r="G3097">
        <v>205077</v>
      </c>
    </row>
    <row r="3098" spans="2:7">
      <c r="B3098" t="s">
        <v>323</v>
      </c>
      <c r="C3098">
        <v>8.0380000000000003</v>
      </c>
      <c r="F3098" t="s">
        <v>323</v>
      </c>
      <c r="G3098">
        <v>3.9870000000000001</v>
      </c>
    </row>
    <row r="3099" spans="2:7">
      <c r="B3099" t="s">
        <v>189</v>
      </c>
      <c r="F3099" t="s">
        <v>189</v>
      </c>
    </row>
    <row r="3100" spans="2:7">
      <c r="B3100" t="s">
        <v>324</v>
      </c>
      <c r="C3100">
        <v>22344</v>
      </c>
      <c r="F3100" t="s">
        <v>324</v>
      </c>
      <c r="G3100">
        <v>3192</v>
      </c>
    </row>
    <row r="3101" spans="2:7">
      <c r="B3101" t="s">
        <v>325</v>
      </c>
      <c r="C3101">
        <v>17158</v>
      </c>
      <c r="F3101" t="s">
        <v>325</v>
      </c>
      <c r="G3101">
        <v>184639</v>
      </c>
    </row>
    <row r="3102" spans="2:7">
      <c r="B3102" t="s">
        <v>326</v>
      </c>
      <c r="C3102">
        <v>39502</v>
      </c>
      <c r="F3102" t="s">
        <v>326</v>
      </c>
      <c r="G3102">
        <v>187831</v>
      </c>
    </row>
    <row r="3103" spans="2:7">
      <c r="B3103" t="s">
        <v>323</v>
      </c>
      <c r="C3103">
        <v>7.9240000000000004</v>
      </c>
      <c r="F3103" t="s">
        <v>323</v>
      </c>
      <c r="G3103">
        <v>3.8039999999999998</v>
      </c>
    </row>
    <row r="3104" spans="2:7">
      <c r="B3104" t="s">
        <v>190</v>
      </c>
      <c r="F3104" t="s">
        <v>190</v>
      </c>
    </row>
    <row r="3105" spans="2:8">
      <c r="B3105" t="s">
        <v>324</v>
      </c>
      <c r="C3105">
        <v>22920</v>
      </c>
      <c r="F3105" t="s">
        <v>324</v>
      </c>
      <c r="G3105">
        <v>3192</v>
      </c>
    </row>
    <row r="3106" spans="2:8">
      <c r="B3106" t="s">
        <v>325</v>
      </c>
      <c r="C3106">
        <v>18469</v>
      </c>
      <c r="F3106" t="s">
        <v>325</v>
      </c>
      <c r="G3106">
        <v>178753</v>
      </c>
    </row>
    <row r="3107" spans="2:8">
      <c r="B3107" t="s">
        <v>326</v>
      </c>
      <c r="C3107">
        <v>41389</v>
      </c>
      <c r="F3107" t="s">
        <v>326</v>
      </c>
      <c r="G3107">
        <v>181945</v>
      </c>
    </row>
    <row r="3108" spans="2:8">
      <c r="B3108" t="s">
        <v>323</v>
      </c>
      <c r="C3108">
        <v>8.1319999999999997</v>
      </c>
      <c r="F3108" t="s">
        <v>323</v>
      </c>
      <c r="G3108">
        <v>3.7549999999999999</v>
      </c>
    </row>
    <row r="3109" spans="2:8">
      <c r="B3109" t="s">
        <v>191</v>
      </c>
      <c r="F3109" t="s">
        <v>191</v>
      </c>
    </row>
    <row r="3110" spans="2:8">
      <c r="B3110" t="s">
        <v>324</v>
      </c>
      <c r="C3110">
        <v>21984</v>
      </c>
      <c r="F3110" t="s">
        <v>324</v>
      </c>
      <c r="G3110">
        <v>3192</v>
      </c>
    </row>
    <row r="3111" spans="2:8">
      <c r="B3111" t="s">
        <v>325</v>
      </c>
      <c r="C3111">
        <v>17296</v>
      </c>
      <c r="F3111" t="s">
        <v>325</v>
      </c>
      <c r="G3111">
        <v>201383</v>
      </c>
    </row>
    <row r="3112" spans="2:8">
      <c r="B3112" t="s">
        <v>326</v>
      </c>
      <c r="C3112">
        <v>39280</v>
      </c>
      <c r="F3112" t="s">
        <v>326</v>
      </c>
      <c r="G3112">
        <v>204575</v>
      </c>
    </row>
    <row r="3113" spans="2:8">
      <c r="B3113" t="s">
        <v>323</v>
      </c>
      <c r="C3113">
        <v>7.9059999999999997</v>
      </c>
      <c r="F3113" t="s">
        <v>323</v>
      </c>
      <c r="G3113">
        <v>3.98</v>
      </c>
    </row>
    <row r="3114" spans="2:8">
      <c r="B3114" t="s">
        <v>192</v>
      </c>
      <c r="F3114" t="s">
        <v>192</v>
      </c>
    </row>
    <row r="3115" spans="2:8">
      <c r="B3115" t="s">
        <v>324</v>
      </c>
      <c r="C3115">
        <v>23520</v>
      </c>
      <c r="F3115" t="s">
        <v>324</v>
      </c>
      <c r="G3115">
        <v>3192</v>
      </c>
    </row>
    <row r="3116" spans="2:8">
      <c r="B3116" t="s">
        <v>325</v>
      </c>
      <c r="C3116">
        <v>18906</v>
      </c>
      <c r="F3116" t="s">
        <v>325</v>
      </c>
      <c r="G3116">
        <v>204178</v>
      </c>
    </row>
    <row r="3117" spans="2:8">
      <c r="B3117" t="s">
        <v>326</v>
      </c>
      <c r="C3117">
        <v>42426</v>
      </c>
      <c r="F3117" t="s">
        <v>326</v>
      </c>
      <c r="G3117">
        <v>207370</v>
      </c>
    </row>
    <row r="3118" spans="2:8">
      <c r="B3118" t="s">
        <v>323</v>
      </c>
      <c r="C3118">
        <v>8.0229999999999997</v>
      </c>
      <c r="F3118" t="s">
        <v>323</v>
      </c>
      <c r="G3118">
        <v>4.008</v>
      </c>
    </row>
    <row r="3119" spans="2:8">
      <c r="B3119" t="s">
        <v>193</v>
      </c>
      <c r="F3119" t="s">
        <v>193</v>
      </c>
    </row>
    <row r="3120" spans="2:8">
      <c r="B3120" t="s">
        <v>324</v>
      </c>
      <c r="C3120">
        <v>23592</v>
      </c>
      <c r="D3120">
        <f>(C3122+C3127+C3132+C3137+C3142+C3147+C3152+C3157+C3162+C3167)/10</f>
        <v>40963.5</v>
      </c>
      <c r="F3120" t="s">
        <v>324</v>
      </c>
      <c r="G3120">
        <v>3360</v>
      </c>
      <c r="H3120">
        <f>(G3122+G3127+G3132+G3137+G3142+G3147+G3152+G3157+G3162+G3167)/10</f>
        <v>219045.2</v>
      </c>
    </row>
    <row r="3121" spans="2:7">
      <c r="B3121" t="s">
        <v>325</v>
      </c>
      <c r="C3121">
        <v>19205</v>
      </c>
      <c r="F3121" t="s">
        <v>325</v>
      </c>
      <c r="G3121">
        <v>228214</v>
      </c>
    </row>
    <row r="3122" spans="2:7">
      <c r="B3122" t="s">
        <v>326</v>
      </c>
      <c r="C3122">
        <v>42797</v>
      </c>
      <c r="F3122" t="s">
        <v>326</v>
      </c>
      <c r="G3122">
        <v>231574</v>
      </c>
    </row>
    <row r="3123" spans="2:7">
      <c r="B3123" t="s">
        <v>323</v>
      </c>
      <c r="C3123">
        <v>8.0350000000000001</v>
      </c>
      <c r="F3123" t="s">
        <v>323</v>
      </c>
      <c r="G3123">
        <v>4.0179999999999998</v>
      </c>
    </row>
    <row r="3124" spans="2:7">
      <c r="B3124" t="s">
        <v>194</v>
      </c>
      <c r="F3124" t="s">
        <v>194</v>
      </c>
    </row>
    <row r="3125" spans="2:7">
      <c r="B3125" t="s">
        <v>324</v>
      </c>
      <c r="C3125">
        <v>22560</v>
      </c>
      <c r="F3125" t="s">
        <v>324</v>
      </c>
      <c r="G3125">
        <v>3360</v>
      </c>
    </row>
    <row r="3126" spans="2:7">
      <c r="B3126" t="s">
        <v>325</v>
      </c>
      <c r="C3126">
        <v>17641</v>
      </c>
      <c r="F3126" t="s">
        <v>325</v>
      </c>
      <c r="G3126">
        <v>209657</v>
      </c>
    </row>
    <row r="3127" spans="2:7">
      <c r="B3127" t="s">
        <v>326</v>
      </c>
      <c r="C3127">
        <v>40201</v>
      </c>
      <c r="F3127" t="s">
        <v>326</v>
      </c>
      <c r="G3127">
        <v>213017</v>
      </c>
    </row>
    <row r="3128" spans="2:7">
      <c r="B3128" t="s">
        <v>323</v>
      </c>
      <c r="C3128">
        <v>7.875</v>
      </c>
      <c r="F3128" t="s">
        <v>323</v>
      </c>
      <c r="G3128">
        <v>3.8370000000000002</v>
      </c>
    </row>
    <row r="3129" spans="2:7">
      <c r="B3129" t="s">
        <v>195</v>
      </c>
      <c r="F3129" t="s">
        <v>195</v>
      </c>
    </row>
    <row r="3130" spans="2:7">
      <c r="B3130" t="s">
        <v>324</v>
      </c>
      <c r="C3130">
        <v>21696</v>
      </c>
      <c r="F3130" t="s">
        <v>324</v>
      </c>
      <c r="G3130">
        <v>3360</v>
      </c>
    </row>
    <row r="3131" spans="2:7">
      <c r="B3131" t="s">
        <v>325</v>
      </c>
      <c r="C3131">
        <v>16790</v>
      </c>
      <c r="F3131" t="s">
        <v>325</v>
      </c>
      <c r="G3131">
        <v>219022</v>
      </c>
    </row>
    <row r="3132" spans="2:7">
      <c r="B3132" t="s">
        <v>326</v>
      </c>
      <c r="C3132">
        <v>38486</v>
      </c>
      <c r="F3132" t="s">
        <v>326</v>
      </c>
      <c r="G3132">
        <v>222382</v>
      </c>
    </row>
    <row r="3133" spans="2:7">
      <c r="B3133" t="s">
        <v>323</v>
      </c>
      <c r="C3133">
        <v>7.84</v>
      </c>
      <c r="F3133" t="s">
        <v>323</v>
      </c>
      <c r="G3133">
        <v>3.9249999999999998</v>
      </c>
    </row>
    <row r="3134" spans="2:7">
      <c r="B3134" t="s">
        <v>196</v>
      </c>
      <c r="F3134" t="s">
        <v>196</v>
      </c>
    </row>
    <row r="3135" spans="2:7">
      <c r="B3135" t="s">
        <v>324</v>
      </c>
      <c r="C3135">
        <v>23016</v>
      </c>
      <c r="F3135" t="s">
        <v>324</v>
      </c>
      <c r="G3135">
        <v>3360</v>
      </c>
    </row>
    <row r="3136" spans="2:7">
      <c r="B3136" t="s">
        <v>325</v>
      </c>
      <c r="C3136">
        <v>18492</v>
      </c>
      <c r="F3136" t="s">
        <v>325</v>
      </c>
      <c r="G3136">
        <v>218000</v>
      </c>
    </row>
    <row r="3137" spans="2:7">
      <c r="B3137" t="s">
        <v>326</v>
      </c>
      <c r="C3137">
        <v>41508</v>
      </c>
      <c r="F3137" t="s">
        <v>326</v>
      </c>
      <c r="G3137">
        <v>221360</v>
      </c>
    </row>
    <row r="3138" spans="2:7">
      <c r="B3138" t="s">
        <v>323</v>
      </c>
      <c r="C3138">
        <v>7.984</v>
      </c>
      <c r="F3138" t="s">
        <v>323</v>
      </c>
      <c r="G3138">
        <v>3.9260000000000002</v>
      </c>
    </row>
    <row r="3139" spans="2:7">
      <c r="B3139" t="s">
        <v>197</v>
      </c>
      <c r="F3139" t="s">
        <v>197</v>
      </c>
    </row>
    <row r="3140" spans="2:7">
      <c r="B3140" t="s">
        <v>324</v>
      </c>
      <c r="C3140">
        <v>22776</v>
      </c>
      <c r="F3140" t="s">
        <v>324</v>
      </c>
      <c r="G3140">
        <v>3360</v>
      </c>
    </row>
    <row r="3141" spans="2:7">
      <c r="B3141" t="s">
        <v>325</v>
      </c>
      <c r="C3141">
        <v>18469</v>
      </c>
      <c r="F3141" t="s">
        <v>325</v>
      </c>
      <c r="G3141">
        <v>214141</v>
      </c>
    </row>
    <row r="3142" spans="2:7">
      <c r="B3142" t="s">
        <v>326</v>
      </c>
      <c r="C3142">
        <v>41245</v>
      </c>
      <c r="F3142" t="s">
        <v>326</v>
      </c>
      <c r="G3142">
        <v>217501</v>
      </c>
    </row>
    <row r="3143" spans="2:7">
      <c r="B3143" t="s">
        <v>323</v>
      </c>
      <c r="C3143">
        <v>8.0690000000000008</v>
      </c>
      <c r="F3143" t="s">
        <v>323</v>
      </c>
      <c r="G3143">
        <v>3.8969999999999998</v>
      </c>
    </row>
    <row r="3144" spans="2:7">
      <c r="B3144" t="s">
        <v>198</v>
      </c>
      <c r="F3144" t="s">
        <v>198</v>
      </c>
    </row>
    <row r="3145" spans="2:7">
      <c r="B3145" t="s">
        <v>324</v>
      </c>
      <c r="C3145">
        <v>23688</v>
      </c>
      <c r="F3145" t="s">
        <v>324</v>
      </c>
      <c r="G3145">
        <v>3360</v>
      </c>
    </row>
    <row r="3146" spans="2:7">
      <c r="B3146" t="s">
        <v>325</v>
      </c>
      <c r="C3146">
        <v>19113</v>
      </c>
      <c r="F3146" t="s">
        <v>325</v>
      </c>
      <c r="G3146">
        <v>224328</v>
      </c>
    </row>
    <row r="3147" spans="2:7">
      <c r="B3147" t="s">
        <v>326</v>
      </c>
      <c r="C3147">
        <v>42801</v>
      </c>
      <c r="F3147" t="s">
        <v>326</v>
      </c>
      <c r="G3147">
        <v>227688</v>
      </c>
    </row>
    <row r="3148" spans="2:7">
      <c r="B3148" t="s">
        <v>323</v>
      </c>
      <c r="C3148">
        <v>7.9889999999999999</v>
      </c>
      <c r="F3148" t="s">
        <v>323</v>
      </c>
      <c r="G3148">
        <v>3.976</v>
      </c>
    </row>
    <row r="3149" spans="2:7">
      <c r="B3149" t="s">
        <v>199</v>
      </c>
      <c r="F3149" t="s">
        <v>199</v>
      </c>
    </row>
    <row r="3150" spans="2:7">
      <c r="B3150" t="s">
        <v>324</v>
      </c>
      <c r="C3150">
        <v>22344</v>
      </c>
      <c r="F3150" t="s">
        <v>324</v>
      </c>
      <c r="G3150">
        <v>3360</v>
      </c>
    </row>
    <row r="3151" spans="2:7">
      <c r="B3151" t="s">
        <v>325</v>
      </c>
      <c r="C3151">
        <v>17158</v>
      </c>
      <c r="F3151" t="s">
        <v>325</v>
      </c>
      <c r="G3151">
        <v>199074</v>
      </c>
    </row>
    <row r="3152" spans="2:7">
      <c r="B3152" t="s">
        <v>326</v>
      </c>
      <c r="C3152">
        <v>39502</v>
      </c>
      <c r="F3152" t="s">
        <v>326</v>
      </c>
      <c r="G3152">
        <v>202434</v>
      </c>
    </row>
    <row r="3153" spans="2:7">
      <c r="B3153" t="s">
        <v>323</v>
      </c>
      <c r="C3153">
        <v>7.9109999999999996</v>
      </c>
      <c r="F3153" t="s">
        <v>323</v>
      </c>
      <c r="G3153">
        <v>3.7320000000000002</v>
      </c>
    </row>
    <row r="3154" spans="2:7">
      <c r="B3154" t="s">
        <v>200</v>
      </c>
      <c r="F3154" t="s">
        <v>200</v>
      </c>
    </row>
    <row r="3155" spans="2:7">
      <c r="B3155" t="s">
        <v>324</v>
      </c>
      <c r="C3155">
        <v>22920</v>
      </c>
      <c r="F3155" t="s">
        <v>324</v>
      </c>
      <c r="G3155">
        <v>3360</v>
      </c>
    </row>
    <row r="3156" spans="2:7">
      <c r="B3156" t="s">
        <v>325</v>
      </c>
      <c r="C3156">
        <v>18469</v>
      </c>
      <c r="F3156" t="s">
        <v>325</v>
      </c>
      <c r="G3156">
        <v>204397</v>
      </c>
    </row>
    <row r="3157" spans="2:7">
      <c r="B3157" t="s">
        <v>326</v>
      </c>
      <c r="C3157">
        <v>41389</v>
      </c>
      <c r="F3157" t="s">
        <v>326</v>
      </c>
      <c r="G3157">
        <v>207757</v>
      </c>
    </row>
    <row r="3158" spans="2:7">
      <c r="B3158" t="s">
        <v>323</v>
      </c>
      <c r="C3158">
        <v>8.0670000000000002</v>
      </c>
      <c r="F3158" t="s">
        <v>323</v>
      </c>
      <c r="G3158">
        <v>3.8</v>
      </c>
    </row>
    <row r="3159" spans="2:7">
      <c r="B3159" t="s">
        <v>201</v>
      </c>
      <c r="F3159" t="s">
        <v>201</v>
      </c>
    </row>
    <row r="3160" spans="2:7">
      <c r="B3160" t="s">
        <v>324</v>
      </c>
      <c r="C3160">
        <v>21984</v>
      </c>
      <c r="F3160" t="s">
        <v>324</v>
      </c>
      <c r="G3160">
        <v>3360</v>
      </c>
    </row>
    <row r="3161" spans="2:7">
      <c r="B3161" t="s">
        <v>325</v>
      </c>
      <c r="C3161">
        <v>17296</v>
      </c>
      <c r="F3161" t="s">
        <v>325</v>
      </c>
      <c r="G3161">
        <v>217578</v>
      </c>
    </row>
    <row r="3162" spans="2:7">
      <c r="B3162" t="s">
        <v>326</v>
      </c>
      <c r="C3162">
        <v>39280</v>
      </c>
      <c r="F3162" t="s">
        <v>326</v>
      </c>
      <c r="G3162">
        <v>220938</v>
      </c>
    </row>
    <row r="3163" spans="2:7">
      <c r="B3163" t="s">
        <v>323</v>
      </c>
      <c r="C3163">
        <v>7.8860000000000001</v>
      </c>
      <c r="F3163" t="s">
        <v>323</v>
      </c>
      <c r="G3163">
        <v>3.919</v>
      </c>
    </row>
    <row r="3164" spans="2:7">
      <c r="B3164" t="s">
        <v>202</v>
      </c>
      <c r="F3164" t="s">
        <v>202</v>
      </c>
    </row>
    <row r="3165" spans="2:7">
      <c r="B3165" t="s">
        <v>324</v>
      </c>
      <c r="C3165">
        <v>23520</v>
      </c>
      <c r="F3165" t="s">
        <v>324</v>
      </c>
      <c r="G3165">
        <v>3360</v>
      </c>
    </row>
    <row r="3166" spans="2:7">
      <c r="B3166" t="s">
        <v>325</v>
      </c>
      <c r="C3166">
        <v>18906</v>
      </c>
      <c r="F3166" t="s">
        <v>325</v>
      </c>
      <c r="G3166">
        <v>222441</v>
      </c>
    </row>
    <row r="3167" spans="2:7">
      <c r="B3167" t="s">
        <v>326</v>
      </c>
      <c r="C3167">
        <v>42426</v>
      </c>
      <c r="F3167" t="s">
        <v>326</v>
      </c>
      <c r="G3167">
        <v>225801</v>
      </c>
    </row>
    <row r="3168" spans="2:7">
      <c r="B3168" t="s">
        <v>323</v>
      </c>
      <c r="C3168">
        <v>7.992</v>
      </c>
      <c r="F3168" t="s">
        <v>323</v>
      </c>
      <c r="G3168">
        <v>3.9590000000000001</v>
      </c>
    </row>
    <row r="3169" spans="2:8">
      <c r="B3169" t="s">
        <v>203</v>
      </c>
      <c r="F3169" t="s">
        <v>203</v>
      </c>
    </row>
    <row r="3170" spans="2:8">
      <c r="B3170" t="s">
        <v>324</v>
      </c>
      <c r="C3170">
        <v>23592</v>
      </c>
      <c r="D3170">
        <f>(C3172+C3177+C3182+C3187+C3192+C3197+C3202+C3207+C3212+C3217)/10</f>
        <v>40963.5</v>
      </c>
      <c r="F3170" t="s">
        <v>324</v>
      </c>
      <c r="G3170">
        <v>3528</v>
      </c>
      <c r="H3170">
        <f>(G3172+G3177+G3182+G3187+G3192+G3197+G3202+G3207+G3212+G3217)/10</f>
        <v>232453.4</v>
      </c>
    </row>
    <row r="3171" spans="2:8">
      <c r="B3171" t="s">
        <v>325</v>
      </c>
      <c r="C3171">
        <v>19205</v>
      </c>
      <c r="F3171" t="s">
        <v>325</v>
      </c>
      <c r="G3171">
        <v>241994</v>
      </c>
    </row>
    <row r="3172" spans="2:8">
      <c r="B3172" t="s">
        <v>326</v>
      </c>
      <c r="C3172">
        <v>42797</v>
      </c>
      <c r="F3172" t="s">
        <v>326</v>
      </c>
      <c r="G3172">
        <v>245522</v>
      </c>
    </row>
    <row r="3173" spans="2:8">
      <c r="B3173" t="s">
        <v>323</v>
      </c>
      <c r="C3173">
        <v>8.0310000000000006</v>
      </c>
      <c r="F3173" t="s">
        <v>323</v>
      </c>
      <c r="G3173">
        <v>3.9329999999999998</v>
      </c>
    </row>
    <row r="3174" spans="2:8">
      <c r="B3174" t="s">
        <v>204</v>
      </c>
      <c r="F3174" t="s">
        <v>204</v>
      </c>
    </row>
    <row r="3175" spans="2:8">
      <c r="B3175" t="s">
        <v>324</v>
      </c>
      <c r="C3175">
        <v>22560</v>
      </c>
      <c r="F3175" t="s">
        <v>324</v>
      </c>
      <c r="G3175">
        <v>3528</v>
      </c>
    </row>
    <row r="3176" spans="2:8">
      <c r="B3176" t="s">
        <v>325</v>
      </c>
      <c r="C3176">
        <v>17641</v>
      </c>
      <c r="F3176" t="s">
        <v>325</v>
      </c>
      <c r="G3176">
        <v>223985</v>
      </c>
    </row>
    <row r="3177" spans="2:8">
      <c r="B3177" t="s">
        <v>326</v>
      </c>
      <c r="C3177">
        <v>40201</v>
      </c>
      <c r="F3177" t="s">
        <v>326</v>
      </c>
      <c r="G3177">
        <v>227513</v>
      </c>
    </row>
    <row r="3178" spans="2:8">
      <c r="B3178" t="s">
        <v>323</v>
      </c>
      <c r="C3178">
        <v>7.8659999999999997</v>
      </c>
      <c r="F3178" t="s">
        <v>323</v>
      </c>
      <c r="G3178">
        <v>3.7589999999999999</v>
      </c>
    </row>
    <row r="3179" spans="2:8">
      <c r="B3179" t="s">
        <v>205</v>
      </c>
      <c r="F3179" t="s">
        <v>205</v>
      </c>
    </row>
    <row r="3180" spans="2:8">
      <c r="B3180" t="s">
        <v>324</v>
      </c>
      <c r="C3180">
        <v>21696</v>
      </c>
      <c r="F3180" t="s">
        <v>324</v>
      </c>
      <c r="G3180">
        <v>3528</v>
      </c>
    </row>
    <row r="3181" spans="2:8">
      <c r="B3181" t="s">
        <v>325</v>
      </c>
      <c r="C3181">
        <v>16790</v>
      </c>
      <c r="F3181" t="s">
        <v>325</v>
      </c>
      <c r="G3181">
        <v>228247</v>
      </c>
    </row>
    <row r="3182" spans="2:8">
      <c r="B3182" t="s">
        <v>326</v>
      </c>
      <c r="C3182">
        <v>38486</v>
      </c>
      <c r="F3182" t="s">
        <v>326</v>
      </c>
      <c r="G3182">
        <v>231775</v>
      </c>
    </row>
    <row r="3183" spans="2:8">
      <c r="B3183" t="s">
        <v>323</v>
      </c>
      <c r="C3183">
        <v>7.8570000000000002</v>
      </c>
      <c r="F3183" t="s">
        <v>323</v>
      </c>
      <c r="G3183">
        <v>3.802</v>
      </c>
    </row>
    <row r="3184" spans="2:8">
      <c r="B3184" t="s">
        <v>206</v>
      </c>
      <c r="F3184" t="s">
        <v>206</v>
      </c>
    </row>
    <row r="3185" spans="2:7">
      <c r="B3185" t="s">
        <v>324</v>
      </c>
      <c r="C3185">
        <v>23016</v>
      </c>
      <c r="F3185" t="s">
        <v>324</v>
      </c>
      <c r="G3185">
        <v>3528</v>
      </c>
    </row>
    <row r="3186" spans="2:7">
      <c r="B3186" t="s">
        <v>325</v>
      </c>
      <c r="C3186">
        <v>18492</v>
      </c>
      <c r="F3186" t="s">
        <v>325</v>
      </c>
      <c r="G3186">
        <v>231604</v>
      </c>
    </row>
    <row r="3187" spans="2:7">
      <c r="B3187" t="s">
        <v>326</v>
      </c>
      <c r="C3187">
        <v>41508</v>
      </c>
      <c r="F3187" t="s">
        <v>326</v>
      </c>
      <c r="G3187">
        <v>235132</v>
      </c>
    </row>
    <row r="3188" spans="2:7">
      <c r="B3188" t="s">
        <v>323</v>
      </c>
      <c r="C3188">
        <v>7.9779999999999998</v>
      </c>
      <c r="F3188" t="s">
        <v>323</v>
      </c>
      <c r="G3188">
        <v>3.8380000000000001</v>
      </c>
    </row>
    <row r="3189" spans="2:7">
      <c r="B3189" t="s">
        <v>207</v>
      </c>
      <c r="F3189" t="s">
        <v>207</v>
      </c>
    </row>
    <row r="3190" spans="2:7">
      <c r="B3190" t="s">
        <v>324</v>
      </c>
      <c r="C3190">
        <v>22776</v>
      </c>
      <c r="F3190" t="s">
        <v>324</v>
      </c>
      <c r="G3190">
        <v>3528</v>
      </c>
    </row>
    <row r="3191" spans="2:7">
      <c r="B3191" t="s">
        <v>325</v>
      </c>
      <c r="C3191">
        <v>18469</v>
      </c>
      <c r="F3191" t="s">
        <v>325</v>
      </c>
      <c r="G3191">
        <v>224534</v>
      </c>
    </row>
    <row r="3192" spans="2:7">
      <c r="B3192" t="s">
        <v>326</v>
      </c>
      <c r="C3192">
        <v>41245</v>
      </c>
      <c r="F3192" t="s">
        <v>326</v>
      </c>
      <c r="G3192">
        <v>228062</v>
      </c>
    </row>
    <row r="3193" spans="2:7">
      <c r="B3193" t="s">
        <v>323</v>
      </c>
      <c r="C3193">
        <v>8.0779999999999994</v>
      </c>
      <c r="F3193" t="s">
        <v>323</v>
      </c>
      <c r="G3193">
        <v>3.782</v>
      </c>
    </row>
    <row r="3194" spans="2:7">
      <c r="B3194" t="s">
        <v>208</v>
      </c>
      <c r="F3194" t="s">
        <v>208</v>
      </c>
    </row>
    <row r="3195" spans="2:7">
      <c r="B3195" t="s">
        <v>324</v>
      </c>
      <c r="C3195">
        <v>23688</v>
      </c>
      <c r="F3195" t="s">
        <v>324</v>
      </c>
      <c r="G3195">
        <v>3528</v>
      </c>
    </row>
    <row r="3196" spans="2:7">
      <c r="B3196" t="s">
        <v>325</v>
      </c>
      <c r="C3196">
        <v>19113</v>
      </c>
      <c r="F3196" t="s">
        <v>325</v>
      </c>
      <c r="G3196">
        <v>231903</v>
      </c>
    </row>
    <row r="3197" spans="2:7">
      <c r="B3197" t="s">
        <v>326</v>
      </c>
      <c r="C3197">
        <v>42801</v>
      </c>
      <c r="F3197" t="s">
        <v>326</v>
      </c>
      <c r="G3197">
        <v>235431</v>
      </c>
    </row>
    <row r="3198" spans="2:7">
      <c r="B3198" t="s">
        <v>323</v>
      </c>
      <c r="C3198">
        <v>8.0109999999999992</v>
      </c>
      <c r="F3198" t="s">
        <v>323</v>
      </c>
      <c r="G3198">
        <v>3.8380000000000001</v>
      </c>
    </row>
    <row r="3199" spans="2:7">
      <c r="B3199" t="s">
        <v>209</v>
      </c>
      <c r="F3199" t="s">
        <v>209</v>
      </c>
    </row>
    <row r="3200" spans="2:7">
      <c r="B3200" t="s">
        <v>324</v>
      </c>
      <c r="C3200">
        <v>22344</v>
      </c>
      <c r="F3200" t="s">
        <v>324</v>
      </c>
      <c r="G3200">
        <v>3528</v>
      </c>
    </row>
    <row r="3201" spans="2:7">
      <c r="B3201" t="s">
        <v>325</v>
      </c>
      <c r="C3201">
        <v>17158</v>
      </c>
      <c r="F3201" t="s">
        <v>325</v>
      </c>
      <c r="G3201">
        <v>220227</v>
      </c>
    </row>
    <row r="3202" spans="2:7">
      <c r="B3202" t="s">
        <v>326</v>
      </c>
      <c r="C3202">
        <v>39502</v>
      </c>
      <c r="F3202" t="s">
        <v>326</v>
      </c>
      <c r="G3202">
        <v>223755</v>
      </c>
    </row>
    <row r="3203" spans="2:7">
      <c r="B3203" t="s">
        <v>323</v>
      </c>
      <c r="C3203">
        <v>7.8659999999999997</v>
      </c>
      <c r="F3203" t="s">
        <v>323</v>
      </c>
      <c r="G3203">
        <v>3.7210000000000001</v>
      </c>
    </row>
    <row r="3204" spans="2:7">
      <c r="B3204" t="s">
        <v>210</v>
      </c>
      <c r="F3204" t="s">
        <v>210</v>
      </c>
    </row>
    <row r="3205" spans="2:7">
      <c r="B3205" t="s">
        <v>324</v>
      </c>
      <c r="C3205">
        <v>22920</v>
      </c>
      <c r="F3205" t="s">
        <v>324</v>
      </c>
      <c r="G3205">
        <v>3528</v>
      </c>
    </row>
    <row r="3206" spans="2:7">
      <c r="B3206" t="s">
        <v>325</v>
      </c>
      <c r="C3206">
        <v>18469</v>
      </c>
      <c r="F3206" t="s">
        <v>325</v>
      </c>
      <c r="G3206">
        <v>224498</v>
      </c>
    </row>
    <row r="3207" spans="2:7">
      <c r="B3207" t="s">
        <v>326</v>
      </c>
      <c r="C3207">
        <v>41389</v>
      </c>
      <c r="F3207" t="s">
        <v>326</v>
      </c>
      <c r="G3207">
        <v>228026</v>
      </c>
    </row>
    <row r="3208" spans="2:7">
      <c r="B3208" t="s">
        <v>323</v>
      </c>
      <c r="C3208">
        <v>8.032</v>
      </c>
      <c r="F3208" t="s">
        <v>323</v>
      </c>
      <c r="G3208">
        <v>3.7770000000000001</v>
      </c>
    </row>
    <row r="3209" spans="2:7">
      <c r="B3209" t="s">
        <v>211</v>
      </c>
      <c r="F3209" t="s">
        <v>211</v>
      </c>
    </row>
    <row r="3210" spans="2:7">
      <c r="B3210" t="s">
        <v>324</v>
      </c>
      <c r="C3210">
        <v>21984</v>
      </c>
      <c r="F3210" t="s">
        <v>324</v>
      </c>
      <c r="G3210">
        <v>3528</v>
      </c>
    </row>
    <row r="3211" spans="2:7">
      <c r="B3211" t="s">
        <v>325</v>
      </c>
      <c r="C3211">
        <v>17296</v>
      </c>
      <c r="F3211" t="s">
        <v>325</v>
      </c>
      <c r="G3211">
        <v>221411</v>
      </c>
    </row>
    <row r="3212" spans="2:7">
      <c r="B3212" t="s">
        <v>326</v>
      </c>
      <c r="C3212">
        <v>39280</v>
      </c>
      <c r="F3212" t="s">
        <v>326</v>
      </c>
      <c r="G3212">
        <v>224939</v>
      </c>
    </row>
    <row r="3213" spans="2:7">
      <c r="B3213" t="s">
        <v>323</v>
      </c>
      <c r="C3213">
        <v>7.9290000000000003</v>
      </c>
      <c r="F3213" t="s">
        <v>323</v>
      </c>
      <c r="G3213">
        <v>3.746</v>
      </c>
    </row>
    <row r="3214" spans="2:7">
      <c r="B3214" t="s">
        <v>212</v>
      </c>
      <c r="F3214" t="s">
        <v>212</v>
      </c>
    </row>
    <row r="3215" spans="2:7">
      <c r="B3215" t="s">
        <v>324</v>
      </c>
      <c r="C3215">
        <v>23520</v>
      </c>
      <c r="F3215" t="s">
        <v>324</v>
      </c>
      <c r="G3215">
        <v>3528</v>
      </c>
    </row>
    <row r="3216" spans="2:7">
      <c r="B3216" t="s">
        <v>325</v>
      </c>
      <c r="C3216">
        <v>18906</v>
      </c>
      <c r="F3216" t="s">
        <v>325</v>
      </c>
      <c r="G3216">
        <v>240851</v>
      </c>
    </row>
    <row r="3217" spans="2:8">
      <c r="B3217" t="s">
        <v>326</v>
      </c>
      <c r="C3217">
        <v>42426</v>
      </c>
      <c r="F3217" t="s">
        <v>326</v>
      </c>
      <c r="G3217">
        <v>244379</v>
      </c>
    </row>
    <row r="3218" spans="2:8">
      <c r="B3218" t="s">
        <v>323</v>
      </c>
      <c r="C3218">
        <v>7.9669999999999996</v>
      </c>
      <c r="F3218" t="s">
        <v>323</v>
      </c>
      <c r="G3218">
        <v>3.9129999999999998</v>
      </c>
    </row>
    <row r="3219" spans="2:8">
      <c r="B3219" t="s">
        <v>213</v>
      </c>
      <c r="F3219" t="s">
        <v>213</v>
      </c>
    </row>
    <row r="3220" spans="2:8">
      <c r="B3220" t="s">
        <v>324</v>
      </c>
      <c r="C3220">
        <v>23592</v>
      </c>
      <c r="D3220">
        <f>(C3222+C3227+C3232+C3237+C3242+C3247+C3252+C3257+C3262+C3267)/10</f>
        <v>40963.5</v>
      </c>
      <c r="F3220" t="s">
        <v>324</v>
      </c>
      <c r="G3220">
        <v>3696</v>
      </c>
      <c r="H3220">
        <f>(G3222+G3227+G3232+G3237+G3242+G3247+G3252+G3257+G3262+G3267)/10</f>
        <v>252259.3</v>
      </c>
    </row>
    <row r="3221" spans="2:8">
      <c r="B3221" t="s">
        <v>325</v>
      </c>
      <c r="C3221">
        <v>19205</v>
      </c>
      <c r="F3221" t="s">
        <v>325</v>
      </c>
      <c r="G3221">
        <v>265773</v>
      </c>
    </row>
    <row r="3222" spans="2:8">
      <c r="B3222" t="s">
        <v>326</v>
      </c>
      <c r="C3222">
        <v>42797</v>
      </c>
      <c r="F3222" t="s">
        <v>326</v>
      </c>
      <c r="G3222">
        <v>269469</v>
      </c>
    </row>
    <row r="3223" spans="2:8">
      <c r="B3223" t="s">
        <v>323</v>
      </c>
      <c r="C3223">
        <v>7.984</v>
      </c>
      <c r="F3223" t="s">
        <v>323</v>
      </c>
      <c r="G3223">
        <v>3.9209999999999998</v>
      </c>
    </row>
    <row r="3224" spans="2:8">
      <c r="B3224" t="s">
        <v>214</v>
      </c>
      <c r="F3224" t="s">
        <v>214</v>
      </c>
    </row>
    <row r="3225" spans="2:8">
      <c r="B3225" t="s">
        <v>324</v>
      </c>
      <c r="C3225">
        <v>22560</v>
      </c>
      <c r="F3225" t="s">
        <v>324</v>
      </c>
      <c r="G3225">
        <v>3696</v>
      </c>
    </row>
    <row r="3226" spans="2:8">
      <c r="B3226" t="s">
        <v>325</v>
      </c>
      <c r="C3226">
        <v>17641</v>
      </c>
      <c r="F3226" t="s">
        <v>325</v>
      </c>
      <c r="G3226">
        <v>251893</v>
      </c>
    </row>
    <row r="3227" spans="2:8">
      <c r="B3227" t="s">
        <v>326</v>
      </c>
      <c r="C3227">
        <v>40201</v>
      </c>
      <c r="F3227" t="s">
        <v>326</v>
      </c>
      <c r="G3227">
        <v>255589</v>
      </c>
    </row>
    <row r="3228" spans="2:8">
      <c r="B3228" t="s">
        <v>323</v>
      </c>
      <c r="C3228">
        <v>7.7930000000000001</v>
      </c>
      <c r="F3228" t="s">
        <v>323</v>
      </c>
      <c r="G3228">
        <v>3.794</v>
      </c>
    </row>
    <row r="3229" spans="2:8">
      <c r="B3229" t="s">
        <v>215</v>
      </c>
      <c r="F3229" t="s">
        <v>215</v>
      </c>
    </row>
    <row r="3230" spans="2:8">
      <c r="B3230" t="s">
        <v>324</v>
      </c>
      <c r="C3230">
        <v>21696</v>
      </c>
      <c r="F3230" t="s">
        <v>324</v>
      </c>
      <c r="G3230">
        <v>3696</v>
      </c>
    </row>
    <row r="3231" spans="2:8">
      <c r="B3231" t="s">
        <v>325</v>
      </c>
      <c r="C3231">
        <v>16790</v>
      </c>
      <c r="F3231" t="s">
        <v>325</v>
      </c>
      <c r="G3231">
        <v>247876</v>
      </c>
    </row>
    <row r="3232" spans="2:8">
      <c r="B3232" t="s">
        <v>326</v>
      </c>
      <c r="C3232">
        <v>38486</v>
      </c>
      <c r="F3232" t="s">
        <v>326</v>
      </c>
      <c r="G3232">
        <v>251572</v>
      </c>
    </row>
    <row r="3233" spans="2:7">
      <c r="B3233" t="s">
        <v>323</v>
      </c>
      <c r="C3233">
        <v>7.8250000000000002</v>
      </c>
      <c r="F3233" t="s">
        <v>323</v>
      </c>
      <c r="G3233">
        <v>3.7669999999999999</v>
      </c>
    </row>
    <row r="3234" spans="2:7">
      <c r="B3234" t="s">
        <v>216</v>
      </c>
      <c r="F3234" t="s">
        <v>216</v>
      </c>
    </row>
    <row r="3235" spans="2:7">
      <c r="B3235" t="s">
        <v>324</v>
      </c>
      <c r="C3235">
        <v>23016</v>
      </c>
      <c r="F3235" t="s">
        <v>324</v>
      </c>
      <c r="G3235">
        <v>3696</v>
      </c>
    </row>
    <row r="3236" spans="2:7">
      <c r="B3236" t="s">
        <v>325</v>
      </c>
      <c r="C3236">
        <v>18492</v>
      </c>
      <c r="F3236" t="s">
        <v>325</v>
      </c>
      <c r="G3236">
        <v>251937</v>
      </c>
    </row>
    <row r="3237" spans="2:7">
      <c r="B3237" t="s">
        <v>326</v>
      </c>
      <c r="C3237">
        <v>41508</v>
      </c>
      <c r="F3237" t="s">
        <v>326</v>
      </c>
      <c r="G3237">
        <v>255633</v>
      </c>
    </row>
    <row r="3238" spans="2:7">
      <c r="B3238" t="s">
        <v>323</v>
      </c>
      <c r="C3238">
        <v>7.9450000000000003</v>
      </c>
      <c r="F3238" t="s">
        <v>323</v>
      </c>
      <c r="G3238">
        <v>3.8069999999999999</v>
      </c>
    </row>
    <row r="3239" spans="2:7">
      <c r="B3239" t="s">
        <v>217</v>
      </c>
      <c r="F3239" t="s">
        <v>217</v>
      </c>
    </row>
    <row r="3240" spans="2:7">
      <c r="B3240" t="s">
        <v>324</v>
      </c>
      <c r="C3240">
        <v>22776</v>
      </c>
      <c r="F3240" t="s">
        <v>324</v>
      </c>
      <c r="G3240">
        <v>3696</v>
      </c>
    </row>
    <row r="3241" spans="2:7">
      <c r="B3241" t="s">
        <v>325</v>
      </c>
      <c r="C3241">
        <v>18469</v>
      </c>
      <c r="F3241" t="s">
        <v>325</v>
      </c>
      <c r="G3241">
        <v>243539</v>
      </c>
    </row>
    <row r="3242" spans="2:7">
      <c r="B3242" t="s">
        <v>326</v>
      </c>
      <c r="C3242">
        <v>41245</v>
      </c>
      <c r="F3242" t="s">
        <v>326</v>
      </c>
      <c r="G3242">
        <v>247235</v>
      </c>
    </row>
    <row r="3243" spans="2:7">
      <c r="B3243" t="s">
        <v>323</v>
      </c>
      <c r="C3243">
        <v>8.0519999999999996</v>
      </c>
      <c r="F3243" t="s">
        <v>323</v>
      </c>
      <c r="G3243">
        <v>3.7429999999999999</v>
      </c>
    </row>
    <row r="3244" spans="2:7">
      <c r="B3244" t="s">
        <v>218</v>
      </c>
      <c r="F3244" t="s">
        <v>218</v>
      </c>
    </row>
    <row r="3245" spans="2:7">
      <c r="B3245" t="s">
        <v>324</v>
      </c>
      <c r="C3245">
        <v>23688</v>
      </c>
      <c r="F3245" t="s">
        <v>324</v>
      </c>
      <c r="G3245">
        <v>3696</v>
      </c>
    </row>
    <row r="3246" spans="2:7">
      <c r="B3246" t="s">
        <v>325</v>
      </c>
      <c r="C3246">
        <v>19113</v>
      </c>
      <c r="F3246" t="s">
        <v>325</v>
      </c>
      <c r="G3246">
        <v>255821</v>
      </c>
    </row>
    <row r="3247" spans="2:7">
      <c r="B3247" t="s">
        <v>326</v>
      </c>
      <c r="C3247">
        <v>42801</v>
      </c>
      <c r="F3247" t="s">
        <v>326</v>
      </c>
      <c r="G3247">
        <v>259517</v>
      </c>
    </row>
    <row r="3248" spans="2:7">
      <c r="B3248" t="s">
        <v>323</v>
      </c>
      <c r="C3248">
        <v>7.9619999999999997</v>
      </c>
      <c r="F3248" t="s">
        <v>323</v>
      </c>
      <c r="G3248">
        <v>3.835</v>
      </c>
    </row>
    <row r="3249" spans="2:7">
      <c r="B3249" t="s">
        <v>219</v>
      </c>
      <c r="F3249" t="s">
        <v>219</v>
      </c>
    </row>
    <row r="3250" spans="2:7">
      <c r="B3250" t="s">
        <v>324</v>
      </c>
      <c r="C3250">
        <v>22344</v>
      </c>
      <c r="F3250" t="s">
        <v>324</v>
      </c>
      <c r="G3250">
        <v>3696</v>
      </c>
    </row>
    <row r="3251" spans="2:7">
      <c r="B3251" t="s">
        <v>325</v>
      </c>
      <c r="C3251">
        <v>17158</v>
      </c>
      <c r="F3251" t="s">
        <v>325</v>
      </c>
      <c r="G3251">
        <v>236995</v>
      </c>
    </row>
    <row r="3252" spans="2:7">
      <c r="B3252" t="s">
        <v>326</v>
      </c>
      <c r="C3252">
        <v>39502</v>
      </c>
      <c r="F3252" t="s">
        <v>326</v>
      </c>
      <c r="G3252">
        <v>240691</v>
      </c>
    </row>
    <row r="3253" spans="2:7">
      <c r="B3253" t="s">
        <v>323</v>
      </c>
      <c r="C3253">
        <v>7.8479999999999999</v>
      </c>
      <c r="F3253" t="s">
        <v>323</v>
      </c>
      <c r="G3253">
        <v>3.6659999999999999</v>
      </c>
    </row>
    <row r="3254" spans="2:7">
      <c r="B3254" t="s">
        <v>220</v>
      </c>
      <c r="F3254" t="s">
        <v>220</v>
      </c>
    </row>
    <row r="3255" spans="2:7">
      <c r="B3255" t="s">
        <v>324</v>
      </c>
      <c r="C3255">
        <v>22920</v>
      </c>
      <c r="F3255" t="s">
        <v>324</v>
      </c>
      <c r="G3255">
        <v>3696</v>
      </c>
    </row>
    <row r="3256" spans="2:7">
      <c r="B3256" t="s">
        <v>325</v>
      </c>
      <c r="C3256">
        <v>18469</v>
      </c>
      <c r="F3256" t="s">
        <v>325</v>
      </c>
      <c r="G3256">
        <v>237345</v>
      </c>
    </row>
    <row r="3257" spans="2:7">
      <c r="B3257" t="s">
        <v>326</v>
      </c>
      <c r="C3257">
        <v>41389</v>
      </c>
      <c r="F3257" t="s">
        <v>326</v>
      </c>
      <c r="G3257">
        <v>241041</v>
      </c>
    </row>
    <row r="3258" spans="2:7">
      <c r="B3258" t="s">
        <v>323</v>
      </c>
      <c r="C3258">
        <v>8.0350000000000001</v>
      </c>
      <c r="F3258" t="s">
        <v>323</v>
      </c>
      <c r="G3258">
        <v>3.6859999999999999</v>
      </c>
    </row>
    <row r="3259" spans="2:7">
      <c r="B3259" t="s">
        <v>221</v>
      </c>
      <c r="F3259" t="s">
        <v>221</v>
      </c>
    </row>
    <row r="3260" spans="2:7">
      <c r="B3260" t="s">
        <v>324</v>
      </c>
      <c r="C3260">
        <v>21984</v>
      </c>
      <c r="F3260" t="s">
        <v>324</v>
      </c>
      <c r="G3260">
        <v>3696</v>
      </c>
    </row>
    <row r="3261" spans="2:7">
      <c r="B3261" t="s">
        <v>325</v>
      </c>
      <c r="C3261">
        <v>17296</v>
      </c>
      <c r="F3261" t="s">
        <v>325</v>
      </c>
      <c r="G3261">
        <v>233381</v>
      </c>
    </row>
    <row r="3262" spans="2:7">
      <c r="B3262" t="s">
        <v>326</v>
      </c>
      <c r="C3262">
        <v>39280</v>
      </c>
      <c r="F3262" t="s">
        <v>326</v>
      </c>
      <c r="G3262">
        <v>237077</v>
      </c>
    </row>
    <row r="3263" spans="2:7">
      <c r="B3263" t="s">
        <v>323</v>
      </c>
      <c r="C3263">
        <v>7.9359999999999999</v>
      </c>
      <c r="F3263" t="s">
        <v>323</v>
      </c>
      <c r="G3263">
        <v>3.6459999999999999</v>
      </c>
    </row>
    <row r="3264" spans="2:7">
      <c r="B3264" t="s">
        <v>222</v>
      </c>
      <c r="F3264" t="s">
        <v>222</v>
      </c>
    </row>
    <row r="3265" spans="2:8">
      <c r="B3265" t="s">
        <v>324</v>
      </c>
      <c r="C3265">
        <v>23520</v>
      </c>
      <c r="F3265" t="s">
        <v>324</v>
      </c>
      <c r="G3265">
        <v>3696</v>
      </c>
    </row>
    <row r="3266" spans="2:8">
      <c r="B3266" t="s">
        <v>325</v>
      </c>
      <c r="C3266">
        <v>18906</v>
      </c>
      <c r="F3266" t="s">
        <v>325</v>
      </c>
      <c r="G3266">
        <v>261073</v>
      </c>
    </row>
    <row r="3267" spans="2:8">
      <c r="B3267" t="s">
        <v>326</v>
      </c>
      <c r="C3267">
        <v>42426</v>
      </c>
      <c r="F3267" t="s">
        <v>326</v>
      </c>
      <c r="G3267">
        <v>264769</v>
      </c>
    </row>
    <row r="3268" spans="2:8">
      <c r="B3268" t="s">
        <v>323</v>
      </c>
      <c r="C3268">
        <v>7.9329999999999998</v>
      </c>
      <c r="F3268" t="s">
        <v>323</v>
      </c>
      <c r="G3268">
        <v>3.8740000000000001</v>
      </c>
    </row>
    <row r="3269" spans="2:8">
      <c r="B3269" t="s">
        <v>223</v>
      </c>
      <c r="F3269" t="s">
        <v>223</v>
      </c>
    </row>
    <row r="3270" spans="2:8">
      <c r="B3270" t="s">
        <v>324</v>
      </c>
      <c r="C3270">
        <v>23592</v>
      </c>
      <c r="D3270">
        <f>(C3272+C3277+C3282+C3287+C3292+C3297+C3302+C3307+C3312+C3317)/10</f>
        <v>40963.5</v>
      </c>
      <c r="F3270" t="s">
        <v>324</v>
      </c>
      <c r="G3270">
        <v>3864</v>
      </c>
      <c r="H3270">
        <f>(G3272+G3277+G3282+G3287+G3292+G3297+G3302+G3307+G3312+G3317)/10</f>
        <v>273732.5</v>
      </c>
    </row>
    <row r="3271" spans="2:8">
      <c r="B3271" t="s">
        <v>325</v>
      </c>
      <c r="C3271">
        <v>19205</v>
      </c>
      <c r="F3271" t="s">
        <v>325</v>
      </c>
      <c r="G3271">
        <v>285285</v>
      </c>
    </row>
    <row r="3272" spans="2:8">
      <c r="B3272" t="s">
        <v>326</v>
      </c>
      <c r="C3272">
        <v>42797</v>
      </c>
      <c r="F3272" t="s">
        <v>326</v>
      </c>
      <c r="G3272">
        <v>289149</v>
      </c>
    </row>
    <row r="3273" spans="2:8">
      <c r="B3273" t="s">
        <v>323</v>
      </c>
      <c r="C3273">
        <v>7.9580000000000002</v>
      </c>
      <c r="F3273" t="s">
        <v>323</v>
      </c>
      <c r="G3273">
        <v>3.8730000000000002</v>
      </c>
    </row>
    <row r="3274" spans="2:8">
      <c r="B3274" t="s">
        <v>224</v>
      </c>
      <c r="F3274" t="s">
        <v>224</v>
      </c>
    </row>
    <row r="3275" spans="2:8">
      <c r="B3275" t="s">
        <v>324</v>
      </c>
      <c r="C3275">
        <v>22560</v>
      </c>
      <c r="F3275" t="s">
        <v>324</v>
      </c>
      <c r="G3275">
        <v>3864</v>
      </c>
    </row>
    <row r="3276" spans="2:8">
      <c r="B3276" t="s">
        <v>325</v>
      </c>
      <c r="C3276">
        <v>17641</v>
      </c>
      <c r="F3276" t="s">
        <v>325</v>
      </c>
      <c r="G3276">
        <v>265632</v>
      </c>
    </row>
    <row r="3277" spans="2:8">
      <c r="B3277" t="s">
        <v>326</v>
      </c>
      <c r="C3277">
        <v>40201</v>
      </c>
      <c r="F3277" t="s">
        <v>326</v>
      </c>
      <c r="G3277">
        <v>269496</v>
      </c>
    </row>
    <row r="3278" spans="2:8">
      <c r="B3278" t="s">
        <v>323</v>
      </c>
      <c r="C3278">
        <v>7.7930000000000001</v>
      </c>
      <c r="F3278" t="s">
        <v>323</v>
      </c>
      <c r="G3278">
        <v>3.7069999999999999</v>
      </c>
    </row>
    <row r="3279" spans="2:8">
      <c r="B3279" t="s">
        <v>225</v>
      </c>
      <c r="F3279" t="s">
        <v>225</v>
      </c>
    </row>
    <row r="3280" spans="2:8">
      <c r="B3280" t="s">
        <v>324</v>
      </c>
      <c r="C3280">
        <v>21696</v>
      </c>
      <c r="F3280" t="s">
        <v>324</v>
      </c>
      <c r="G3280">
        <v>3864</v>
      </c>
    </row>
    <row r="3281" spans="2:7">
      <c r="B3281" t="s">
        <v>325</v>
      </c>
      <c r="C3281">
        <v>16790</v>
      </c>
      <c r="F3281" t="s">
        <v>325</v>
      </c>
      <c r="G3281">
        <v>274262</v>
      </c>
    </row>
    <row r="3282" spans="2:7">
      <c r="B3282" t="s">
        <v>326</v>
      </c>
      <c r="C3282">
        <v>38486</v>
      </c>
      <c r="F3282" t="s">
        <v>326</v>
      </c>
      <c r="G3282">
        <v>278126</v>
      </c>
    </row>
    <row r="3283" spans="2:7">
      <c r="B3283" t="s">
        <v>323</v>
      </c>
      <c r="C3283">
        <v>7.76</v>
      </c>
      <c r="F3283" t="s">
        <v>323</v>
      </c>
      <c r="G3283">
        <v>3.778</v>
      </c>
    </row>
    <row r="3284" spans="2:7">
      <c r="B3284" t="s">
        <v>226</v>
      </c>
      <c r="F3284" t="s">
        <v>226</v>
      </c>
    </row>
    <row r="3285" spans="2:7">
      <c r="B3285" t="s">
        <v>324</v>
      </c>
      <c r="C3285">
        <v>23016</v>
      </c>
      <c r="F3285" t="s">
        <v>324</v>
      </c>
      <c r="G3285">
        <v>3864</v>
      </c>
    </row>
    <row r="3286" spans="2:7">
      <c r="B3286" t="s">
        <v>325</v>
      </c>
      <c r="C3286">
        <v>18492</v>
      </c>
      <c r="F3286" t="s">
        <v>325</v>
      </c>
      <c r="G3286">
        <v>269932</v>
      </c>
    </row>
    <row r="3287" spans="2:7">
      <c r="B3287" t="s">
        <v>326</v>
      </c>
      <c r="C3287">
        <v>41508</v>
      </c>
      <c r="F3287" t="s">
        <v>326</v>
      </c>
      <c r="G3287">
        <v>273796</v>
      </c>
    </row>
    <row r="3288" spans="2:7">
      <c r="B3288" t="s">
        <v>323</v>
      </c>
      <c r="C3288">
        <v>7.9260000000000002</v>
      </c>
      <c r="F3288" t="s">
        <v>323</v>
      </c>
      <c r="G3288">
        <v>3.7530000000000001</v>
      </c>
    </row>
    <row r="3289" spans="2:7">
      <c r="B3289" t="s">
        <v>227</v>
      </c>
      <c r="F3289" t="s">
        <v>227</v>
      </c>
    </row>
    <row r="3290" spans="2:7">
      <c r="B3290" t="s">
        <v>324</v>
      </c>
      <c r="C3290">
        <v>22776</v>
      </c>
      <c r="F3290" t="s">
        <v>324</v>
      </c>
      <c r="G3290">
        <v>3864</v>
      </c>
    </row>
    <row r="3291" spans="2:7">
      <c r="B3291" t="s">
        <v>325</v>
      </c>
      <c r="C3291">
        <v>18469</v>
      </c>
      <c r="F3291" t="s">
        <v>325</v>
      </c>
      <c r="G3291">
        <v>264907</v>
      </c>
    </row>
    <row r="3292" spans="2:7">
      <c r="B3292" t="s">
        <v>326</v>
      </c>
      <c r="C3292">
        <v>41245</v>
      </c>
      <c r="F3292" t="s">
        <v>326</v>
      </c>
      <c r="G3292">
        <v>268771</v>
      </c>
    </row>
    <row r="3293" spans="2:7">
      <c r="B3293" t="s">
        <v>323</v>
      </c>
      <c r="C3293">
        <v>8.0169999999999995</v>
      </c>
      <c r="F3293" t="s">
        <v>323</v>
      </c>
      <c r="G3293">
        <v>3.7189999999999999</v>
      </c>
    </row>
    <row r="3294" spans="2:7">
      <c r="B3294" t="s">
        <v>228</v>
      </c>
      <c r="F3294" t="s">
        <v>228</v>
      </c>
    </row>
    <row r="3295" spans="2:7">
      <c r="B3295" t="s">
        <v>324</v>
      </c>
      <c r="C3295">
        <v>23688</v>
      </c>
      <c r="F3295" t="s">
        <v>324</v>
      </c>
      <c r="G3295">
        <v>3864</v>
      </c>
    </row>
    <row r="3296" spans="2:7">
      <c r="B3296" t="s">
        <v>325</v>
      </c>
      <c r="C3296">
        <v>19113</v>
      </c>
      <c r="F3296" t="s">
        <v>325</v>
      </c>
      <c r="G3296">
        <v>282813</v>
      </c>
    </row>
    <row r="3297" spans="2:7">
      <c r="B3297" t="s">
        <v>326</v>
      </c>
      <c r="C3297">
        <v>42801</v>
      </c>
      <c r="F3297" t="s">
        <v>326</v>
      </c>
      <c r="G3297">
        <v>286677</v>
      </c>
    </row>
    <row r="3298" spans="2:7">
      <c r="B3298" t="s">
        <v>323</v>
      </c>
      <c r="C3298">
        <v>7.9039999999999999</v>
      </c>
      <c r="F3298" t="s">
        <v>323</v>
      </c>
      <c r="G3298">
        <v>3.8460000000000001</v>
      </c>
    </row>
    <row r="3299" spans="2:7">
      <c r="B3299" t="s">
        <v>229</v>
      </c>
      <c r="F3299" t="s">
        <v>229</v>
      </c>
    </row>
    <row r="3300" spans="2:7">
      <c r="B3300" t="s">
        <v>324</v>
      </c>
      <c r="C3300">
        <v>22344</v>
      </c>
      <c r="F3300" t="s">
        <v>324</v>
      </c>
      <c r="G3300">
        <v>3864</v>
      </c>
    </row>
    <row r="3301" spans="2:7">
      <c r="B3301" t="s">
        <v>325</v>
      </c>
      <c r="C3301">
        <v>17158</v>
      </c>
      <c r="F3301" t="s">
        <v>325</v>
      </c>
      <c r="G3301">
        <v>258266</v>
      </c>
    </row>
    <row r="3302" spans="2:7">
      <c r="B3302" t="s">
        <v>326</v>
      </c>
      <c r="C3302">
        <v>39502</v>
      </c>
      <c r="F3302" t="s">
        <v>326</v>
      </c>
      <c r="G3302">
        <v>262130</v>
      </c>
    </row>
    <row r="3303" spans="2:7">
      <c r="B3303" t="s">
        <v>323</v>
      </c>
      <c r="C3303">
        <v>7.8109999999999999</v>
      </c>
      <c r="F3303" t="s">
        <v>323</v>
      </c>
      <c r="G3303">
        <v>3.6459999999999999</v>
      </c>
    </row>
    <row r="3304" spans="2:7">
      <c r="B3304" t="s">
        <v>230</v>
      </c>
      <c r="F3304" t="s">
        <v>230</v>
      </c>
    </row>
    <row r="3305" spans="2:7">
      <c r="B3305" t="s">
        <v>324</v>
      </c>
      <c r="C3305">
        <v>22920</v>
      </c>
      <c r="F3305" t="s">
        <v>324</v>
      </c>
      <c r="G3305">
        <v>3864</v>
      </c>
    </row>
    <row r="3306" spans="2:7">
      <c r="B3306" t="s">
        <v>325</v>
      </c>
      <c r="C3306">
        <v>18469</v>
      </c>
      <c r="F3306" t="s">
        <v>325</v>
      </c>
      <c r="G3306">
        <v>260073</v>
      </c>
    </row>
    <row r="3307" spans="2:7">
      <c r="B3307" t="s">
        <v>326</v>
      </c>
      <c r="C3307">
        <v>41389</v>
      </c>
      <c r="F3307" t="s">
        <v>326</v>
      </c>
      <c r="G3307">
        <v>263937</v>
      </c>
    </row>
    <row r="3308" spans="2:7">
      <c r="B3308" t="s">
        <v>323</v>
      </c>
      <c r="C3308">
        <v>7.992</v>
      </c>
      <c r="F3308" t="s">
        <v>323</v>
      </c>
      <c r="G3308">
        <v>3.6760000000000002</v>
      </c>
    </row>
    <row r="3309" spans="2:7">
      <c r="B3309" t="s">
        <v>231</v>
      </c>
      <c r="F3309" t="s">
        <v>231</v>
      </c>
    </row>
    <row r="3310" spans="2:7">
      <c r="B3310" t="s">
        <v>324</v>
      </c>
      <c r="C3310">
        <v>21984</v>
      </c>
      <c r="F3310" t="s">
        <v>324</v>
      </c>
      <c r="G3310">
        <v>3864</v>
      </c>
    </row>
    <row r="3311" spans="2:7">
      <c r="B3311" t="s">
        <v>325</v>
      </c>
      <c r="C3311">
        <v>17296</v>
      </c>
      <c r="F3311" t="s">
        <v>325</v>
      </c>
      <c r="G3311">
        <v>263316</v>
      </c>
    </row>
    <row r="3312" spans="2:7">
      <c r="B3312" t="s">
        <v>326</v>
      </c>
      <c r="C3312">
        <v>39280</v>
      </c>
      <c r="F3312" t="s">
        <v>326</v>
      </c>
      <c r="G3312">
        <v>267180</v>
      </c>
    </row>
    <row r="3313" spans="2:8">
      <c r="B3313" t="s">
        <v>323</v>
      </c>
      <c r="C3313">
        <v>7.8559999999999999</v>
      </c>
      <c r="F3313" t="s">
        <v>323</v>
      </c>
      <c r="G3313">
        <v>3.6989999999999998</v>
      </c>
    </row>
    <row r="3314" spans="2:8">
      <c r="B3314" t="s">
        <v>232</v>
      </c>
      <c r="F3314" t="s">
        <v>232</v>
      </c>
    </row>
    <row r="3315" spans="2:8">
      <c r="B3315" t="s">
        <v>324</v>
      </c>
      <c r="C3315">
        <v>23520</v>
      </c>
      <c r="F3315" t="s">
        <v>324</v>
      </c>
      <c r="G3315">
        <v>3864</v>
      </c>
    </row>
    <row r="3316" spans="2:8">
      <c r="B3316" t="s">
        <v>325</v>
      </c>
      <c r="C3316">
        <v>18906</v>
      </c>
      <c r="F3316" t="s">
        <v>325</v>
      </c>
      <c r="G3316">
        <v>274199</v>
      </c>
    </row>
    <row r="3317" spans="2:8">
      <c r="B3317" t="s">
        <v>326</v>
      </c>
      <c r="C3317">
        <v>42426</v>
      </c>
      <c r="F3317" t="s">
        <v>326</v>
      </c>
      <c r="G3317">
        <v>278063</v>
      </c>
    </row>
    <row r="3318" spans="2:8">
      <c r="B3318" t="s">
        <v>323</v>
      </c>
      <c r="C3318">
        <v>7.9379999999999997</v>
      </c>
      <c r="F3318" t="s">
        <v>323</v>
      </c>
      <c r="G3318">
        <v>3.7839999999999998</v>
      </c>
    </row>
    <row r="3319" spans="2:8">
      <c r="B3319" t="s">
        <v>233</v>
      </c>
      <c r="F3319" t="s">
        <v>233</v>
      </c>
    </row>
    <row r="3320" spans="2:8">
      <c r="B3320" t="s">
        <v>324</v>
      </c>
      <c r="C3320">
        <v>23592</v>
      </c>
      <c r="D3320">
        <f>(C3322+C3327+C3332+C3337+C3342+C3347+C3352+C3357+C3362+C3367)/10</f>
        <v>40963.5</v>
      </c>
      <c r="F3320" t="s">
        <v>324</v>
      </c>
      <c r="G3320">
        <v>4032</v>
      </c>
      <c r="H3320">
        <f>(G3322+G3327+G3332+G3337+G3342+G3347+G3352+G3357+G3362+G3367)/10</f>
        <v>293480.8</v>
      </c>
    </row>
    <row r="3321" spans="2:8">
      <c r="B3321" t="s">
        <v>325</v>
      </c>
      <c r="C3321">
        <v>19205</v>
      </c>
      <c r="F3321" t="s">
        <v>325</v>
      </c>
      <c r="G3321">
        <v>303712</v>
      </c>
    </row>
    <row r="3322" spans="2:8">
      <c r="B3322" t="s">
        <v>326</v>
      </c>
      <c r="C3322">
        <v>42797</v>
      </c>
      <c r="F3322" t="s">
        <v>326</v>
      </c>
      <c r="G3322">
        <v>307744</v>
      </c>
    </row>
    <row r="3323" spans="2:8">
      <c r="B3323" t="s">
        <v>323</v>
      </c>
      <c r="C3323">
        <v>7.9409999999999998</v>
      </c>
      <c r="F3323" t="s">
        <v>323</v>
      </c>
      <c r="G3323">
        <v>3.8170000000000002</v>
      </c>
    </row>
    <row r="3324" spans="2:8">
      <c r="B3324" t="s">
        <v>234</v>
      </c>
      <c r="F3324" t="s">
        <v>234</v>
      </c>
    </row>
    <row r="3325" spans="2:8">
      <c r="B3325" t="s">
        <v>324</v>
      </c>
      <c r="C3325">
        <v>22560</v>
      </c>
      <c r="F3325" t="s">
        <v>324</v>
      </c>
      <c r="G3325">
        <v>4032</v>
      </c>
    </row>
    <row r="3326" spans="2:8">
      <c r="B3326" t="s">
        <v>325</v>
      </c>
      <c r="C3326">
        <v>17641</v>
      </c>
      <c r="F3326" t="s">
        <v>325</v>
      </c>
      <c r="G3326">
        <v>293253</v>
      </c>
    </row>
    <row r="3327" spans="2:8">
      <c r="B3327" t="s">
        <v>326</v>
      </c>
      <c r="C3327">
        <v>40201</v>
      </c>
      <c r="F3327" t="s">
        <v>326</v>
      </c>
      <c r="G3327">
        <v>297285</v>
      </c>
    </row>
    <row r="3328" spans="2:8">
      <c r="B3328" t="s">
        <v>323</v>
      </c>
      <c r="C3328">
        <v>7.7279999999999998</v>
      </c>
      <c r="F3328" t="s">
        <v>323</v>
      </c>
      <c r="G3328">
        <v>3.7240000000000002</v>
      </c>
    </row>
    <row r="3329" spans="2:7">
      <c r="B3329" t="s">
        <v>235</v>
      </c>
      <c r="F3329" t="s">
        <v>235</v>
      </c>
    </row>
    <row r="3330" spans="2:7">
      <c r="B3330" t="s">
        <v>324</v>
      </c>
      <c r="C3330">
        <v>21696</v>
      </c>
      <c r="F3330" t="s">
        <v>324</v>
      </c>
      <c r="G3330">
        <v>4032</v>
      </c>
    </row>
    <row r="3331" spans="2:7">
      <c r="B3331" t="s">
        <v>325</v>
      </c>
      <c r="C3331">
        <v>16790</v>
      </c>
      <c r="F3331" t="s">
        <v>325</v>
      </c>
      <c r="G3331">
        <v>287803</v>
      </c>
    </row>
    <row r="3332" spans="2:7">
      <c r="B3332" t="s">
        <v>326</v>
      </c>
      <c r="C3332">
        <v>38486</v>
      </c>
      <c r="F3332" t="s">
        <v>326</v>
      </c>
      <c r="G3332">
        <v>291835</v>
      </c>
    </row>
    <row r="3333" spans="2:7">
      <c r="B3333" t="s">
        <v>323</v>
      </c>
      <c r="C3333">
        <v>7.766</v>
      </c>
      <c r="F3333" t="s">
        <v>323</v>
      </c>
      <c r="G3333">
        <v>3.69</v>
      </c>
    </row>
    <row r="3334" spans="2:7">
      <c r="B3334" t="s">
        <v>236</v>
      </c>
      <c r="F3334" t="s">
        <v>236</v>
      </c>
    </row>
    <row r="3335" spans="2:7">
      <c r="B3335" t="s">
        <v>324</v>
      </c>
      <c r="C3335">
        <v>23016</v>
      </c>
      <c r="F3335" t="s">
        <v>324</v>
      </c>
      <c r="G3335">
        <v>4032</v>
      </c>
    </row>
    <row r="3336" spans="2:7">
      <c r="B3336" t="s">
        <v>325</v>
      </c>
      <c r="C3336">
        <v>18492</v>
      </c>
      <c r="F3336" t="s">
        <v>325</v>
      </c>
      <c r="G3336">
        <v>291746</v>
      </c>
    </row>
    <row r="3337" spans="2:7">
      <c r="B3337" t="s">
        <v>326</v>
      </c>
      <c r="C3337">
        <v>41508</v>
      </c>
      <c r="F3337" t="s">
        <v>326</v>
      </c>
      <c r="G3337">
        <v>295778</v>
      </c>
    </row>
    <row r="3338" spans="2:7">
      <c r="B3338" t="s">
        <v>323</v>
      </c>
      <c r="C3338">
        <v>7.891</v>
      </c>
      <c r="F3338" t="s">
        <v>323</v>
      </c>
      <c r="G3338">
        <v>3.726</v>
      </c>
    </row>
    <row r="3339" spans="2:7">
      <c r="B3339" t="s">
        <v>237</v>
      </c>
      <c r="F3339" t="s">
        <v>237</v>
      </c>
    </row>
    <row r="3340" spans="2:7">
      <c r="B3340" t="s">
        <v>324</v>
      </c>
      <c r="C3340">
        <v>22776</v>
      </c>
      <c r="F3340" t="s">
        <v>324</v>
      </c>
      <c r="G3340">
        <v>4032</v>
      </c>
    </row>
    <row r="3341" spans="2:7">
      <c r="B3341" t="s">
        <v>325</v>
      </c>
      <c r="C3341">
        <v>18469</v>
      </c>
      <c r="F3341" t="s">
        <v>325</v>
      </c>
      <c r="G3341">
        <v>286073</v>
      </c>
    </row>
    <row r="3342" spans="2:7">
      <c r="B3342" t="s">
        <v>326</v>
      </c>
      <c r="C3342">
        <v>41245</v>
      </c>
      <c r="F3342" t="s">
        <v>326</v>
      </c>
      <c r="G3342">
        <v>290105</v>
      </c>
    </row>
    <row r="3343" spans="2:7">
      <c r="B3343" t="s">
        <v>323</v>
      </c>
      <c r="C3343">
        <v>7.9850000000000003</v>
      </c>
      <c r="F3343" t="s">
        <v>323</v>
      </c>
      <c r="G3343">
        <v>3.6890000000000001</v>
      </c>
    </row>
    <row r="3344" spans="2:7">
      <c r="B3344" t="s">
        <v>238</v>
      </c>
      <c r="F3344" t="s">
        <v>238</v>
      </c>
    </row>
    <row r="3345" spans="2:7">
      <c r="B3345" t="s">
        <v>324</v>
      </c>
      <c r="C3345">
        <v>23688</v>
      </c>
      <c r="F3345" t="s">
        <v>324</v>
      </c>
      <c r="G3345">
        <v>4032</v>
      </c>
    </row>
    <row r="3346" spans="2:7">
      <c r="B3346" t="s">
        <v>325</v>
      </c>
      <c r="C3346">
        <v>19113</v>
      </c>
      <c r="F3346" t="s">
        <v>325</v>
      </c>
      <c r="G3346">
        <v>298832</v>
      </c>
    </row>
    <row r="3347" spans="2:7">
      <c r="B3347" t="s">
        <v>326</v>
      </c>
      <c r="C3347">
        <v>42801</v>
      </c>
      <c r="F3347" t="s">
        <v>326</v>
      </c>
      <c r="G3347">
        <v>302864</v>
      </c>
    </row>
    <row r="3348" spans="2:7">
      <c r="B3348" t="s">
        <v>323</v>
      </c>
      <c r="C3348">
        <v>7.8970000000000002</v>
      </c>
      <c r="F3348" t="s">
        <v>323</v>
      </c>
      <c r="G3348">
        <v>3.774</v>
      </c>
    </row>
    <row r="3349" spans="2:7">
      <c r="B3349" t="s">
        <v>239</v>
      </c>
      <c r="F3349" t="s">
        <v>239</v>
      </c>
    </row>
    <row r="3350" spans="2:7">
      <c r="B3350" t="s">
        <v>324</v>
      </c>
      <c r="C3350">
        <v>22344</v>
      </c>
      <c r="F3350" t="s">
        <v>324</v>
      </c>
      <c r="G3350">
        <v>4032</v>
      </c>
    </row>
    <row r="3351" spans="2:7">
      <c r="B3351" t="s">
        <v>325</v>
      </c>
      <c r="C3351">
        <v>17158</v>
      </c>
      <c r="F3351" t="s">
        <v>325</v>
      </c>
      <c r="G3351">
        <v>278163</v>
      </c>
    </row>
    <row r="3352" spans="2:7">
      <c r="B3352" t="s">
        <v>326</v>
      </c>
      <c r="C3352">
        <v>39502</v>
      </c>
      <c r="F3352" t="s">
        <v>326</v>
      </c>
      <c r="G3352">
        <v>282195</v>
      </c>
    </row>
    <row r="3353" spans="2:7">
      <c r="B3353" t="s">
        <v>323</v>
      </c>
      <c r="C3353">
        <v>7.7830000000000004</v>
      </c>
      <c r="F3353" t="s">
        <v>323</v>
      </c>
      <c r="G3353">
        <v>3.609</v>
      </c>
    </row>
    <row r="3354" spans="2:7">
      <c r="B3354" t="s">
        <v>240</v>
      </c>
      <c r="F3354" t="s">
        <v>240</v>
      </c>
    </row>
    <row r="3355" spans="2:7">
      <c r="B3355" t="s">
        <v>324</v>
      </c>
      <c r="C3355">
        <v>22920</v>
      </c>
      <c r="F3355" t="s">
        <v>324</v>
      </c>
      <c r="G3355">
        <v>4032</v>
      </c>
    </row>
    <row r="3356" spans="2:7">
      <c r="B3356" t="s">
        <v>325</v>
      </c>
      <c r="C3356">
        <v>18469</v>
      </c>
      <c r="F3356" t="s">
        <v>325</v>
      </c>
      <c r="G3356">
        <v>280196</v>
      </c>
    </row>
    <row r="3357" spans="2:7">
      <c r="B3357" t="s">
        <v>326</v>
      </c>
      <c r="C3357">
        <v>41389</v>
      </c>
      <c r="F3357" t="s">
        <v>326</v>
      </c>
      <c r="G3357">
        <v>284228</v>
      </c>
    </row>
    <row r="3358" spans="2:7">
      <c r="B3358" t="s">
        <v>323</v>
      </c>
      <c r="C3358">
        <v>7.9649999999999999</v>
      </c>
      <c r="F3358" t="s">
        <v>323</v>
      </c>
      <c r="G3358">
        <v>3.64</v>
      </c>
    </row>
    <row r="3359" spans="2:7">
      <c r="B3359" t="s">
        <v>241</v>
      </c>
      <c r="F3359" t="s">
        <v>241</v>
      </c>
    </row>
    <row r="3360" spans="2:7">
      <c r="B3360" t="s">
        <v>324</v>
      </c>
      <c r="C3360">
        <v>21984</v>
      </c>
      <c r="F3360" t="s">
        <v>324</v>
      </c>
      <c r="G3360">
        <v>4032</v>
      </c>
    </row>
    <row r="3361" spans="2:7">
      <c r="B3361" t="s">
        <v>325</v>
      </c>
      <c r="C3361">
        <v>17296</v>
      </c>
      <c r="F3361" t="s">
        <v>325</v>
      </c>
      <c r="G3361">
        <v>283122</v>
      </c>
    </row>
    <row r="3362" spans="2:7">
      <c r="B3362" t="s">
        <v>326</v>
      </c>
      <c r="C3362">
        <v>39280</v>
      </c>
      <c r="F3362" t="s">
        <v>326</v>
      </c>
      <c r="G3362">
        <v>287154</v>
      </c>
    </row>
    <row r="3363" spans="2:7">
      <c r="B3363" t="s">
        <v>323</v>
      </c>
      <c r="C3363">
        <v>7.8280000000000003</v>
      </c>
      <c r="F3363" t="s">
        <v>323</v>
      </c>
      <c r="G3363">
        <v>3.6589999999999998</v>
      </c>
    </row>
    <row r="3364" spans="2:7">
      <c r="B3364" t="s">
        <v>242</v>
      </c>
      <c r="F3364" t="s">
        <v>242</v>
      </c>
    </row>
    <row r="3365" spans="2:7">
      <c r="B3365" t="s">
        <v>324</v>
      </c>
      <c r="C3365">
        <v>23520</v>
      </c>
      <c r="F3365" t="s">
        <v>324</v>
      </c>
      <c r="G3365">
        <v>4032</v>
      </c>
    </row>
    <row r="3366" spans="2:7">
      <c r="B3366" t="s">
        <v>325</v>
      </c>
      <c r="C3366">
        <v>18906</v>
      </c>
      <c r="F3366" t="s">
        <v>325</v>
      </c>
      <c r="G3366">
        <v>291588</v>
      </c>
    </row>
    <row r="3367" spans="2:7">
      <c r="B3367" t="s">
        <v>326</v>
      </c>
      <c r="C3367">
        <v>42426</v>
      </c>
      <c r="F3367" t="s">
        <v>326</v>
      </c>
      <c r="G3367">
        <v>295620</v>
      </c>
    </row>
    <row r="3368" spans="2:7">
      <c r="B3368" t="s">
        <v>323</v>
      </c>
      <c r="C3368">
        <v>7.9240000000000004</v>
      </c>
      <c r="F3368" t="s">
        <v>323</v>
      </c>
      <c r="G3368">
        <v>3.7229999999999999</v>
      </c>
    </row>
    <row r="3369" spans="2:7">
      <c r="B3369" t="s">
        <v>243</v>
      </c>
      <c r="F3369" t="s">
        <v>243</v>
      </c>
    </row>
    <row r="3370" spans="2:7">
      <c r="B3370" t="s">
        <v>324</v>
      </c>
      <c r="C3370">
        <v>23592</v>
      </c>
      <c r="F3370" t="s">
        <v>324</v>
      </c>
      <c r="G3370">
        <v>4200</v>
      </c>
    </row>
    <row r="3371" spans="2:7">
      <c r="B3371" t="s">
        <v>325</v>
      </c>
      <c r="C3371">
        <v>19205</v>
      </c>
      <c r="F3371" t="s">
        <v>325</v>
      </c>
      <c r="G3371">
        <v>324365</v>
      </c>
    </row>
    <row r="3372" spans="2:7">
      <c r="B3372" t="s">
        <v>326</v>
      </c>
      <c r="C3372">
        <v>42797</v>
      </c>
      <c r="F3372" t="s">
        <v>326</v>
      </c>
      <c r="G3372">
        <v>328565</v>
      </c>
    </row>
    <row r="3373" spans="2:7">
      <c r="B3373" t="s">
        <v>323</v>
      </c>
      <c r="C3373">
        <v>7.9169999999999998</v>
      </c>
      <c r="F3373" t="s">
        <v>323</v>
      </c>
      <c r="G3373">
        <v>3.774</v>
      </c>
    </row>
    <row r="3374" spans="2:7">
      <c r="B3374" t="s">
        <v>244</v>
      </c>
      <c r="F3374" t="s">
        <v>244</v>
      </c>
    </row>
    <row r="3375" spans="2:7">
      <c r="B3375" t="s">
        <v>324</v>
      </c>
      <c r="C3375">
        <v>22560</v>
      </c>
      <c r="F3375" t="s">
        <v>324</v>
      </c>
      <c r="G3375">
        <v>4200</v>
      </c>
    </row>
    <row r="3376" spans="2:7">
      <c r="B3376" t="s">
        <v>325</v>
      </c>
      <c r="C3376">
        <v>17641</v>
      </c>
      <c r="F3376" t="s">
        <v>325</v>
      </c>
      <c r="G3376">
        <v>313616</v>
      </c>
    </row>
    <row r="3377" spans="2:7">
      <c r="B3377" t="s">
        <v>326</v>
      </c>
      <c r="C3377">
        <v>40201</v>
      </c>
      <c r="F3377" t="s">
        <v>326</v>
      </c>
      <c r="G3377">
        <v>317816</v>
      </c>
    </row>
    <row r="3378" spans="2:7">
      <c r="B3378" t="s">
        <v>323</v>
      </c>
      <c r="C3378">
        <v>7.702</v>
      </c>
      <c r="F3378" t="s">
        <v>323</v>
      </c>
      <c r="G3378">
        <v>3.6819999999999999</v>
      </c>
    </row>
    <row r="3379" spans="2:7">
      <c r="B3379" t="s">
        <v>245</v>
      </c>
      <c r="F3379" t="s">
        <v>245</v>
      </c>
    </row>
    <row r="3380" spans="2:7">
      <c r="B3380" t="s">
        <v>324</v>
      </c>
      <c r="C3380">
        <v>21696</v>
      </c>
      <c r="F3380" t="s">
        <v>324</v>
      </c>
      <c r="G3380">
        <v>4200</v>
      </c>
    </row>
    <row r="3381" spans="2:7">
      <c r="B3381" t="s">
        <v>325</v>
      </c>
      <c r="C3381">
        <v>16790</v>
      </c>
      <c r="F3381" t="s">
        <v>325</v>
      </c>
      <c r="G3381">
        <v>310368</v>
      </c>
    </row>
    <row r="3382" spans="2:7">
      <c r="B3382" t="s">
        <v>326</v>
      </c>
      <c r="C3382">
        <v>38486</v>
      </c>
      <c r="F3382" t="s">
        <v>326</v>
      </c>
      <c r="G3382">
        <v>314568</v>
      </c>
    </row>
    <row r="3383" spans="2:7">
      <c r="B3383" t="s">
        <v>323</v>
      </c>
      <c r="C3383">
        <v>7.7290000000000001</v>
      </c>
      <c r="F3383" t="s">
        <v>323</v>
      </c>
      <c r="G3383">
        <v>3.6669999999999998</v>
      </c>
    </row>
    <row r="3384" spans="2:7">
      <c r="B3384" t="s">
        <v>246</v>
      </c>
      <c r="F3384" t="s">
        <v>246</v>
      </c>
    </row>
    <row r="3385" spans="2:7">
      <c r="B3385" t="s">
        <v>324</v>
      </c>
      <c r="C3385">
        <v>23016</v>
      </c>
      <c r="F3385" t="s">
        <v>324</v>
      </c>
      <c r="G3385">
        <v>4200</v>
      </c>
    </row>
    <row r="3386" spans="2:7">
      <c r="B3386" t="s">
        <v>325</v>
      </c>
      <c r="C3386">
        <v>18492</v>
      </c>
      <c r="F3386" t="s">
        <v>325</v>
      </c>
      <c r="G3386">
        <v>321868</v>
      </c>
    </row>
    <row r="3387" spans="2:7">
      <c r="B3387" t="s">
        <v>326</v>
      </c>
      <c r="C3387">
        <v>41508</v>
      </c>
      <c r="F3387" t="s">
        <v>326</v>
      </c>
      <c r="G3387">
        <v>326068</v>
      </c>
    </row>
    <row r="3388" spans="2:7">
      <c r="B3388" t="s">
        <v>323</v>
      </c>
      <c r="C3388">
        <v>7.8209999999999997</v>
      </c>
      <c r="F3388" t="s">
        <v>323</v>
      </c>
      <c r="G3388">
        <v>3.7480000000000002</v>
      </c>
    </row>
    <row r="3389" spans="2:7">
      <c r="B3389" t="s">
        <v>247</v>
      </c>
      <c r="F3389" t="s">
        <v>247</v>
      </c>
    </row>
    <row r="3390" spans="2:7">
      <c r="B3390" t="s">
        <v>324</v>
      </c>
      <c r="C3390">
        <v>22776</v>
      </c>
      <c r="F3390" t="s">
        <v>324</v>
      </c>
      <c r="G3390">
        <v>4200</v>
      </c>
    </row>
    <row r="3391" spans="2:7">
      <c r="B3391" t="s">
        <v>325</v>
      </c>
      <c r="C3391">
        <v>18469</v>
      </c>
      <c r="F3391" t="s">
        <v>325</v>
      </c>
      <c r="G3391">
        <v>303224</v>
      </c>
    </row>
    <row r="3392" spans="2:7">
      <c r="B3392" t="s">
        <v>326</v>
      </c>
      <c r="C3392">
        <v>41245</v>
      </c>
      <c r="F3392" t="s">
        <v>326</v>
      </c>
      <c r="G3392">
        <v>307424</v>
      </c>
    </row>
    <row r="3393" spans="2:8">
      <c r="B3393" t="s">
        <v>323</v>
      </c>
      <c r="C3393">
        <v>7.976</v>
      </c>
      <c r="F3393" t="s">
        <v>323</v>
      </c>
      <c r="G3393">
        <v>3.6269999999999998</v>
      </c>
    </row>
    <row r="3394" spans="2:8">
      <c r="B3394" t="s">
        <v>248</v>
      </c>
      <c r="F3394" t="s">
        <v>248</v>
      </c>
    </row>
    <row r="3395" spans="2:8">
      <c r="B3395" t="s">
        <v>324</v>
      </c>
      <c r="C3395">
        <v>23688</v>
      </c>
      <c r="D3395">
        <f>(C3397+C3402+C3407+C3412+C3417+C3422+C3427+C3432+C3437+C3442)/10</f>
        <v>40963.5</v>
      </c>
      <c r="F3395" t="s">
        <v>324</v>
      </c>
      <c r="G3395">
        <v>4200</v>
      </c>
      <c r="H3395">
        <f>(G3397+G3402+G3407+G3412+G3417+G3422+G3427+G3432+G3437+G3442)/10</f>
        <v>325599.5</v>
      </c>
    </row>
    <row r="3396" spans="2:8">
      <c r="B3396" t="s">
        <v>325</v>
      </c>
      <c r="C3396">
        <v>19113</v>
      </c>
      <c r="F3396" t="s">
        <v>325</v>
      </c>
      <c r="G3396">
        <v>318463</v>
      </c>
    </row>
    <row r="3397" spans="2:8">
      <c r="B3397" t="s">
        <v>326</v>
      </c>
      <c r="C3397">
        <v>42801</v>
      </c>
      <c r="F3397" t="s">
        <v>326</v>
      </c>
      <c r="G3397">
        <v>322663</v>
      </c>
    </row>
    <row r="3398" spans="2:8">
      <c r="B3398" t="s">
        <v>323</v>
      </c>
      <c r="C3398">
        <v>7.875</v>
      </c>
      <c r="F3398" t="s">
        <v>323</v>
      </c>
      <c r="G3398">
        <v>3.7250000000000001</v>
      </c>
    </row>
    <row r="3399" spans="2:8">
      <c r="B3399" t="s">
        <v>249</v>
      </c>
      <c r="F3399" t="s">
        <v>249</v>
      </c>
    </row>
    <row r="3400" spans="2:8">
      <c r="B3400" t="s">
        <v>324</v>
      </c>
      <c r="C3400">
        <v>22344</v>
      </c>
      <c r="F3400" t="s">
        <v>324</v>
      </c>
      <c r="G3400">
        <v>4200</v>
      </c>
    </row>
    <row r="3401" spans="2:8">
      <c r="B3401" t="s">
        <v>325</v>
      </c>
      <c r="C3401">
        <v>17158</v>
      </c>
      <c r="F3401" t="s">
        <v>325</v>
      </c>
      <c r="G3401">
        <v>297392</v>
      </c>
    </row>
    <row r="3402" spans="2:8">
      <c r="B3402" t="s">
        <v>326</v>
      </c>
      <c r="C3402">
        <v>39502</v>
      </c>
      <c r="F3402" t="s">
        <v>326</v>
      </c>
      <c r="G3402">
        <v>301592</v>
      </c>
    </row>
    <row r="3403" spans="2:8">
      <c r="B3403" t="s">
        <v>323</v>
      </c>
      <c r="C3403">
        <v>7.7619999999999996</v>
      </c>
      <c r="F3403" t="s">
        <v>323</v>
      </c>
      <c r="G3403">
        <v>3.5649999999999999</v>
      </c>
    </row>
    <row r="3404" spans="2:8">
      <c r="B3404" t="s">
        <v>250</v>
      </c>
      <c r="F3404" t="s">
        <v>250</v>
      </c>
    </row>
    <row r="3405" spans="2:8">
      <c r="B3405" t="s">
        <v>324</v>
      </c>
      <c r="C3405">
        <v>22920</v>
      </c>
      <c r="F3405" t="s">
        <v>324</v>
      </c>
      <c r="G3405">
        <v>4200</v>
      </c>
    </row>
    <row r="3406" spans="2:8">
      <c r="B3406" t="s">
        <v>325</v>
      </c>
      <c r="C3406">
        <v>18469</v>
      </c>
      <c r="F3406" t="s">
        <v>325</v>
      </c>
      <c r="G3406">
        <v>296101</v>
      </c>
    </row>
    <row r="3407" spans="2:8">
      <c r="B3407" t="s">
        <v>326</v>
      </c>
      <c r="C3407">
        <v>41389</v>
      </c>
      <c r="F3407" t="s">
        <v>326</v>
      </c>
      <c r="G3407">
        <v>300301</v>
      </c>
    </row>
    <row r="3408" spans="2:8">
      <c r="B3408" t="s">
        <v>323</v>
      </c>
      <c r="C3408">
        <v>7.9630000000000001</v>
      </c>
      <c r="F3408" t="s">
        <v>323</v>
      </c>
      <c r="G3408">
        <v>3.5710000000000002</v>
      </c>
    </row>
    <row r="3409" spans="2:7">
      <c r="B3409" t="s">
        <v>251</v>
      </c>
      <c r="F3409" t="s">
        <v>251</v>
      </c>
    </row>
    <row r="3410" spans="2:7">
      <c r="B3410" t="s">
        <v>324</v>
      </c>
      <c r="C3410">
        <v>21984</v>
      </c>
      <c r="F3410" t="s">
        <v>324</v>
      </c>
      <c r="G3410">
        <v>4200</v>
      </c>
    </row>
    <row r="3411" spans="2:7">
      <c r="B3411" t="s">
        <v>325</v>
      </c>
      <c r="C3411">
        <v>17296</v>
      </c>
      <c r="F3411" t="s">
        <v>325</v>
      </c>
      <c r="G3411">
        <v>304434</v>
      </c>
    </row>
    <row r="3412" spans="2:7">
      <c r="B3412" t="s">
        <v>326</v>
      </c>
      <c r="C3412">
        <v>39280</v>
      </c>
      <c r="F3412" t="s">
        <v>326</v>
      </c>
      <c r="G3412">
        <v>308634</v>
      </c>
    </row>
    <row r="3413" spans="2:7">
      <c r="B3413" t="s">
        <v>323</v>
      </c>
      <c r="C3413">
        <v>7.798</v>
      </c>
      <c r="F3413" t="s">
        <v>323</v>
      </c>
      <c r="G3413">
        <v>3.6280000000000001</v>
      </c>
    </row>
    <row r="3414" spans="2:7">
      <c r="B3414" t="s">
        <v>252</v>
      </c>
      <c r="F3414" t="s">
        <v>252</v>
      </c>
    </row>
    <row r="3415" spans="2:7">
      <c r="B3415" t="s">
        <v>324</v>
      </c>
      <c r="C3415">
        <v>23520</v>
      </c>
      <c r="F3415" t="s">
        <v>324</v>
      </c>
      <c r="G3415">
        <v>4200</v>
      </c>
    </row>
    <row r="3416" spans="2:7">
      <c r="B3416" t="s">
        <v>325</v>
      </c>
      <c r="C3416">
        <v>18906</v>
      </c>
      <c r="F3416" t="s">
        <v>325</v>
      </c>
      <c r="G3416">
        <v>324577</v>
      </c>
    </row>
    <row r="3417" spans="2:7">
      <c r="B3417" t="s">
        <v>326</v>
      </c>
      <c r="C3417">
        <v>42426</v>
      </c>
      <c r="F3417" t="s">
        <v>326</v>
      </c>
      <c r="G3417">
        <v>328777</v>
      </c>
    </row>
    <row r="3418" spans="2:7">
      <c r="B3418" t="s">
        <v>323</v>
      </c>
      <c r="C3418">
        <v>7.8410000000000002</v>
      </c>
      <c r="F3418" t="s">
        <v>323</v>
      </c>
      <c r="G3418">
        <v>3.7629999999999999</v>
      </c>
    </row>
    <row r="3419" spans="2:7">
      <c r="B3419" t="s">
        <v>253</v>
      </c>
      <c r="F3419" t="s">
        <v>253</v>
      </c>
    </row>
    <row r="3420" spans="2:7">
      <c r="B3420" t="s">
        <v>324</v>
      </c>
      <c r="C3420">
        <v>23592</v>
      </c>
      <c r="F3420" t="s">
        <v>324</v>
      </c>
      <c r="G3420">
        <v>4368</v>
      </c>
    </row>
    <row r="3421" spans="2:7">
      <c r="B3421" t="s">
        <v>325</v>
      </c>
      <c r="C3421">
        <v>19205</v>
      </c>
      <c r="F3421" t="s">
        <v>325</v>
      </c>
      <c r="G3421">
        <v>342158</v>
      </c>
    </row>
    <row r="3422" spans="2:7">
      <c r="B3422" t="s">
        <v>326</v>
      </c>
      <c r="C3422">
        <v>42797</v>
      </c>
      <c r="F3422" t="s">
        <v>326</v>
      </c>
      <c r="G3422">
        <v>346526</v>
      </c>
    </row>
    <row r="3423" spans="2:7">
      <c r="B3423" t="s">
        <v>323</v>
      </c>
      <c r="C3423">
        <v>7.9059999999999997</v>
      </c>
      <c r="F3423" t="s">
        <v>323</v>
      </c>
      <c r="G3423">
        <v>3.71</v>
      </c>
    </row>
    <row r="3424" spans="2:7">
      <c r="B3424" t="s">
        <v>254</v>
      </c>
      <c r="F3424" t="s">
        <v>254</v>
      </c>
    </row>
    <row r="3425" spans="2:7">
      <c r="B3425" t="s">
        <v>324</v>
      </c>
      <c r="C3425">
        <v>22560</v>
      </c>
      <c r="F3425" t="s">
        <v>324</v>
      </c>
      <c r="G3425">
        <v>4368</v>
      </c>
    </row>
    <row r="3426" spans="2:7">
      <c r="B3426" t="s">
        <v>325</v>
      </c>
      <c r="C3426">
        <v>17641</v>
      </c>
      <c r="F3426" t="s">
        <v>325</v>
      </c>
      <c r="G3426">
        <v>338293</v>
      </c>
    </row>
    <row r="3427" spans="2:7">
      <c r="B3427" t="s">
        <v>326</v>
      </c>
      <c r="C3427">
        <v>40201</v>
      </c>
      <c r="F3427" t="s">
        <v>326</v>
      </c>
      <c r="G3427">
        <v>342661</v>
      </c>
    </row>
    <row r="3428" spans="2:7">
      <c r="B3428" t="s">
        <v>323</v>
      </c>
      <c r="C3428">
        <v>7.6589999999999998</v>
      </c>
      <c r="F3428" t="s">
        <v>323</v>
      </c>
      <c r="G3428">
        <v>3.6659999999999999</v>
      </c>
    </row>
    <row r="3429" spans="2:7">
      <c r="B3429" t="s">
        <v>255</v>
      </c>
      <c r="F3429" t="s">
        <v>255</v>
      </c>
    </row>
    <row r="3430" spans="2:7">
      <c r="B3430" t="s">
        <v>324</v>
      </c>
      <c r="C3430">
        <v>21696</v>
      </c>
      <c r="F3430" t="s">
        <v>324</v>
      </c>
      <c r="G3430">
        <v>4368</v>
      </c>
    </row>
    <row r="3431" spans="2:7">
      <c r="B3431" t="s">
        <v>325</v>
      </c>
      <c r="C3431">
        <v>16790</v>
      </c>
      <c r="F3431" t="s">
        <v>325</v>
      </c>
      <c r="G3431">
        <v>330943</v>
      </c>
    </row>
    <row r="3432" spans="2:7">
      <c r="B3432" t="s">
        <v>326</v>
      </c>
      <c r="C3432">
        <v>38486</v>
      </c>
      <c r="F3432" t="s">
        <v>326</v>
      </c>
      <c r="G3432">
        <v>335311</v>
      </c>
    </row>
    <row r="3433" spans="2:7">
      <c r="B3433" t="s">
        <v>323</v>
      </c>
      <c r="C3433">
        <v>7.7030000000000003</v>
      </c>
      <c r="F3433" t="s">
        <v>323</v>
      </c>
      <c r="G3433">
        <v>3.6240000000000001</v>
      </c>
    </row>
    <row r="3434" spans="2:7">
      <c r="B3434" t="s">
        <v>256</v>
      </c>
      <c r="F3434" t="s">
        <v>256</v>
      </c>
    </row>
    <row r="3435" spans="2:7">
      <c r="B3435" t="s">
        <v>324</v>
      </c>
      <c r="C3435">
        <v>23016</v>
      </c>
      <c r="F3435" t="s">
        <v>324</v>
      </c>
      <c r="G3435">
        <v>4368</v>
      </c>
    </row>
    <row r="3436" spans="2:7">
      <c r="B3436" t="s">
        <v>325</v>
      </c>
      <c r="C3436">
        <v>18492</v>
      </c>
      <c r="F3436" t="s">
        <v>325</v>
      </c>
      <c r="G3436">
        <v>333840</v>
      </c>
    </row>
    <row r="3437" spans="2:7">
      <c r="B3437" t="s">
        <v>326</v>
      </c>
      <c r="C3437">
        <v>41508</v>
      </c>
      <c r="F3437" t="s">
        <v>326</v>
      </c>
      <c r="G3437">
        <v>338208</v>
      </c>
    </row>
    <row r="3438" spans="2:7">
      <c r="B3438" t="s">
        <v>323</v>
      </c>
      <c r="C3438">
        <v>7.8390000000000004</v>
      </c>
      <c r="F3438" t="s">
        <v>323</v>
      </c>
      <c r="G3438">
        <v>3.649</v>
      </c>
    </row>
    <row r="3439" spans="2:7">
      <c r="B3439" t="s">
        <v>257</v>
      </c>
      <c r="F3439" t="s">
        <v>257</v>
      </c>
    </row>
    <row r="3440" spans="2:7">
      <c r="B3440" t="s">
        <v>324</v>
      </c>
      <c r="C3440">
        <v>22776</v>
      </c>
      <c r="F3440" t="s">
        <v>324</v>
      </c>
      <c r="G3440">
        <v>4368</v>
      </c>
    </row>
    <row r="3441" spans="2:8">
      <c r="B3441" t="s">
        <v>325</v>
      </c>
      <c r="C3441">
        <v>18469</v>
      </c>
      <c r="F3441" t="s">
        <v>325</v>
      </c>
      <c r="G3441">
        <v>326954</v>
      </c>
    </row>
    <row r="3442" spans="2:8">
      <c r="B3442" t="s">
        <v>326</v>
      </c>
      <c r="C3442">
        <v>41245</v>
      </c>
      <c r="F3442" t="s">
        <v>326</v>
      </c>
      <c r="G3442">
        <v>331322</v>
      </c>
    </row>
    <row r="3443" spans="2:8">
      <c r="B3443" t="s">
        <v>323</v>
      </c>
      <c r="C3443">
        <v>7.9379999999999997</v>
      </c>
      <c r="F3443" t="s">
        <v>323</v>
      </c>
      <c r="G3443">
        <v>3.6080000000000001</v>
      </c>
    </row>
    <row r="3444" spans="2:8">
      <c r="B3444" t="s">
        <v>258</v>
      </c>
      <c r="F3444" t="s">
        <v>258</v>
      </c>
    </row>
    <row r="3445" spans="2:8">
      <c r="B3445" t="s">
        <v>324</v>
      </c>
      <c r="C3445">
        <v>23688</v>
      </c>
      <c r="D3445">
        <f>(C3447+C3452+C3457+C3462+C3467+C3472+C3477+C3482+C3487+C3492)/10</f>
        <v>40963.5</v>
      </c>
      <c r="F3445" t="s">
        <v>324</v>
      </c>
      <c r="G3445">
        <v>4368</v>
      </c>
      <c r="H3445">
        <f>(G3447+G3452+G3457+G3462+G3467+G3472+G3477+G3482+G3487+G3492)/10</f>
        <v>345984.7</v>
      </c>
    </row>
    <row r="3446" spans="2:8">
      <c r="B3446" t="s">
        <v>325</v>
      </c>
      <c r="C3446">
        <v>19113</v>
      </c>
      <c r="F3446" t="s">
        <v>325</v>
      </c>
      <c r="G3446">
        <v>339515</v>
      </c>
    </row>
    <row r="3447" spans="2:8">
      <c r="B3447" t="s">
        <v>326</v>
      </c>
      <c r="C3447">
        <v>42801</v>
      </c>
      <c r="F3447" t="s">
        <v>326</v>
      </c>
      <c r="G3447">
        <v>343883</v>
      </c>
    </row>
    <row r="3448" spans="2:8">
      <c r="B3448" t="s">
        <v>323</v>
      </c>
      <c r="C3448">
        <v>7.85</v>
      </c>
      <c r="F3448" t="s">
        <v>323</v>
      </c>
      <c r="G3448">
        <v>3.6829999999999998</v>
      </c>
    </row>
    <row r="3449" spans="2:8">
      <c r="B3449" t="s">
        <v>259</v>
      </c>
      <c r="F3449" t="s">
        <v>259</v>
      </c>
    </row>
    <row r="3450" spans="2:8">
      <c r="B3450" t="s">
        <v>324</v>
      </c>
      <c r="C3450">
        <v>22344</v>
      </c>
      <c r="F3450" t="s">
        <v>324</v>
      </c>
      <c r="G3450">
        <v>4368</v>
      </c>
    </row>
    <row r="3451" spans="2:8">
      <c r="B3451" t="s">
        <v>325</v>
      </c>
      <c r="C3451">
        <v>17158</v>
      </c>
      <c r="F3451" t="s">
        <v>325</v>
      </c>
      <c r="G3451">
        <v>308670</v>
      </c>
    </row>
    <row r="3452" spans="2:8">
      <c r="B3452" t="s">
        <v>326</v>
      </c>
      <c r="C3452">
        <v>39502</v>
      </c>
      <c r="F3452" t="s">
        <v>326</v>
      </c>
      <c r="G3452">
        <v>313038</v>
      </c>
    </row>
    <row r="3453" spans="2:8">
      <c r="B3453" t="s">
        <v>323</v>
      </c>
      <c r="C3453">
        <v>7.7880000000000003</v>
      </c>
      <c r="F3453" t="s">
        <v>323</v>
      </c>
      <c r="G3453">
        <v>3.4620000000000002</v>
      </c>
    </row>
    <row r="3454" spans="2:8">
      <c r="B3454" t="s">
        <v>260</v>
      </c>
      <c r="F3454" t="s">
        <v>260</v>
      </c>
    </row>
    <row r="3455" spans="2:8">
      <c r="B3455" t="s">
        <v>324</v>
      </c>
      <c r="C3455">
        <v>22920</v>
      </c>
      <c r="F3455" t="s">
        <v>324</v>
      </c>
      <c r="G3455">
        <v>4368</v>
      </c>
    </row>
    <row r="3456" spans="2:8">
      <c r="B3456" t="s">
        <v>325</v>
      </c>
      <c r="C3456">
        <v>18469</v>
      </c>
      <c r="F3456" t="s">
        <v>325</v>
      </c>
      <c r="G3456">
        <v>312196</v>
      </c>
    </row>
    <row r="3457" spans="2:8">
      <c r="B3457" t="s">
        <v>326</v>
      </c>
      <c r="C3457">
        <v>41389</v>
      </c>
      <c r="F3457" t="s">
        <v>326</v>
      </c>
      <c r="G3457">
        <v>316564</v>
      </c>
    </row>
    <row r="3458" spans="2:8">
      <c r="B3458" t="s">
        <v>323</v>
      </c>
      <c r="C3458">
        <v>7.9589999999999996</v>
      </c>
      <c r="F3458" t="s">
        <v>323</v>
      </c>
      <c r="G3458">
        <v>3.5</v>
      </c>
    </row>
    <row r="3459" spans="2:8">
      <c r="B3459" t="s">
        <v>261</v>
      </c>
      <c r="F3459" t="s">
        <v>261</v>
      </c>
    </row>
    <row r="3460" spans="2:8">
      <c r="B3460" t="s">
        <v>324</v>
      </c>
      <c r="C3460">
        <v>21984</v>
      </c>
      <c r="F3460" t="s">
        <v>324</v>
      </c>
      <c r="G3460">
        <v>4368</v>
      </c>
    </row>
    <row r="3461" spans="2:8">
      <c r="B3461" t="s">
        <v>325</v>
      </c>
      <c r="C3461">
        <v>17296</v>
      </c>
      <c r="F3461" t="s">
        <v>325</v>
      </c>
      <c r="G3461">
        <v>325870</v>
      </c>
    </row>
    <row r="3462" spans="2:8">
      <c r="B3462" t="s">
        <v>326</v>
      </c>
      <c r="C3462">
        <v>39280</v>
      </c>
      <c r="F3462" t="s">
        <v>326</v>
      </c>
      <c r="G3462">
        <v>330238</v>
      </c>
    </row>
    <row r="3463" spans="2:8">
      <c r="B3463" t="s">
        <v>323</v>
      </c>
      <c r="C3463">
        <v>7.77</v>
      </c>
      <c r="F3463" t="s">
        <v>323</v>
      </c>
      <c r="G3463">
        <v>3.5939999999999999</v>
      </c>
    </row>
    <row r="3464" spans="2:8">
      <c r="B3464" t="s">
        <v>262</v>
      </c>
      <c r="F3464" t="s">
        <v>262</v>
      </c>
    </row>
    <row r="3465" spans="2:8">
      <c r="B3465" t="s">
        <v>324</v>
      </c>
      <c r="C3465">
        <v>23520</v>
      </c>
      <c r="F3465" t="s">
        <v>324</v>
      </c>
      <c r="G3465">
        <v>4368</v>
      </c>
    </row>
    <row r="3466" spans="2:8">
      <c r="B3466" t="s">
        <v>325</v>
      </c>
      <c r="C3466">
        <v>18906</v>
      </c>
      <c r="F3466" t="s">
        <v>325</v>
      </c>
      <c r="G3466">
        <v>339780</v>
      </c>
    </row>
    <row r="3467" spans="2:8">
      <c r="B3467" t="s">
        <v>326</v>
      </c>
      <c r="C3467">
        <v>42426</v>
      </c>
      <c r="F3467" t="s">
        <v>326</v>
      </c>
      <c r="G3467">
        <v>344148</v>
      </c>
    </row>
    <row r="3468" spans="2:8">
      <c r="B3468" t="s">
        <v>323</v>
      </c>
      <c r="C3468">
        <v>7.8449999999999998</v>
      </c>
      <c r="F3468" t="s">
        <v>323</v>
      </c>
      <c r="G3468">
        <v>3.6859999999999999</v>
      </c>
    </row>
    <row r="3469" spans="2:8">
      <c r="B3469" t="s">
        <v>263</v>
      </c>
      <c r="F3469" t="s">
        <v>263</v>
      </c>
    </row>
    <row r="3470" spans="2:8">
      <c r="B3470" t="s">
        <v>324</v>
      </c>
      <c r="C3470">
        <v>23592</v>
      </c>
      <c r="D3470">
        <f>(C3472+C3477+C3482+C3487+C3492+C3497+C3502+C3507+C3512+C3517)/10</f>
        <v>40963.5</v>
      </c>
      <c r="F3470" t="s">
        <v>324</v>
      </c>
      <c r="G3470">
        <v>4536</v>
      </c>
      <c r="H3470">
        <f>(G3472+G3477+G3482+G3487+G3492+G3497+G3502+G3507+G3512+G3517)/10</f>
        <v>358093.9</v>
      </c>
    </row>
    <row r="3471" spans="2:8">
      <c r="B3471" t="s">
        <v>325</v>
      </c>
      <c r="C3471">
        <v>19205</v>
      </c>
      <c r="F3471" t="s">
        <v>325</v>
      </c>
      <c r="G3471">
        <v>368212</v>
      </c>
    </row>
    <row r="3472" spans="2:8">
      <c r="B3472" t="s">
        <v>326</v>
      </c>
      <c r="C3472">
        <v>42797</v>
      </c>
      <c r="F3472" t="s">
        <v>326</v>
      </c>
      <c r="G3472">
        <v>372748</v>
      </c>
    </row>
    <row r="3473" spans="2:7">
      <c r="B3473" t="s">
        <v>323</v>
      </c>
      <c r="C3473">
        <v>7.8639999999999999</v>
      </c>
      <c r="F3473" t="s">
        <v>323</v>
      </c>
      <c r="G3473">
        <v>3.6960000000000002</v>
      </c>
    </row>
    <row r="3474" spans="2:7">
      <c r="B3474" t="s">
        <v>264</v>
      </c>
      <c r="F3474" t="s">
        <v>264</v>
      </c>
    </row>
    <row r="3475" spans="2:7">
      <c r="B3475" t="s">
        <v>324</v>
      </c>
      <c r="C3475">
        <v>22560</v>
      </c>
      <c r="F3475" t="s">
        <v>324</v>
      </c>
      <c r="G3475">
        <v>4536</v>
      </c>
    </row>
    <row r="3476" spans="2:7">
      <c r="B3476" t="s">
        <v>325</v>
      </c>
      <c r="C3476">
        <v>17641</v>
      </c>
      <c r="F3476" t="s">
        <v>325</v>
      </c>
      <c r="G3476">
        <v>358229</v>
      </c>
    </row>
    <row r="3477" spans="2:7">
      <c r="B3477" t="s">
        <v>326</v>
      </c>
      <c r="C3477">
        <v>40201</v>
      </c>
      <c r="F3477" t="s">
        <v>326</v>
      </c>
      <c r="G3477">
        <v>362765</v>
      </c>
    </row>
    <row r="3478" spans="2:7">
      <c r="B3478" t="s">
        <v>323</v>
      </c>
      <c r="C3478">
        <v>7.6420000000000003</v>
      </c>
      <c r="F3478" t="s">
        <v>323</v>
      </c>
      <c r="G3478">
        <v>3.6179999999999999</v>
      </c>
    </row>
    <row r="3479" spans="2:7">
      <c r="B3479" t="s">
        <v>265</v>
      </c>
      <c r="F3479" t="s">
        <v>265</v>
      </c>
    </row>
    <row r="3480" spans="2:7">
      <c r="B3480" t="s">
        <v>324</v>
      </c>
      <c r="C3480">
        <v>21696</v>
      </c>
      <c r="F3480" t="s">
        <v>324</v>
      </c>
      <c r="G3480">
        <v>4536</v>
      </c>
    </row>
    <row r="3481" spans="2:7">
      <c r="B3481" t="s">
        <v>325</v>
      </c>
      <c r="C3481">
        <v>16790</v>
      </c>
      <c r="F3481" t="s">
        <v>325</v>
      </c>
      <c r="G3481">
        <v>356522</v>
      </c>
    </row>
    <row r="3482" spans="2:7">
      <c r="B3482" t="s">
        <v>326</v>
      </c>
      <c r="C3482">
        <v>38486</v>
      </c>
      <c r="F3482" t="s">
        <v>326</v>
      </c>
      <c r="G3482">
        <v>361058</v>
      </c>
    </row>
    <row r="3483" spans="2:7">
      <c r="B3483" t="s">
        <v>323</v>
      </c>
      <c r="C3483">
        <v>7.6580000000000004</v>
      </c>
      <c r="F3483" t="s">
        <v>323</v>
      </c>
      <c r="G3483">
        <v>3.6120000000000001</v>
      </c>
    </row>
    <row r="3484" spans="2:7">
      <c r="B3484" t="s">
        <v>266</v>
      </c>
      <c r="F3484" t="s">
        <v>266</v>
      </c>
    </row>
    <row r="3485" spans="2:7">
      <c r="B3485" t="s">
        <v>324</v>
      </c>
      <c r="C3485">
        <v>23016</v>
      </c>
      <c r="F3485" t="s">
        <v>324</v>
      </c>
      <c r="G3485">
        <v>4536</v>
      </c>
    </row>
    <row r="3486" spans="2:7">
      <c r="B3486" t="s">
        <v>325</v>
      </c>
      <c r="C3486">
        <v>18492</v>
      </c>
      <c r="F3486" t="s">
        <v>325</v>
      </c>
      <c r="G3486">
        <v>354436</v>
      </c>
    </row>
    <row r="3487" spans="2:7">
      <c r="B3487" t="s">
        <v>326</v>
      </c>
      <c r="C3487">
        <v>41508</v>
      </c>
      <c r="F3487" t="s">
        <v>326</v>
      </c>
      <c r="G3487">
        <v>358972</v>
      </c>
    </row>
    <row r="3488" spans="2:7">
      <c r="B3488" t="s">
        <v>323</v>
      </c>
      <c r="C3488">
        <v>7.8209999999999997</v>
      </c>
      <c r="F3488" t="s">
        <v>323</v>
      </c>
      <c r="G3488">
        <v>3.6059999999999999</v>
      </c>
    </row>
    <row r="3489" spans="2:7">
      <c r="B3489" t="s">
        <v>267</v>
      </c>
      <c r="F3489" t="s">
        <v>267</v>
      </c>
    </row>
    <row r="3490" spans="2:7">
      <c r="B3490" t="s">
        <v>324</v>
      </c>
      <c r="C3490">
        <v>22776</v>
      </c>
      <c r="F3490" t="s">
        <v>324</v>
      </c>
      <c r="G3490">
        <v>4536</v>
      </c>
    </row>
    <row r="3491" spans="2:7">
      <c r="B3491" t="s">
        <v>325</v>
      </c>
      <c r="C3491">
        <v>18469</v>
      </c>
      <c r="F3491" t="s">
        <v>325</v>
      </c>
      <c r="G3491">
        <v>351897</v>
      </c>
    </row>
    <row r="3492" spans="2:7">
      <c r="B3492" t="s">
        <v>326</v>
      </c>
      <c r="C3492">
        <v>41245</v>
      </c>
      <c r="F3492" t="s">
        <v>326</v>
      </c>
      <c r="G3492">
        <v>356433</v>
      </c>
    </row>
    <row r="3493" spans="2:7">
      <c r="B3493" t="s">
        <v>323</v>
      </c>
      <c r="C3493">
        <v>7.899</v>
      </c>
      <c r="F3493" t="s">
        <v>323</v>
      </c>
      <c r="G3493">
        <v>3.5939999999999999</v>
      </c>
    </row>
    <row r="3494" spans="2:7">
      <c r="B3494" t="s">
        <v>268</v>
      </c>
      <c r="F3494" t="s">
        <v>268</v>
      </c>
    </row>
    <row r="3495" spans="2:7">
      <c r="B3495" t="s">
        <v>324</v>
      </c>
      <c r="C3495">
        <v>23688</v>
      </c>
      <c r="F3495" t="s">
        <v>324</v>
      </c>
      <c r="G3495">
        <v>4536</v>
      </c>
    </row>
    <row r="3496" spans="2:7">
      <c r="B3496" t="s">
        <v>325</v>
      </c>
      <c r="C3496">
        <v>19113</v>
      </c>
      <c r="F3496" t="s">
        <v>325</v>
      </c>
      <c r="G3496">
        <v>358623</v>
      </c>
    </row>
    <row r="3497" spans="2:7">
      <c r="B3497" t="s">
        <v>326</v>
      </c>
      <c r="C3497">
        <v>42801</v>
      </c>
      <c r="F3497" t="s">
        <v>326</v>
      </c>
      <c r="G3497">
        <v>363159</v>
      </c>
    </row>
    <row r="3498" spans="2:7">
      <c r="B3498" t="s">
        <v>323</v>
      </c>
      <c r="C3498">
        <v>7.8410000000000002</v>
      </c>
      <c r="F3498" t="s">
        <v>323</v>
      </c>
      <c r="G3498">
        <v>3.6309999999999998</v>
      </c>
    </row>
    <row r="3499" spans="2:7">
      <c r="B3499" t="s">
        <v>269</v>
      </c>
      <c r="F3499" t="s">
        <v>269</v>
      </c>
    </row>
    <row r="3500" spans="2:7">
      <c r="B3500" t="s">
        <v>324</v>
      </c>
      <c r="C3500">
        <v>22344</v>
      </c>
      <c r="F3500" t="s">
        <v>324</v>
      </c>
      <c r="G3500">
        <v>4536</v>
      </c>
    </row>
    <row r="3501" spans="2:7">
      <c r="B3501" t="s">
        <v>325</v>
      </c>
      <c r="C3501">
        <v>17158</v>
      </c>
      <c r="F3501" t="s">
        <v>325</v>
      </c>
      <c r="G3501">
        <v>336354</v>
      </c>
    </row>
    <row r="3502" spans="2:7">
      <c r="B3502" t="s">
        <v>326</v>
      </c>
      <c r="C3502">
        <v>39502</v>
      </c>
      <c r="F3502" t="s">
        <v>326</v>
      </c>
      <c r="G3502">
        <v>340890</v>
      </c>
    </row>
    <row r="3503" spans="2:7">
      <c r="B3503" t="s">
        <v>323</v>
      </c>
      <c r="C3503">
        <v>7.73</v>
      </c>
      <c r="F3503" t="s">
        <v>323</v>
      </c>
      <c r="G3503">
        <v>3.4750000000000001</v>
      </c>
    </row>
    <row r="3504" spans="2:7">
      <c r="B3504" t="s">
        <v>270</v>
      </c>
      <c r="F3504" t="s">
        <v>270</v>
      </c>
    </row>
    <row r="3505" spans="2:8">
      <c r="B3505" t="s">
        <v>324</v>
      </c>
      <c r="C3505">
        <v>22920</v>
      </c>
      <c r="F3505" t="s">
        <v>324</v>
      </c>
      <c r="G3505">
        <v>4536</v>
      </c>
    </row>
    <row r="3506" spans="2:8">
      <c r="B3506" t="s">
        <v>325</v>
      </c>
      <c r="C3506">
        <v>18469</v>
      </c>
      <c r="F3506" t="s">
        <v>325</v>
      </c>
      <c r="G3506">
        <v>342445</v>
      </c>
    </row>
    <row r="3507" spans="2:8">
      <c r="B3507" t="s">
        <v>326</v>
      </c>
      <c r="C3507">
        <v>41389</v>
      </c>
      <c r="F3507" t="s">
        <v>326</v>
      </c>
      <c r="G3507">
        <v>346981</v>
      </c>
    </row>
    <row r="3508" spans="2:8">
      <c r="B3508" t="s">
        <v>323</v>
      </c>
      <c r="C3508">
        <v>7.8979999999999997</v>
      </c>
      <c r="F3508" t="s">
        <v>323</v>
      </c>
      <c r="G3508">
        <v>3.5310000000000001</v>
      </c>
    </row>
    <row r="3509" spans="2:8">
      <c r="B3509" t="s">
        <v>271</v>
      </c>
      <c r="F3509" t="s">
        <v>271</v>
      </c>
    </row>
    <row r="3510" spans="2:8">
      <c r="B3510" t="s">
        <v>324</v>
      </c>
      <c r="C3510">
        <v>21984</v>
      </c>
      <c r="F3510" t="s">
        <v>324</v>
      </c>
      <c r="G3510">
        <v>4536</v>
      </c>
    </row>
    <row r="3511" spans="2:8">
      <c r="B3511" t="s">
        <v>325</v>
      </c>
      <c r="C3511">
        <v>17296</v>
      </c>
      <c r="F3511" t="s">
        <v>325</v>
      </c>
      <c r="G3511">
        <v>347250</v>
      </c>
    </row>
    <row r="3512" spans="2:8">
      <c r="B3512" t="s">
        <v>326</v>
      </c>
      <c r="C3512">
        <v>39280</v>
      </c>
      <c r="F3512" t="s">
        <v>326</v>
      </c>
      <c r="G3512">
        <v>351786</v>
      </c>
    </row>
    <row r="3513" spans="2:8">
      <c r="B3513" t="s">
        <v>323</v>
      </c>
      <c r="C3513">
        <v>7.7460000000000004</v>
      </c>
      <c r="F3513" t="s">
        <v>323</v>
      </c>
      <c r="G3513">
        <v>3.5579999999999998</v>
      </c>
    </row>
    <row r="3514" spans="2:8">
      <c r="B3514" t="s">
        <v>272</v>
      </c>
      <c r="F3514" t="s">
        <v>272</v>
      </c>
    </row>
    <row r="3515" spans="2:8">
      <c r="B3515" t="s">
        <v>324</v>
      </c>
      <c r="C3515">
        <v>23520</v>
      </c>
      <c r="F3515" t="s">
        <v>324</v>
      </c>
      <c r="G3515">
        <v>4536</v>
      </c>
    </row>
    <row r="3516" spans="2:8">
      <c r="B3516" t="s">
        <v>325</v>
      </c>
      <c r="C3516">
        <v>18906</v>
      </c>
      <c r="F3516" t="s">
        <v>325</v>
      </c>
      <c r="G3516">
        <v>361611</v>
      </c>
    </row>
    <row r="3517" spans="2:8">
      <c r="B3517" t="s">
        <v>326</v>
      </c>
      <c r="C3517">
        <v>42426</v>
      </c>
      <c r="F3517" t="s">
        <v>326</v>
      </c>
      <c r="G3517">
        <v>366147</v>
      </c>
    </row>
    <row r="3518" spans="2:8">
      <c r="B3518" t="s">
        <v>323</v>
      </c>
      <c r="C3518">
        <v>7.8209999999999997</v>
      </c>
      <c r="F3518" t="s">
        <v>323</v>
      </c>
      <c r="G3518">
        <v>3.6480000000000001</v>
      </c>
    </row>
    <row r="3519" spans="2:8">
      <c r="B3519" t="s">
        <v>273</v>
      </c>
      <c r="F3519" t="s">
        <v>273</v>
      </c>
    </row>
    <row r="3520" spans="2:8">
      <c r="B3520" t="s">
        <v>324</v>
      </c>
      <c r="C3520">
        <v>23592</v>
      </c>
      <c r="D3520">
        <f>(C3522+C3527+C3532+C3537+C3542+C3547+C3552+C3557+C3562+C3567)/10</f>
        <v>40963.5</v>
      </c>
      <c r="F3520" t="s">
        <v>324</v>
      </c>
      <c r="G3520">
        <v>4704</v>
      </c>
      <c r="H3520">
        <f>(G3522+G3527+G3532+G3537+G3542+G3547+G3552+G3557+G3562+G3567)/10</f>
        <v>378976</v>
      </c>
    </row>
    <row r="3521" spans="2:7">
      <c r="B3521" t="s">
        <v>325</v>
      </c>
      <c r="C3521">
        <v>19205</v>
      </c>
      <c r="F3521" t="s">
        <v>325</v>
      </c>
      <c r="G3521">
        <v>391099</v>
      </c>
    </row>
    <row r="3522" spans="2:7">
      <c r="B3522" t="s">
        <v>326</v>
      </c>
      <c r="C3522">
        <v>42797</v>
      </c>
      <c r="F3522" t="s">
        <v>326</v>
      </c>
      <c r="G3522">
        <v>395803</v>
      </c>
    </row>
    <row r="3523" spans="2:7">
      <c r="B3523" t="s">
        <v>323</v>
      </c>
      <c r="C3523">
        <v>7.8390000000000004</v>
      </c>
      <c r="F3523" t="s">
        <v>323</v>
      </c>
      <c r="G3523">
        <v>3.661</v>
      </c>
    </row>
    <row r="3524" spans="2:7">
      <c r="B3524" t="s">
        <v>274</v>
      </c>
      <c r="F3524" t="s">
        <v>274</v>
      </c>
    </row>
    <row r="3525" spans="2:7">
      <c r="B3525" t="s">
        <v>324</v>
      </c>
      <c r="C3525">
        <v>22560</v>
      </c>
      <c r="F3525" t="s">
        <v>324</v>
      </c>
      <c r="G3525">
        <v>4704</v>
      </c>
    </row>
    <row r="3526" spans="2:7">
      <c r="B3526" t="s">
        <v>325</v>
      </c>
      <c r="C3526">
        <v>17641</v>
      </c>
      <c r="F3526" t="s">
        <v>325</v>
      </c>
      <c r="G3526">
        <v>369373</v>
      </c>
    </row>
    <row r="3527" spans="2:7">
      <c r="B3527" t="s">
        <v>326</v>
      </c>
      <c r="C3527">
        <v>40201</v>
      </c>
      <c r="F3527" t="s">
        <v>326</v>
      </c>
      <c r="G3527">
        <v>374077</v>
      </c>
    </row>
    <row r="3528" spans="2:7">
      <c r="B3528" t="s">
        <v>323</v>
      </c>
      <c r="C3528">
        <v>7.6710000000000003</v>
      </c>
      <c r="F3528" t="s">
        <v>323</v>
      </c>
      <c r="G3528">
        <v>3.5150000000000001</v>
      </c>
    </row>
    <row r="3529" spans="2:7">
      <c r="B3529" t="s">
        <v>275</v>
      </c>
      <c r="F3529" t="s">
        <v>275</v>
      </c>
    </row>
    <row r="3530" spans="2:7">
      <c r="B3530" t="s">
        <v>324</v>
      </c>
      <c r="C3530">
        <v>21696</v>
      </c>
      <c r="F3530" t="s">
        <v>324</v>
      </c>
      <c r="G3530">
        <v>4704</v>
      </c>
    </row>
    <row r="3531" spans="2:7">
      <c r="B3531" t="s">
        <v>325</v>
      </c>
      <c r="C3531">
        <v>16790</v>
      </c>
      <c r="F3531" t="s">
        <v>325</v>
      </c>
      <c r="G3531">
        <v>371781</v>
      </c>
    </row>
    <row r="3532" spans="2:7">
      <c r="B3532" t="s">
        <v>326</v>
      </c>
      <c r="C3532">
        <v>38486</v>
      </c>
      <c r="F3532" t="s">
        <v>326</v>
      </c>
      <c r="G3532">
        <v>376485</v>
      </c>
    </row>
    <row r="3533" spans="2:7">
      <c r="B3533" t="s">
        <v>323</v>
      </c>
      <c r="C3533">
        <v>7.6689999999999996</v>
      </c>
      <c r="F3533" t="s">
        <v>323</v>
      </c>
      <c r="G3533">
        <v>3.5350000000000001</v>
      </c>
    </row>
    <row r="3534" spans="2:7">
      <c r="B3534" t="s">
        <v>276</v>
      </c>
      <c r="F3534" t="s">
        <v>276</v>
      </c>
    </row>
    <row r="3535" spans="2:7">
      <c r="B3535" t="s">
        <v>324</v>
      </c>
      <c r="C3535">
        <v>23016</v>
      </c>
      <c r="F3535" t="s">
        <v>324</v>
      </c>
      <c r="G3535">
        <v>4704</v>
      </c>
    </row>
    <row r="3536" spans="2:7">
      <c r="B3536" t="s">
        <v>325</v>
      </c>
      <c r="C3536">
        <v>18492</v>
      </c>
      <c r="F3536" t="s">
        <v>325</v>
      </c>
      <c r="G3536">
        <v>384005</v>
      </c>
    </row>
    <row r="3537" spans="2:7">
      <c r="B3537" t="s">
        <v>326</v>
      </c>
      <c r="C3537">
        <v>41508</v>
      </c>
      <c r="F3537" t="s">
        <v>326</v>
      </c>
      <c r="G3537">
        <v>388709</v>
      </c>
    </row>
    <row r="3538" spans="2:7">
      <c r="B3538" t="s">
        <v>323</v>
      </c>
      <c r="C3538">
        <v>7.7619999999999996</v>
      </c>
      <c r="F3538" t="s">
        <v>323</v>
      </c>
      <c r="G3538">
        <v>3.613</v>
      </c>
    </row>
    <row r="3539" spans="2:7">
      <c r="B3539" t="s">
        <v>277</v>
      </c>
      <c r="F3539" t="s">
        <v>277</v>
      </c>
    </row>
    <row r="3540" spans="2:7">
      <c r="B3540" t="s">
        <v>324</v>
      </c>
      <c r="C3540">
        <v>22776</v>
      </c>
      <c r="F3540" t="s">
        <v>324</v>
      </c>
      <c r="G3540">
        <v>4704</v>
      </c>
    </row>
    <row r="3541" spans="2:7">
      <c r="B3541" t="s">
        <v>325</v>
      </c>
      <c r="C3541">
        <v>18469</v>
      </c>
      <c r="F3541" t="s">
        <v>325</v>
      </c>
      <c r="G3541">
        <v>362088</v>
      </c>
    </row>
    <row r="3542" spans="2:7">
      <c r="B3542" t="s">
        <v>326</v>
      </c>
      <c r="C3542">
        <v>41245</v>
      </c>
      <c r="F3542" t="s">
        <v>326</v>
      </c>
      <c r="G3542">
        <v>366792</v>
      </c>
    </row>
    <row r="3543" spans="2:7">
      <c r="B3543" t="s">
        <v>323</v>
      </c>
      <c r="C3543">
        <v>7.9320000000000004</v>
      </c>
      <c r="F3543" t="s">
        <v>323</v>
      </c>
      <c r="G3543">
        <v>3.484</v>
      </c>
    </row>
    <row r="3544" spans="2:7">
      <c r="B3544" t="s">
        <v>278</v>
      </c>
      <c r="F3544" t="s">
        <v>278</v>
      </c>
    </row>
    <row r="3545" spans="2:7">
      <c r="B3545" t="s">
        <v>324</v>
      </c>
      <c r="C3545">
        <v>23688</v>
      </c>
      <c r="F3545" t="s">
        <v>324</v>
      </c>
      <c r="G3545">
        <v>4704</v>
      </c>
    </row>
    <row r="3546" spans="2:7">
      <c r="B3546" t="s">
        <v>325</v>
      </c>
      <c r="C3546">
        <v>19113</v>
      </c>
      <c r="F3546" t="s">
        <v>325</v>
      </c>
      <c r="G3546">
        <v>389591</v>
      </c>
    </row>
    <row r="3547" spans="2:7">
      <c r="B3547" t="s">
        <v>326</v>
      </c>
      <c r="C3547">
        <v>42801</v>
      </c>
      <c r="F3547" t="s">
        <v>326</v>
      </c>
      <c r="G3547">
        <v>394295</v>
      </c>
    </row>
    <row r="3548" spans="2:7">
      <c r="B3548" t="s">
        <v>323</v>
      </c>
      <c r="C3548">
        <v>7.7770000000000001</v>
      </c>
      <c r="F3548" t="s">
        <v>323</v>
      </c>
      <c r="G3548">
        <v>3.6429999999999998</v>
      </c>
    </row>
    <row r="3549" spans="2:7">
      <c r="B3549" t="s">
        <v>279</v>
      </c>
      <c r="F3549" t="s">
        <v>279</v>
      </c>
    </row>
    <row r="3550" spans="2:7">
      <c r="B3550" t="s">
        <v>324</v>
      </c>
      <c r="C3550">
        <v>22344</v>
      </c>
      <c r="F3550" t="s">
        <v>324</v>
      </c>
      <c r="G3550">
        <v>4704</v>
      </c>
    </row>
    <row r="3551" spans="2:7">
      <c r="B3551" t="s">
        <v>325</v>
      </c>
      <c r="C3551">
        <v>17158</v>
      </c>
      <c r="F3551" t="s">
        <v>325</v>
      </c>
      <c r="G3551">
        <v>356882</v>
      </c>
    </row>
    <row r="3552" spans="2:7">
      <c r="B3552" t="s">
        <v>326</v>
      </c>
      <c r="C3552">
        <v>39502</v>
      </c>
      <c r="F3552" t="s">
        <v>326</v>
      </c>
      <c r="G3552">
        <v>361586</v>
      </c>
    </row>
    <row r="3553" spans="2:7">
      <c r="B3553" t="s">
        <v>323</v>
      </c>
      <c r="C3553">
        <v>7.7119999999999997</v>
      </c>
      <c r="F3553" t="s">
        <v>323</v>
      </c>
      <c r="G3553">
        <v>3.4329999999999998</v>
      </c>
    </row>
    <row r="3554" spans="2:7">
      <c r="B3554" t="s">
        <v>280</v>
      </c>
      <c r="F3554" t="s">
        <v>280</v>
      </c>
    </row>
    <row r="3555" spans="2:7">
      <c r="B3555" t="s">
        <v>324</v>
      </c>
      <c r="C3555">
        <v>22920</v>
      </c>
      <c r="F3555" t="s">
        <v>324</v>
      </c>
      <c r="G3555">
        <v>4704</v>
      </c>
    </row>
    <row r="3556" spans="2:7">
      <c r="B3556" t="s">
        <v>325</v>
      </c>
      <c r="C3556">
        <v>18469</v>
      </c>
      <c r="F3556" t="s">
        <v>325</v>
      </c>
      <c r="G3556">
        <v>368995</v>
      </c>
    </row>
    <row r="3557" spans="2:7">
      <c r="B3557" t="s">
        <v>326</v>
      </c>
      <c r="C3557">
        <v>41389</v>
      </c>
      <c r="F3557" t="s">
        <v>326</v>
      </c>
      <c r="G3557">
        <v>373699</v>
      </c>
    </row>
    <row r="3558" spans="2:7">
      <c r="B3558" t="s">
        <v>323</v>
      </c>
      <c r="C3558">
        <v>7.8520000000000003</v>
      </c>
      <c r="F3558" t="s">
        <v>323</v>
      </c>
      <c r="G3558">
        <v>3.5230000000000001</v>
      </c>
    </row>
    <row r="3559" spans="2:7">
      <c r="B3559" t="s">
        <v>281</v>
      </c>
      <c r="F3559" t="s">
        <v>281</v>
      </c>
    </row>
    <row r="3560" spans="2:7">
      <c r="B3560" t="s">
        <v>324</v>
      </c>
      <c r="C3560">
        <v>21984</v>
      </c>
      <c r="F3560" t="s">
        <v>324</v>
      </c>
      <c r="G3560">
        <v>4704</v>
      </c>
    </row>
    <row r="3561" spans="2:7">
      <c r="B3561" t="s">
        <v>325</v>
      </c>
      <c r="C3561">
        <v>17296</v>
      </c>
      <c r="F3561" t="s">
        <v>325</v>
      </c>
      <c r="G3561">
        <v>367895</v>
      </c>
    </row>
    <row r="3562" spans="2:7">
      <c r="B3562" t="s">
        <v>326</v>
      </c>
      <c r="C3562">
        <v>39280</v>
      </c>
      <c r="F3562" t="s">
        <v>326</v>
      </c>
      <c r="G3562">
        <v>372599</v>
      </c>
    </row>
    <row r="3563" spans="2:7">
      <c r="B3563" t="s">
        <v>323</v>
      </c>
      <c r="C3563">
        <v>7.7290000000000001</v>
      </c>
      <c r="F3563" t="s">
        <v>323</v>
      </c>
      <c r="G3563">
        <v>3.5139999999999998</v>
      </c>
    </row>
    <row r="3564" spans="2:7">
      <c r="B3564" t="s">
        <v>282</v>
      </c>
      <c r="F3564" t="s">
        <v>282</v>
      </c>
    </row>
    <row r="3565" spans="2:7">
      <c r="B3565" t="s">
        <v>324</v>
      </c>
      <c r="C3565">
        <v>23520</v>
      </c>
      <c r="F3565" t="s">
        <v>324</v>
      </c>
      <c r="G3565">
        <v>4704</v>
      </c>
    </row>
    <row r="3566" spans="2:7">
      <c r="B3566" t="s">
        <v>325</v>
      </c>
      <c r="C3566">
        <v>18906</v>
      </c>
      <c r="F3566" t="s">
        <v>325</v>
      </c>
      <c r="G3566">
        <v>381011</v>
      </c>
    </row>
    <row r="3567" spans="2:7">
      <c r="B3567" t="s">
        <v>326</v>
      </c>
      <c r="C3567">
        <v>42426</v>
      </c>
      <c r="F3567" t="s">
        <v>326</v>
      </c>
      <c r="G3567">
        <v>385715</v>
      </c>
    </row>
    <row r="3568" spans="2:7">
      <c r="B3568" t="s">
        <v>323</v>
      </c>
      <c r="C3568">
        <v>7.81</v>
      </c>
      <c r="F3568" t="s">
        <v>323</v>
      </c>
      <c r="G3568">
        <v>3.5939999999999999</v>
      </c>
    </row>
    <row r="3569" spans="2:8">
      <c r="B3569" t="s">
        <v>283</v>
      </c>
      <c r="F3569" t="s">
        <v>283</v>
      </c>
    </row>
    <row r="3570" spans="2:8">
      <c r="B3570" t="s">
        <v>324</v>
      </c>
      <c r="C3570">
        <v>23592</v>
      </c>
      <c r="D3570">
        <f>(C3572+C3577+C3582+C3587+C3592+C3597+C3602+C3607+C3612+C3617)/10</f>
        <v>40963.5</v>
      </c>
      <c r="F3570" t="s">
        <v>324</v>
      </c>
      <c r="G3570">
        <v>4872</v>
      </c>
      <c r="H3570">
        <f>(G3572+G3577+G3582+G3587+G3592+G3597+G3602+G3607+G3612+G3617)/10</f>
        <v>402341.9</v>
      </c>
    </row>
    <row r="3571" spans="2:8">
      <c r="B3571" t="s">
        <v>325</v>
      </c>
      <c r="C3571">
        <v>19205</v>
      </c>
      <c r="F3571" t="s">
        <v>325</v>
      </c>
      <c r="G3571">
        <v>416510</v>
      </c>
    </row>
    <row r="3572" spans="2:8">
      <c r="B3572" t="s">
        <v>326</v>
      </c>
      <c r="C3572">
        <v>42797</v>
      </c>
      <c r="F3572" t="s">
        <v>326</v>
      </c>
      <c r="G3572">
        <v>421382</v>
      </c>
    </row>
    <row r="3573" spans="2:8">
      <c r="B3573" t="s">
        <v>323</v>
      </c>
      <c r="C3573">
        <v>7.8040000000000003</v>
      </c>
      <c r="F3573" t="s">
        <v>323</v>
      </c>
      <c r="G3573">
        <v>3.6349999999999998</v>
      </c>
    </row>
    <row r="3574" spans="2:8">
      <c r="B3574" t="s">
        <v>284</v>
      </c>
      <c r="F3574" t="s">
        <v>284</v>
      </c>
    </row>
    <row r="3575" spans="2:8">
      <c r="B3575" t="s">
        <v>324</v>
      </c>
      <c r="C3575">
        <v>22560</v>
      </c>
      <c r="F3575" t="s">
        <v>324</v>
      </c>
      <c r="G3575">
        <v>4872</v>
      </c>
    </row>
    <row r="3576" spans="2:8">
      <c r="B3576" t="s">
        <v>325</v>
      </c>
      <c r="C3576">
        <v>17641</v>
      </c>
      <c r="F3576" t="s">
        <v>325</v>
      </c>
      <c r="G3576">
        <v>401484</v>
      </c>
    </row>
    <row r="3577" spans="2:8">
      <c r="B3577" t="s">
        <v>326</v>
      </c>
      <c r="C3577">
        <v>40201</v>
      </c>
      <c r="F3577" t="s">
        <v>326</v>
      </c>
      <c r="G3577">
        <v>406356</v>
      </c>
    </row>
    <row r="3578" spans="2:8">
      <c r="B3578" t="s">
        <v>323</v>
      </c>
      <c r="C3578">
        <v>7.601</v>
      </c>
      <c r="F3578" t="s">
        <v>323</v>
      </c>
      <c r="G3578">
        <v>3.5350000000000001</v>
      </c>
    </row>
    <row r="3579" spans="2:8">
      <c r="B3579" t="s">
        <v>285</v>
      </c>
      <c r="F3579" t="s">
        <v>285</v>
      </c>
    </row>
    <row r="3580" spans="2:8">
      <c r="B3580" t="s">
        <v>324</v>
      </c>
      <c r="C3580">
        <v>21696</v>
      </c>
      <c r="F3580" t="s">
        <v>324</v>
      </c>
      <c r="G3580">
        <v>4872</v>
      </c>
    </row>
    <row r="3581" spans="2:8">
      <c r="B3581" t="s">
        <v>325</v>
      </c>
      <c r="C3581">
        <v>16790</v>
      </c>
      <c r="F3581" t="s">
        <v>325</v>
      </c>
      <c r="G3581">
        <v>397665</v>
      </c>
    </row>
    <row r="3582" spans="2:8">
      <c r="B3582" t="s">
        <v>326</v>
      </c>
      <c r="C3582">
        <v>38486</v>
      </c>
      <c r="F3582" t="s">
        <v>326</v>
      </c>
      <c r="G3582">
        <v>402537</v>
      </c>
    </row>
    <row r="3583" spans="2:8">
      <c r="B3583" t="s">
        <v>323</v>
      </c>
      <c r="C3583">
        <v>7.625</v>
      </c>
      <c r="F3583" t="s">
        <v>323</v>
      </c>
      <c r="G3583">
        <v>3.5179999999999998</v>
      </c>
    </row>
    <row r="3584" spans="2:8">
      <c r="B3584" t="s">
        <v>286</v>
      </c>
      <c r="F3584" t="s">
        <v>286</v>
      </c>
    </row>
    <row r="3585" spans="2:7">
      <c r="B3585" t="s">
        <v>324</v>
      </c>
      <c r="C3585">
        <v>23016</v>
      </c>
      <c r="F3585" t="s">
        <v>324</v>
      </c>
      <c r="G3585">
        <v>4872</v>
      </c>
    </row>
    <row r="3586" spans="2:7">
      <c r="B3586" t="s">
        <v>325</v>
      </c>
      <c r="C3586">
        <v>18492</v>
      </c>
      <c r="F3586" t="s">
        <v>325</v>
      </c>
      <c r="G3586">
        <v>406172</v>
      </c>
    </row>
    <row r="3587" spans="2:7">
      <c r="B3587" t="s">
        <v>326</v>
      </c>
      <c r="C3587">
        <v>41508</v>
      </c>
      <c r="F3587" t="s">
        <v>326</v>
      </c>
      <c r="G3587">
        <v>411044</v>
      </c>
    </row>
    <row r="3588" spans="2:7">
      <c r="B3588" t="s">
        <v>323</v>
      </c>
      <c r="C3588">
        <v>7.742</v>
      </c>
      <c r="F3588" t="s">
        <v>323</v>
      </c>
      <c r="G3588">
        <v>3.573</v>
      </c>
    </row>
    <row r="3589" spans="2:7">
      <c r="B3589" t="s">
        <v>287</v>
      </c>
      <c r="F3589" t="s">
        <v>287</v>
      </c>
    </row>
    <row r="3590" spans="2:7">
      <c r="B3590" t="s">
        <v>324</v>
      </c>
      <c r="C3590">
        <v>22776</v>
      </c>
      <c r="F3590" t="s">
        <v>324</v>
      </c>
      <c r="G3590">
        <v>4872</v>
      </c>
    </row>
    <row r="3591" spans="2:7">
      <c r="B3591" t="s">
        <v>325</v>
      </c>
      <c r="C3591">
        <v>18469</v>
      </c>
      <c r="F3591" t="s">
        <v>325</v>
      </c>
      <c r="G3591">
        <v>393464</v>
      </c>
    </row>
    <row r="3592" spans="2:7">
      <c r="B3592" t="s">
        <v>326</v>
      </c>
      <c r="C3592">
        <v>41245</v>
      </c>
      <c r="F3592" t="s">
        <v>326</v>
      </c>
      <c r="G3592">
        <v>398336</v>
      </c>
    </row>
    <row r="3593" spans="2:7">
      <c r="B3593" t="s">
        <v>323</v>
      </c>
      <c r="C3593">
        <v>7.8680000000000003</v>
      </c>
      <c r="F3593" t="s">
        <v>323</v>
      </c>
      <c r="G3593">
        <v>3.504</v>
      </c>
    </row>
    <row r="3594" spans="2:7">
      <c r="B3594" t="s">
        <v>288</v>
      </c>
      <c r="F3594" t="s">
        <v>288</v>
      </c>
    </row>
    <row r="3595" spans="2:7">
      <c r="B3595" t="s">
        <v>324</v>
      </c>
      <c r="C3595">
        <v>23688</v>
      </c>
      <c r="F3595" t="s">
        <v>324</v>
      </c>
      <c r="G3595">
        <v>4872</v>
      </c>
    </row>
    <row r="3596" spans="2:7">
      <c r="B3596" t="s">
        <v>325</v>
      </c>
      <c r="C3596">
        <v>19113</v>
      </c>
      <c r="F3596" t="s">
        <v>325</v>
      </c>
      <c r="G3596">
        <v>409632</v>
      </c>
    </row>
    <row r="3597" spans="2:7">
      <c r="B3597" t="s">
        <v>326</v>
      </c>
      <c r="C3597">
        <v>42801</v>
      </c>
      <c r="F3597" t="s">
        <v>326</v>
      </c>
      <c r="G3597">
        <v>414504</v>
      </c>
    </row>
    <row r="3598" spans="2:7">
      <c r="B3598" t="s">
        <v>323</v>
      </c>
      <c r="C3598">
        <v>7.7670000000000003</v>
      </c>
      <c r="F3598" t="s">
        <v>323</v>
      </c>
      <c r="G3598">
        <v>3.59</v>
      </c>
    </row>
    <row r="3599" spans="2:7">
      <c r="B3599" t="s">
        <v>289</v>
      </c>
      <c r="F3599" t="s">
        <v>289</v>
      </c>
    </row>
    <row r="3600" spans="2:7">
      <c r="B3600" t="s">
        <v>324</v>
      </c>
      <c r="C3600">
        <v>22344</v>
      </c>
      <c r="F3600" t="s">
        <v>324</v>
      </c>
      <c r="G3600">
        <v>4872</v>
      </c>
    </row>
    <row r="3601" spans="2:7">
      <c r="B3601" t="s">
        <v>325</v>
      </c>
      <c r="C3601">
        <v>17158</v>
      </c>
      <c r="F3601" t="s">
        <v>325</v>
      </c>
      <c r="G3601">
        <v>382407</v>
      </c>
    </row>
    <row r="3602" spans="2:7">
      <c r="B3602" t="s">
        <v>326</v>
      </c>
      <c r="C3602">
        <v>39502</v>
      </c>
      <c r="F3602" t="s">
        <v>326</v>
      </c>
      <c r="G3602">
        <v>387279</v>
      </c>
    </row>
    <row r="3603" spans="2:7">
      <c r="B3603" t="s">
        <v>323</v>
      </c>
      <c r="C3603">
        <v>7.673</v>
      </c>
      <c r="F3603" t="s">
        <v>323</v>
      </c>
      <c r="G3603">
        <v>3.4209999999999998</v>
      </c>
    </row>
    <row r="3604" spans="2:7">
      <c r="B3604" t="s">
        <v>290</v>
      </c>
      <c r="F3604" t="s">
        <v>290</v>
      </c>
    </row>
    <row r="3605" spans="2:7">
      <c r="B3605" t="s">
        <v>324</v>
      </c>
      <c r="C3605">
        <v>22920</v>
      </c>
      <c r="F3605" t="s">
        <v>324</v>
      </c>
      <c r="G3605">
        <v>4872</v>
      </c>
    </row>
    <row r="3606" spans="2:7">
      <c r="B3606" t="s">
        <v>325</v>
      </c>
      <c r="C3606">
        <v>18469</v>
      </c>
      <c r="F3606" t="s">
        <v>325</v>
      </c>
      <c r="G3606">
        <v>385847</v>
      </c>
    </row>
    <row r="3607" spans="2:7">
      <c r="B3607" t="s">
        <v>326</v>
      </c>
      <c r="C3607">
        <v>41389</v>
      </c>
      <c r="F3607" t="s">
        <v>326</v>
      </c>
      <c r="G3607">
        <v>390719</v>
      </c>
    </row>
    <row r="3608" spans="2:7">
      <c r="B3608" t="s">
        <v>323</v>
      </c>
      <c r="C3608">
        <v>7.8570000000000002</v>
      </c>
      <c r="F3608" t="s">
        <v>323</v>
      </c>
      <c r="G3608">
        <v>3.4550000000000001</v>
      </c>
    </row>
    <row r="3609" spans="2:7">
      <c r="B3609" t="s">
        <v>291</v>
      </c>
      <c r="F3609" t="s">
        <v>291</v>
      </c>
    </row>
    <row r="3610" spans="2:7">
      <c r="B3610" t="s">
        <v>324</v>
      </c>
      <c r="C3610">
        <v>21984</v>
      </c>
      <c r="F3610" t="s">
        <v>324</v>
      </c>
      <c r="G3610">
        <v>4872</v>
      </c>
    </row>
    <row r="3611" spans="2:7">
      <c r="B3611" t="s">
        <v>325</v>
      </c>
      <c r="C3611">
        <v>17296</v>
      </c>
      <c r="F3611" t="s">
        <v>325</v>
      </c>
      <c r="G3611">
        <v>377391</v>
      </c>
    </row>
    <row r="3612" spans="2:7">
      <c r="B3612" t="s">
        <v>326</v>
      </c>
      <c r="C3612">
        <v>39280</v>
      </c>
      <c r="F3612" t="s">
        <v>326</v>
      </c>
      <c r="G3612">
        <v>382263</v>
      </c>
    </row>
    <row r="3613" spans="2:7">
      <c r="B3613" t="s">
        <v>323</v>
      </c>
      <c r="C3613">
        <v>7.77</v>
      </c>
      <c r="F3613" t="s">
        <v>323</v>
      </c>
      <c r="G3613">
        <v>3.4</v>
      </c>
    </row>
    <row r="3614" spans="2:7">
      <c r="B3614" t="s">
        <v>292</v>
      </c>
      <c r="F3614" t="s">
        <v>292</v>
      </c>
    </row>
    <row r="3615" spans="2:7">
      <c r="B3615" t="s">
        <v>324</v>
      </c>
      <c r="C3615">
        <v>23520</v>
      </c>
      <c r="F3615" t="s">
        <v>324</v>
      </c>
      <c r="G3615">
        <v>4872</v>
      </c>
    </row>
    <row r="3616" spans="2:7">
      <c r="B3616" t="s">
        <v>325</v>
      </c>
      <c r="C3616">
        <v>18906</v>
      </c>
      <c r="F3616" t="s">
        <v>325</v>
      </c>
      <c r="G3616">
        <v>404127</v>
      </c>
    </row>
    <row r="3617" spans="2:8">
      <c r="B3617" t="s">
        <v>326</v>
      </c>
      <c r="C3617">
        <v>42426</v>
      </c>
      <c r="F3617" t="s">
        <v>326</v>
      </c>
      <c r="G3617">
        <v>408999</v>
      </c>
    </row>
    <row r="3618" spans="2:8">
      <c r="B3618" t="s">
        <v>323</v>
      </c>
      <c r="C3618">
        <v>7.7850000000000001</v>
      </c>
      <c r="F3618" t="s">
        <v>323</v>
      </c>
      <c r="G3618">
        <v>3.5590000000000002</v>
      </c>
    </row>
    <row r="3619" spans="2:8">
      <c r="B3619" t="s">
        <v>293</v>
      </c>
      <c r="F3619" t="s">
        <v>293</v>
      </c>
    </row>
    <row r="3620" spans="2:8">
      <c r="B3620" t="s">
        <v>324</v>
      </c>
      <c r="C3620">
        <v>23592</v>
      </c>
      <c r="D3620">
        <f>(C3622+C3627+C3632+C3637+C3642+C3647+C3652+C3657+C3662+C3667)/10</f>
        <v>40963.5</v>
      </c>
      <c r="F3620" t="s">
        <v>324</v>
      </c>
      <c r="G3620">
        <v>5040</v>
      </c>
      <c r="H3620">
        <f>(G3622+G3627+G3632+G3637+G3642+G3647+G3652+G3657+G3662+G3667)/10</f>
        <v>424115.3</v>
      </c>
    </row>
    <row r="3621" spans="2:8">
      <c r="B3621" t="s">
        <v>325</v>
      </c>
      <c r="C3621">
        <v>19205</v>
      </c>
      <c r="F3621" t="s">
        <v>325</v>
      </c>
      <c r="G3621">
        <v>435977</v>
      </c>
    </row>
    <row r="3622" spans="2:8">
      <c r="B3622" t="s">
        <v>326</v>
      </c>
      <c r="C3622">
        <v>42797</v>
      </c>
      <c r="F3622" t="s">
        <v>326</v>
      </c>
      <c r="G3622">
        <v>441017</v>
      </c>
    </row>
    <row r="3623" spans="2:8">
      <c r="B3623" t="s">
        <v>323</v>
      </c>
      <c r="C3623">
        <v>7.7990000000000004</v>
      </c>
      <c r="F3623" t="s">
        <v>323</v>
      </c>
      <c r="G3623">
        <v>3.5779999999999998</v>
      </c>
    </row>
    <row r="3624" spans="2:8">
      <c r="B3624" t="s">
        <v>294</v>
      </c>
      <c r="F3624" t="s">
        <v>294</v>
      </c>
    </row>
    <row r="3625" spans="2:8">
      <c r="B3625" t="s">
        <v>324</v>
      </c>
      <c r="C3625">
        <v>22560</v>
      </c>
      <c r="F3625" t="s">
        <v>324</v>
      </c>
      <c r="G3625">
        <v>5040</v>
      </c>
    </row>
    <row r="3626" spans="2:8">
      <c r="B3626" t="s">
        <v>325</v>
      </c>
      <c r="C3626">
        <v>17641</v>
      </c>
      <c r="F3626" t="s">
        <v>325</v>
      </c>
      <c r="G3626">
        <v>418179</v>
      </c>
    </row>
    <row r="3627" spans="2:8">
      <c r="B3627" t="s">
        <v>326</v>
      </c>
      <c r="C3627">
        <v>40201</v>
      </c>
      <c r="F3627" t="s">
        <v>326</v>
      </c>
      <c r="G3627">
        <v>423219</v>
      </c>
    </row>
    <row r="3628" spans="2:8">
      <c r="B3628" t="s">
        <v>323</v>
      </c>
      <c r="C3628">
        <v>7.609</v>
      </c>
      <c r="F3628" t="s">
        <v>323</v>
      </c>
      <c r="G3628">
        <v>3.4649999999999999</v>
      </c>
    </row>
    <row r="3629" spans="2:8">
      <c r="B3629" t="s">
        <v>295</v>
      </c>
      <c r="F3629" t="s">
        <v>295</v>
      </c>
    </row>
    <row r="3630" spans="2:8">
      <c r="B3630" t="s">
        <v>324</v>
      </c>
      <c r="C3630">
        <v>21696</v>
      </c>
      <c r="F3630" t="s">
        <v>324</v>
      </c>
      <c r="G3630">
        <v>5040</v>
      </c>
    </row>
    <row r="3631" spans="2:8">
      <c r="B3631" t="s">
        <v>325</v>
      </c>
      <c r="C3631">
        <v>16790</v>
      </c>
      <c r="F3631" t="s">
        <v>325</v>
      </c>
      <c r="G3631">
        <v>412244</v>
      </c>
    </row>
    <row r="3632" spans="2:8">
      <c r="B3632" t="s">
        <v>326</v>
      </c>
      <c r="C3632">
        <v>38486</v>
      </c>
      <c r="F3632" t="s">
        <v>326</v>
      </c>
      <c r="G3632">
        <v>417284</v>
      </c>
    </row>
    <row r="3633" spans="2:7">
      <c r="B3633" t="s">
        <v>323</v>
      </c>
      <c r="C3633">
        <v>7.6440000000000001</v>
      </c>
      <c r="F3633" t="s">
        <v>323</v>
      </c>
      <c r="G3633">
        <v>3.4350000000000001</v>
      </c>
    </row>
    <row r="3634" spans="2:7">
      <c r="B3634" t="s">
        <v>296</v>
      </c>
      <c r="F3634" t="s">
        <v>296</v>
      </c>
    </row>
    <row r="3635" spans="2:7">
      <c r="B3635" t="s">
        <v>324</v>
      </c>
      <c r="C3635">
        <v>23016</v>
      </c>
      <c r="F3635" t="s">
        <v>324</v>
      </c>
      <c r="G3635">
        <v>5040</v>
      </c>
    </row>
    <row r="3636" spans="2:7">
      <c r="B3636" t="s">
        <v>325</v>
      </c>
      <c r="C3636">
        <v>18492</v>
      </c>
      <c r="F3636" t="s">
        <v>325</v>
      </c>
      <c r="G3636">
        <v>425796</v>
      </c>
    </row>
    <row r="3637" spans="2:7">
      <c r="B3637" t="s">
        <v>326</v>
      </c>
      <c r="C3637">
        <v>41508</v>
      </c>
      <c r="F3637" t="s">
        <v>326</v>
      </c>
      <c r="G3637">
        <v>430836</v>
      </c>
    </row>
    <row r="3638" spans="2:7">
      <c r="B3638" t="s">
        <v>323</v>
      </c>
      <c r="C3638">
        <v>7.7359999999999998</v>
      </c>
      <c r="F3638" t="s">
        <v>323</v>
      </c>
      <c r="G3638">
        <v>3.5169999999999999</v>
      </c>
    </row>
    <row r="3639" spans="2:7">
      <c r="B3639" t="s">
        <v>297</v>
      </c>
      <c r="F3639" t="s">
        <v>297</v>
      </c>
    </row>
    <row r="3640" spans="2:7">
      <c r="B3640" t="s">
        <v>324</v>
      </c>
      <c r="C3640">
        <v>22776</v>
      </c>
      <c r="F3640" t="s">
        <v>324</v>
      </c>
      <c r="G3640">
        <v>5040</v>
      </c>
    </row>
    <row r="3641" spans="2:7">
      <c r="B3641" t="s">
        <v>325</v>
      </c>
      <c r="C3641">
        <v>18469</v>
      </c>
      <c r="F3641" t="s">
        <v>325</v>
      </c>
      <c r="G3641">
        <v>425353</v>
      </c>
    </row>
    <row r="3642" spans="2:7">
      <c r="B3642" t="s">
        <v>326</v>
      </c>
      <c r="C3642">
        <v>41245</v>
      </c>
      <c r="F3642" t="s">
        <v>326</v>
      </c>
      <c r="G3642">
        <v>430393</v>
      </c>
    </row>
    <row r="3643" spans="2:7">
      <c r="B3643" t="s">
        <v>323</v>
      </c>
      <c r="C3643">
        <v>7.806</v>
      </c>
      <c r="F3643" t="s">
        <v>323</v>
      </c>
      <c r="G3643">
        <v>3.5190000000000001</v>
      </c>
    </row>
    <row r="3644" spans="2:7">
      <c r="B3644" t="s">
        <v>298</v>
      </c>
      <c r="F3644" t="s">
        <v>298</v>
      </c>
    </row>
    <row r="3645" spans="2:7">
      <c r="B3645" t="s">
        <v>324</v>
      </c>
      <c r="C3645">
        <v>23688</v>
      </c>
      <c r="F3645" t="s">
        <v>324</v>
      </c>
      <c r="G3645">
        <v>5040</v>
      </c>
    </row>
    <row r="3646" spans="2:7">
      <c r="B3646" t="s">
        <v>325</v>
      </c>
      <c r="C3646">
        <v>19113</v>
      </c>
      <c r="F3646" t="s">
        <v>325</v>
      </c>
      <c r="G3646">
        <v>435616</v>
      </c>
    </row>
    <row r="3647" spans="2:7">
      <c r="B3647" t="s">
        <v>326</v>
      </c>
      <c r="C3647">
        <v>42801</v>
      </c>
      <c r="F3647" t="s">
        <v>326</v>
      </c>
      <c r="G3647">
        <v>440656</v>
      </c>
    </row>
    <row r="3648" spans="2:7">
      <c r="B3648" t="s">
        <v>323</v>
      </c>
      <c r="C3648">
        <v>7.7329999999999997</v>
      </c>
      <c r="F3648" t="s">
        <v>323</v>
      </c>
      <c r="G3648">
        <v>3.5680000000000001</v>
      </c>
    </row>
    <row r="3649" spans="2:7">
      <c r="B3649" t="s">
        <v>299</v>
      </c>
      <c r="F3649" t="s">
        <v>299</v>
      </c>
    </row>
    <row r="3650" spans="2:7">
      <c r="B3650" t="s">
        <v>324</v>
      </c>
      <c r="C3650">
        <v>22344</v>
      </c>
      <c r="F3650" t="s">
        <v>324</v>
      </c>
      <c r="G3650">
        <v>5040</v>
      </c>
    </row>
    <row r="3651" spans="2:7">
      <c r="B3651" t="s">
        <v>325</v>
      </c>
      <c r="C3651">
        <v>17158</v>
      </c>
      <c r="F3651" t="s">
        <v>325</v>
      </c>
      <c r="G3651">
        <v>395542</v>
      </c>
    </row>
    <row r="3652" spans="2:7">
      <c r="B3652" t="s">
        <v>326</v>
      </c>
      <c r="C3652">
        <v>39502</v>
      </c>
      <c r="F3652" t="s">
        <v>326</v>
      </c>
      <c r="G3652">
        <v>400582</v>
      </c>
    </row>
    <row r="3653" spans="2:7">
      <c r="B3653" t="s">
        <v>323</v>
      </c>
      <c r="C3653">
        <v>7.7</v>
      </c>
      <c r="F3653" t="s">
        <v>323</v>
      </c>
      <c r="G3653">
        <v>3.331</v>
      </c>
    </row>
    <row r="3654" spans="2:7">
      <c r="B3654" t="s">
        <v>300</v>
      </c>
      <c r="F3654" t="s">
        <v>300</v>
      </c>
    </row>
    <row r="3655" spans="2:7">
      <c r="B3655" t="s">
        <v>324</v>
      </c>
      <c r="C3655">
        <v>22920</v>
      </c>
      <c r="F3655" t="s">
        <v>324</v>
      </c>
      <c r="G3655">
        <v>5040</v>
      </c>
    </row>
    <row r="3656" spans="2:7">
      <c r="B3656" t="s">
        <v>325</v>
      </c>
      <c r="C3656">
        <v>18469</v>
      </c>
      <c r="F3656" t="s">
        <v>325</v>
      </c>
      <c r="G3656">
        <v>399343</v>
      </c>
    </row>
    <row r="3657" spans="2:7">
      <c r="B3657" t="s">
        <v>326</v>
      </c>
      <c r="C3657">
        <v>41389</v>
      </c>
      <c r="F3657" t="s">
        <v>326</v>
      </c>
      <c r="G3657">
        <v>404383</v>
      </c>
    </row>
    <row r="3658" spans="2:7">
      <c r="B3658" t="s">
        <v>323</v>
      </c>
      <c r="C3658">
        <v>7.8789999999999996</v>
      </c>
      <c r="F3658" t="s">
        <v>323</v>
      </c>
      <c r="G3658">
        <v>3.3660000000000001</v>
      </c>
    </row>
    <row r="3659" spans="2:7">
      <c r="B3659" t="s">
        <v>301</v>
      </c>
      <c r="F3659" t="s">
        <v>301</v>
      </c>
    </row>
    <row r="3660" spans="2:7">
      <c r="B3660" t="s">
        <v>324</v>
      </c>
      <c r="C3660">
        <v>21984</v>
      </c>
      <c r="F3660" t="s">
        <v>324</v>
      </c>
      <c r="G3660">
        <v>5040</v>
      </c>
    </row>
    <row r="3661" spans="2:7">
      <c r="B3661" t="s">
        <v>325</v>
      </c>
      <c r="C3661">
        <v>17296</v>
      </c>
      <c r="F3661" t="s">
        <v>325</v>
      </c>
      <c r="G3661">
        <v>415737</v>
      </c>
    </row>
    <row r="3662" spans="2:7">
      <c r="B3662" t="s">
        <v>326</v>
      </c>
      <c r="C3662">
        <v>39280</v>
      </c>
      <c r="F3662" t="s">
        <v>326</v>
      </c>
      <c r="G3662">
        <v>420777</v>
      </c>
    </row>
    <row r="3663" spans="2:7">
      <c r="B3663" t="s">
        <v>323</v>
      </c>
      <c r="C3663">
        <v>7.6710000000000003</v>
      </c>
      <c r="F3663" t="s">
        <v>323</v>
      </c>
      <c r="G3663">
        <v>3.46</v>
      </c>
    </row>
    <row r="3664" spans="2:7">
      <c r="B3664" t="s">
        <v>302</v>
      </c>
      <c r="F3664" t="s">
        <v>302</v>
      </c>
    </row>
    <row r="3665" spans="2:8">
      <c r="B3665" t="s">
        <v>324</v>
      </c>
      <c r="C3665">
        <v>23520</v>
      </c>
      <c r="F3665" t="s">
        <v>324</v>
      </c>
      <c r="G3665">
        <v>5040</v>
      </c>
    </row>
    <row r="3666" spans="2:8">
      <c r="B3666" t="s">
        <v>325</v>
      </c>
      <c r="C3666">
        <v>18906</v>
      </c>
      <c r="F3666" t="s">
        <v>325</v>
      </c>
      <c r="G3666">
        <v>426966</v>
      </c>
    </row>
    <row r="3667" spans="2:8">
      <c r="B3667" t="s">
        <v>326</v>
      </c>
      <c r="C3667">
        <v>42426</v>
      </c>
      <c r="F3667" t="s">
        <v>326</v>
      </c>
      <c r="G3667">
        <v>432006</v>
      </c>
    </row>
    <row r="3668" spans="2:8">
      <c r="B3668" t="s">
        <v>323</v>
      </c>
      <c r="C3668">
        <v>7.7640000000000002</v>
      </c>
      <c r="F3668" t="s">
        <v>323</v>
      </c>
      <c r="G3668">
        <v>3.5219999999999998</v>
      </c>
    </row>
    <row r="3669" spans="2:8">
      <c r="B3669" t="s">
        <v>303</v>
      </c>
      <c r="F3669" t="s">
        <v>303</v>
      </c>
    </row>
    <row r="3670" spans="2:8">
      <c r="B3670" t="s">
        <v>324</v>
      </c>
      <c r="C3670">
        <v>23592</v>
      </c>
      <c r="D3670">
        <f>(C3672+C3677+C3682+C3687+C3692+C3697+C3702+C3707+C3712+C3717)/10</f>
        <v>40963.5</v>
      </c>
      <c r="F3670" t="s">
        <v>324</v>
      </c>
      <c r="G3670">
        <v>5208</v>
      </c>
      <c r="H3670">
        <f>(G3672+G3677+G3682+G3687+G3692+G3697+G3702+G3707+G3712+G3717)/10</f>
        <v>447369.8</v>
      </c>
    </row>
    <row r="3671" spans="2:8">
      <c r="B3671" t="s">
        <v>325</v>
      </c>
      <c r="C3671">
        <v>19205</v>
      </c>
      <c r="F3671" t="s">
        <v>325</v>
      </c>
      <c r="G3671">
        <v>465316</v>
      </c>
    </row>
    <row r="3672" spans="2:8">
      <c r="B3672" t="s">
        <v>326</v>
      </c>
      <c r="C3672">
        <v>42797</v>
      </c>
      <c r="F3672" t="s">
        <v>326</v>
      </c>
      <c r="G3672">
        <v>470524</v>
      </c>
    </row>
    <row r="3673" spans="2:8">
      <c r="B3673" t="s">
        <v>323</v>
      </c>
      <c r="C3673">
        <v>7.7539999999999996</v>
      </c>
      <c r="F3673" t="s">
        <v>323</v>
      </c>
      <c r="G3673">
        <v>3.57</v>
      </c>
    </row>
    <row r="3674" spans="2:8">
      <c r="B3674" t="s">
        <v>304</v>
      </c>
      <c r="F3674" t="s">
        <v>304</v>
      </c>
    </row>
    <row r="3675" spans="2:8">
      <c r="B3675" t="s">
        <v>324</v>
      </c>
      <c r="C3675">
        <v>22560</v>
      </c>
      <c r="F3675" t="s">
        <v>324</v>
      </c>
      <c r="G3675">
        <v>5208</v>
      </c>
    </row>
    <row r="3676" spans="2:8">
      <c r="B3676" t="s">
        <v>325</v>
      </c>
      <c r="C3676">
        <v>17641</v>
      </c>
      <c r="F3676" t="s">
        <v>325</v>
      </c>
      <c r="G3676">
        <v>435711</v>
      </c>
    </row>
    <row r="3677" spans="2:8">
      <c r="B3677" t="s">
        <v>326</v>
      </c>
      <c r="C3677">
        <v>40201</v>
      </c>
      <c r="F3677" t="s">
        <v>326</v>
      </c>
      <c r="G3677">
        <v>440919</v>
      </c>
    </row>
    <row r="3678" spans="2:8">
      <c r="B3678" t="s">
        <v>323</v>
      </c>
      <c r="C3678">
        <v>7.6180000000000003</v>
      </c>
      <c r="F3678" t="s">
        <v>323</v>
      </c>
      <c r="G3678">
        <v>3.4</v>
      </c>
    </row>
    <row r="3679" spans="2:8">
      <c r="B3679" t="s">
        <v>305</v>
      </c>
      <c r="F3679" t="s">
        <v>305</v>
      </c>
    </row>
    <row r="3680" spans="2:8">
      <c r="B3680" t="s">
        <v>324</v>
      </c>
      <c r="C3680">
        <v>21696</v>
      </c>
      <c r="F3680" t="s">
        <v>324</v>
      </c>
      <c r="G3680">
        <v>5208</v>
      </c>
    </row>
    <row r="3681" spans="2:7">
      <c r="B3681" t="s">
        <v>325</v>
      </c>
      <c r="C3681">
        <v>16790</v>
      </c>
      <c r="F3681" t="s">
        <v>325</v>
      </c>
      <c r="G3681">
        <v>440358</v>
      </c>
    </row>
    <row r="3682" spans="2:7">
      <c r="B3682" t="s">
        <v>326</v>
      </c>
      <c r="C3682">
        <v>38486</v>
      </c>
      <c r="F3682" t="s">
        <v>326</v>
      </c>
      <c r="G3682">
        <v>445566</v>
      </c>
    </row>
    <row r="3683" spans="2:7">
      <c r="B3683" t="s">
        <v>323</v>
      </c>
      <c r="C3683">
        <v>7.5990000000000002</v>
      </c>
      <c r="F3683" t="s">
        <v>323</v>
      </c>
      <c r="G3683">
        <v>3.4289999999999998</v>
      </c>
    </row>
    <row r="3684" spans="2:7">
      <c r="B3684" t="s">
        <v>306</v>
      </c>
      <c r="F3684" t="s">
        <v>306</v>
      </c>
    </row>
    <row r="3685" spans="2:7">
      <c r="B3685" t="s">
        <v>324</v>
      </c>
      <c r="C3685">
        <v>23016</v>
      </c>
      <c r="F3685" t="s">
        <v>324</v>
      </c>
      <c r="G3685">
        <v>5208</v>
      </c>
    </row>
    <row r="3686" spans="2:7">
      <c r="B3686" t="s">
        <v>325</v>
      </c>
      <c r="C3686">
        <v>18492</v>
      </c>
      <c r="F3686" t="s">
        <v>325</v>
      </c>
      <c r="G3686">
        <v>450059</v>
      </c>
    </row>
    <row r="3687" spans="2:7">
      <c r="B3687" t="s">
        <v>326</v>
      </c>
      <c r="C3687">
        <v>41508</v>
      </c>
      <c r="F3687" t="s">
        <v>326</v>
      </c>
      <c r="G3687">
        <v>455267</v>
      </c>
    </row>
    <row r="3688" spans="2:7">
      <c r="B3688" t="s">
        <v>323</v>
      </c>
      <c r="C3688">
        <v>7.7119999999999997</v>
      </c>
      <c r="F3688" t="s">
        <v>323</v>
      </c>
      <c r="G3688">
        <v>3.4860000000000002</v>
      </c>
    </row>
    <row r="3689" spans="2:7">
      <c r="B3689" t="s">
        <v>307</v>
      </c>
      <c r="F3689" t="s">
        <v>307</v>
      </c>
    </row>
    <row r="3690" spans="2:7">
      <c r="B3690" t="s">
        <v>324</v>
      </c>
      <c r="C3690">
        <v>22776</v>
      </c>
      <c r="F3690" t="s">
        <v>324</v>
      </c>
      <c r="G3690">
        <v>5208</v>
      </c>
    </row>
    <row r="3691" spans="2:7">
      <c r="B3691" t="s">
        <v>325</v>
      </c>
      <c r="C3691">
        <v>18469</v>
      </c>
      <c r="F3691" t="s">
        <v>325</v>
      </c>
      <c r="G3691">
        <v>435314</v>
      </c>
    </row>
    <row r="3692" spans="2:7">
      <c r="B3692" t="s">
        <v>326</v>
      </c>
      <c r="C3692">
        <v>41245</v>
      </c>
      <c r="F3692" t="s">
        <v>326</v>
      </c>
      <c r="G3692">
        <v>440522</v>
      </c>
    </row>
    <row r="3693" spans="2:7">
      <c r="B3693" t="s">
        <v>323</v>
      </c>
      <c r="C3693">
        <v>7.85</v>
      </c>
      <c r="F3693" t="s">
        <v>323</v>
      </c>
      <c r="G3693">
        <v>3.4119999999999999</v>
      </c>
    </row>
    <row r="3694" spans="2:7">
      <c r="B3694" t="s">
        <v>308</v>
      </c>
      <c r="F3694" t="s">
        <v>308</v>
      </c>
    </row>
    <row r="3695" spans="2:7">
      <c r="B3695" t="s">
        <v>324</v>
      </c>
      <c r="C3695">
        <v>23688</v>
      </c>
      <c r="F3695" t="s">
        <v>324</v>
      </c>
      <c r="G3695">
        <v>5208</v>
      </c>
    </row>
    <row r="3696" spans="2:7">
      <c r="B3696" t="s">
        <v>325</v>
      </c>
      <c r="C3696">
        <v>19113</v>
      </c>
      <c r="F3696" t="s">
        <v>325</v>
      </c>
      <c r="G3696">
        <v>455222</v>
      </c>
    </row>
    <row r="3697" spans="2:7">
      <c r="B3697" t="s">
        <v>326</v>
      </c>
      <c r="C3697">
        <v>42801</v>
      </c>
      <c r="F3697" t="s">
        <v>326</v>
      </c>
      <c r="G3697">
        <v>460430</v>
      </c>
    </row>
    <row r="3698" spans="2:7">
      <c r="B3698" t="s">
        <v>323</v>
      </c>
      <c r="C3698">
        <v>7.7309999999999999</v>
      </c>
      <c r="F3698" t="s">
        <v>323</v>
      </c>
      <c r="G3698">
        <v>3.512</v>
      </c>
    </row>
    <row r="3699" spans="2:7">
      <c r="B3699" t="s">
        <v>309</v>
      </c>
      <c r="F3699" t="s">
        <v>309</v>
      </c>
    </row>
    <row r="3700" spans="2:7">
      <c r="B3700" t="s">
        <v>324</v>
      </c>
      <c r="C3700">
        <v>22344</v>
      </c>
      <c r="F3700" t="s">
        <v>324</v>
      </c>
      <c r="G3700">
        <v>5208</v>
      </c>
    </row>
    <row r="3701" spans="2:7">
      <c r="B3701" t="s">
        <v>325</v>
      </c>
      <c r="C3701">
        <v>17158</v>
      </c>
      <c r="F3701" t="s">
        <v>325</v>
      </c>
      <c r="G3701">
        <v>426808</v>
      </c>
    </row>
    <row r="3702" spans="2:7">
      <c r="B3702" t="s">
        <v>326</v>
      </c>
      <c r="C3702">
        <v>39502</v>
      </c>
      <c r="F3702" t="s">
        <v>326</v>
      </c>
      <c r="G3702">
        <v>432016</v>
      </c>
    </row>
    <row r="3703" spans="2:7">
      <c r="B3703" t="s">
        <v>323</v>
      </c>
      <c r="C3703">
        <v>7.6379999999999999</v>
      </c>
      <c r="F3703" t="s">
        <v>323</v>
      </c>
      <c r="G3703">
        <v>3.347</v>
      </c>
    </row>
    <row r="3704" spans="2:7">
      <c r="B3704" t="s">
        <v>310</v>
      </c>
      <c r="F3704" t="s">
        <v>310</v>
      </c>
    </row>
    <row r="3705" spans="2:7">
      <c r="B3705" t="s">
        <v>324</v>
      </c>
      <c r="C3705">
        <v>22920</v>
      </c>
      <c r="F3705" t="s">
        <v>324</v>
      </c>
      <c r="G3705">
        <v>5208</v>
      </c>
    </row>
    <row r="3706" spans="2:7">
      <c r="B3706" t="s">
        <v>325</v>
      </c>
      <c r="C3706">
        <v>18469</v>
      </c>
      <c r="F3706" t="s">
        <v>325</v>
      </c>
      <c r="G3706">
        <v>420621</v>
      </c>
    </row>
    <row r="3707" spans="2:7">
      <c r="B3707" t="s">
        <v>326</v>
      </c>
      <c r="C3707">
        <v>41389</v>
      </c>
      <c r="F3707" t="s">
        <v>326</v>
      </c>
      <c r="G3707">
        <v>425829</v>
      </c>
    </row>
    <row r="3708" spans="2:7">
      <c r="B3708" t="s">
        <v>323</v>
      </c>
      <c r="C3708">
        <v>7.8689999999999998</v>
      </c>
      <c r="F3708" t="s">
        <v>323</v>
      </c>
      <c r="G3708">
        <v>3.3239999999999998</v>
      </c>
    </row>
    <row r="3709" spans="2:7">
      <c r="B3709" t="s">
        <v>311</v>
      </c>
      <c r="F3709" t="s">
        <v>311</v>
      </c>
    </row>
    <row r="3710" spans="2:7">
      <c r="B3710" t="s">
        <v>324</v>
      </c>
      <c r="C3710">
        <v>21984</v>
      </c>
      <c r="F3710" t="s">
        <v>324</v>
      </c>
      <c r="G3710">
        <v>5208</v>
      </c>
    </row>
    <row r="3711" spans="2:7">
      <c r="B3711" t="s">
        <v>325</v>
      </c>
      <c r="C3711">
        <v>17296</v>
      </c>
      <c r="F3711" t="s">
        <v>325</v>
      </c>
      <c r="G3711">
        <v>434287</v>
      </c>
    </row>
    <row r="3712" spans="2:7">
      <c r="B3712" t="s">
        <v>326</v>
      </c>
      <c r="C3712">
        <v>39280</v>
      </c>
      <c r="F3712" t="s">
        <v>326</v>
      </c>
      <c r="G3712">
        <v>439495</v>
      </c>
    </row>
    <row r="3713" spans="2:8">
      <c r="B3713" t="s">
        <v>323</v>
      </c>
      <c r="C3713">
        <v>7.6719999999999997</v>
      </c>
      <c r="F3713" t="s">
        <v>323</v>
      </c>
      <c r="G3713">
        <v>3.399</v>
      </c>
    </row>
    <row r="3714" spans="2:8">
      <c r="B3714" t="s">
        <v>312</v>
      </c>
      <c r="F3714" t="s">
        <v>312</v>
      </c>
    </row>
    <row r="3715" spans="2:8">
      <c r="B3715" t="s">
        <v>324</v>
      </c>
      <c r="C3715">
        <v>23520</v>
      </c>
      <c r="F3715" t="s">
        <v>324</v>
      </c>
      <c r="G3715">
        <v>5208</v>
      </c>
    </row>
    <row r="3716" spans="2:8">
      <c r="B3716" t="s">
        <v>325</v>
      </c>
      <c r="C3716">
        <v>18906</v>
      </c>
      <c r="F3716" t="s">
        <v>325</v>
      </c>
      <c r="G3716">
        <v>457922</v>
      </c>
    </row>
    <row r="3717" spans="2:8">
      <c r="B3717" t="s">
        <v>326</v>
      </c>
      <c r="C3717">
        <v>42426</v>
      </c>
      <c r="F3717" t="s">
        <v>326</v>
      </c>
      <c r="G3717">
        <v>463130</v>
      </c>
    </row>
    <row r="3718" spans="2:8">
      <c r="B3718" t="s">
        <v>323</v>
      </c>
      <c r="C3718">
        <v>7.7110000000000003</v>
      </c>
      <c r="F3718" t="s">
        <v>323</v>
      </c>
      <c r="G3718">
        <v>3.524</v>
      </c>
    </row>
    <row r="3719" spans="2:8">
      <c r="B3719" t="s">
        <v>313</v>
      </c>
      <c r="F3719" t="s">
        <v>313</v>
      </c>
    </row>
    <row r="3720" spans="2:8">
      <c r="B3720" t="s">
        <v>324</v>
      </c>
      <c r="C3720">
        <v>26472</v>
      </c>
      <c r="D3720">
        <f>(C3722+C3727+C3732+C3737+C3742+C3747+C3752+C3757+C3762+C3767)/10</f>
        <v>43754.7</v>
      </c>
      <c r="F3720" t="s">
        <v>324</v>
      </c>
      <c r="G3720">
        <v>5376</v>
      </c>
      <c r="H3720">
        <f>(G3722+G3727+G3732+G3737+G3742+G3747+G3752+G3757+G3762+G3767)/10</f>
        <v>475135</v>
      </c>
    </row>
    <row r="3721" spans="2:8">
      <c r="B3721" t="s">
        <v>325</v>
      </c>
      <c r="C3721">
        <v>19205</v>
      </c>
      <c r="F3721" t="s">
        <v>325</v>
      </c>
      <c r="G3721">
        <v>487550</v>
      </c>
    </row>
    <row r="3722" spans="2:8">
      <c r="B3722" t="s">
        <v>326</v>
      </c>
      <c r="C3722">
        <v>45677</v>
      </c>
      <c r="F3722" t="s">
        <v>326</v>
      </c>
      <c r="G3722">
        <v>492926</v>
      </c>
    </row>
    <row r="3723" spans="2:8">
      <c r="B3723" t="s">
        <v>323</v>
      </c>
      <c r="C3723">
        <v>10.103</v>
      </c>
      <c r="F3723" t="s">
        <v>323</v>
      </c>
      <c r="G3723">
        <v>3.5249999999999999</v>
      </c>
    </row>
    <row r="3724" spans="2:8">
      <c r="B3724" t="s">
        <v>314</v>
      </c>
      <c r="F3724" t="s">
        <v>314</v>
      </c>
    </row>
    <row r="3725" spans="2:8">
      <c r="B3725" t="s">
        <v>324</v>
      </c>
      <c r="C3725">
        <v>25344</v>
      </c>
      <c r="F3725" t="s">
        <v>324</v>
      </c>
      <c r="G3725">
        <v>5376</v>
      </c>
    </row>
    <row r="3726" spans="2:8">
      <c r="B3726" t="s">
        <v>325</v>
      </c>
      <c r="C3726">
        <v>17641</v>
      </c>
      <c r="F3726" t="s">
        <v>325</v>
      </c>
      <c r="G3726">
        <v>464569</v>
      </c>
    </row>
    <row r="3727" spans="2:8">
      <c r="B3727" t="s">
        <v>326</v>
      </c>
      <c r="C3727">
        <v>42985</v>
      </c>
      <c r="F3727" t="s">
        <v>326</v>
      </c>
      <c r="G3727">
        <v>469945</v>
      </c>
    </row>
    <row r="3728" spans="2:8">
      <c r="B3728" t="s">
        <v>323</v>
      </c>
      <c r="C3728">
        <v>9.9629999999999992</v>
      </c>
      <c r="F3728" t="s">
        <v>323</v>
      </c>
      <c r="G3728">
        <v>3.3940000000000001</v>
      </c>
    </row>
    <row r="3729" spans="2:7">
      <c r="B3729" t="s">
        <v>315</v>
      </c>
      <c r="F3729" t="s">
        <v>315</v>
      </c>
    </row>
    <row r="3730" spans="2:7">
      <c r="B3730" t="s">
        <v>324</v>
      </c>
      <c r="C3730">
        <v>24360</v>
      </c>
      <c r="F3730" t="s">
        <v>324</v>
      </c>
      <c r="G3730">
        <v>5376</v>
      </c>
    </row>
    <row r="3731" spans="2:7">
      <c r="B3731" t="s">
        <v>325</v>
      </c>
      <c r="C3731">
        <v>16790</v>
      </c>
      <c r="F3731" t="s">
        <v>325</v>
      </c>
      <c r="G3731">
        <v>462210</v>
      </c>
    </row>
    <row r="3732" spans="2:7">
      <c r="B3732" t="s">
        <v>326</v>
      </c>
      <c r="C3732">
        <v>41150</v>
      </c>
      <c r="F3732" t="s">
        <v>326</v>
      </c>
      <c r="G3732">
        <v>467586</v>
      </c>
    </row>
    <row r="3733" spans="2:7">
      <c r="B3733" t="s">
        <v>323</v>
      </c>
      <c r="C3733">
        <v>9.9719999999999995</v>
      </c>
      <c r="F3733" t="s">
        <v>323</v>
      </c>
      <c r="G3733">
        <v>3.3849999999999998</v>
      </c>
    </row>
    <row r="3734" spans="2:7">
      <c r="B3734" t="s">
        <v>316</v>
      </c>
      <c r="F3734" t="s">
        <v>316</v>
      </c>
    </row>
    <row r="3735" spans="2:7">
      <c r="B3735" t="s">
        <v>324</v>
      </c>
      <c r="C3735">
        <v>25824</v>
      </c>
      <c r="F3735" t="s">
        <v>324</v>
      </c>
      <c r="G3735">
        <v>5376</v>
      </c>
    </row>
    <row r="3736" spans="2:7">
      <c r="B3736" t="s">
        <v>325</v>
      </c>
      <c r="C3736">
        <v>18492</v>
      </c>
      <c r="F3736" t="s">
        <v>325</v>
      </c>
      <c r="G3736">
        <v>482126</v>
      </c>
    </row>
    <row r="3737" spans="2:7">
      <c r="B3737" t="s">
        <v>326</v>
      </c>
      <c r="C3737">
        <v>44316</v>
      </c>
      <c r="F3737" t="s">
        <v>326</v>
      </c>
      <c r="G3737">
        <v>487502</v>
      </c>
    </row>
    <row r="3738" spans="2:7">
      <c r="B3738" t="s">
        <v>323</v>
      </c>
      <c r="C3738">
        <v>10.019</v>
      </c>
      <c r="F3738" t="s">
        <v>323</v>
      </c>
      <c r="G3738">
        <v>3.49</v>
      </c>
    </row>
    <row r="3739" spans="2:7">
      <c r="B3739" t="s">
        <v>317</v>
      </c>
      <c r="F3739" t="s">
        <v>317</v>
      </c>
    </row>
    <row r="3740" spans="2:7">
      <c r="B3740" t="s">
        <v>324</v>
      </c>
      <c r="C3740">
        <v>25560</v>
      </c>
      <c r="F3740" t="s">
        <v>324</v>
      </c>
      <c r="G3740">
        <v>5376</v>
      </c>
    </row>
    <row r="3741" spans="2:7">
      <c r="B3741" t="s">
        <v>325</v>
      </c>
      <c r="C3741">
        <v>18469</v>
      </c>
      <c r="F3741" t="s">
        <v>325</v>
      </c>
      <c r="G3741">
        <v>463971</v>
      </c>
    </row>
    <row r="3742" spans="2:7">
      <c r="B3742" t="s">
        <v>326</v>
      </c>
      <c r="C3742">
        <v>44029</v>
      </c>
      <c r="F3742" t="s">
        <v>326</v>
      </c>
      <c r="G3742">
        <v>469347</v>
      </c>
    </row>
    <row r="3743" spans="2:7">
      <c r="B3743" t="s">
        <v>323</v>
      </c>
      <c r="C3743">
        <v>10.164</v>
      </c>
      <c r="F3743" t="s">
        <v>323</v>
      </c>
      <c r="G3743">
        <v>3.4039999999999999</v>
      </c>
    </row>
    <row r="3744" spans="2:7">
      <c r="B3744" t="s">
        <v>318</v>
      </c>
      <c r="F3744" t="s">
        <v>318</v>
      </c>
    </row>
    <row r="3745" spans="2:7">
      <c r="B3745" t="s">
        <v>324</v>
      </c>
      <c r="C3745">
        <v>26568</v>
      </c>
      <c r="F3745" t="s">
        <v>324</v>
      </c>
      <c r="G3745">
        <v>5376</v>
      </c>
    </row>
    <row r="3746" spans="2:7">
      <c r="B3746" t="s">
        <v>325</v>
      </c>
      <c r="C3746">
        <v>19113</v>
      </c>
      <c r="F3746" t="s">
        <v>325</v>
      </c>
      <c r="G3746">
        <v>486141</v>
      </c>
    </row>
    <row r="3747" spans="2:7">
      <c r="B3747" t="s">
        <v>326</v>
      </c>
      <c r="C3747">
        <v>45681</v>
      </c>
      <c r="F3747" t="s">
        <v>326</v>
      </c>
      <c r="G3747">
        <v>491517</v>
      </c>
    </row>
    <row r="3748" spans="2:7">
      <c r="B3748" t="s">
        <v>323</v>
      </c>
      <c r="C3748">
        <v>10.037000000000001</v>
      </c>
      <c r="F3748" t="s">
        <v>323</v>
      </c>
      <c r="G3748">
        <v>3.508</v>
      </c>
    </row>
    <row r="3749" spans="2:7">
      <c r="B3749" t="s">
        <v>319</v>
      </c>
      <c r="F3749" t="s">
        <v>319</v>
      </c>
    </row>
    <row r="3750" spans="2:7">
      <c r="B3750" t="s">
        <v>324</v>
      </c>
      <c r="C3750">
        <v>25104</v>
      </c>
      <c r="F3750" t="s">
        <v>324</v>
      </c>
      <c r="G3750">
        <v>5376</v>
      </c>
    </row>
    <row r="3751" spans="2:7">
      <c r="B3751" t="s">
        <v>325</v>
      </c>
      <c r="C3751">
        <v>17158</v>
      </c>
      <c r="F3751" t="s">
        <v>325</v>
      </c>
      <c r="G3751">
        <v>452161</v>
      </c>
    </row>
    <row r="3752" spans="2:7">
      <c r="B3752" t="s">
        <v>326</v>
      </c>
      <c r="C3752">
        <v>42262</v>
      </c>
      <c r="F3752" t="s">
        <v>326</v>
      </c>
      <c r="G3752">
        <v>457537</v>
      </c>
    </row>
    <row r="3753" spans="2:7">
      <c r="B3753" t="s">
        <v>323</v>
      </c>
      <c r="C3753">
        <v>10.000999999999999</v>
      </c>
      <c r="F3753" t="s">
        <v>323</v>
      </c>
      <c r="G3753">
        <v>3.3250000000000002</v>
      </c>
    </row>
    <row r="3754" spans="2:7">
      <c r="B3754" t="s">
        <v>320</v>
      </c>
      <c r="F3754" t="s">
        <v>320</v>
      </c>
    </row>
    <row r="3755" spans="2:7">
      <c r="B3755" t="s">
        <v>324</v>
      </c>
      <c r="C3755">
        <v>25704</v>
      </c>
      <c r="F3755" t="s">
        <v>324</v>
      </c>
      <c r="G3755">
        <v>5376</v>
      </c>
    </row>
    <row r="3756" spans="2:7">
      <c r="B3756" t="s">
        <v>325</v>
      </c>
      <c r="C3756">
        <v>18469</v>
      </c>
      <c r="F3756" t="s">
        <v>325</v>
      </c>
      <c r="G3756">
        <v>451426</v>
      </c>
    </row>
    <row r="3757" spans="2:7">
      <c r="B3757" t="s">
        <v>326</v>
      </c>
      <c r="C3757">
        <v>44173</v>
      </c>
      <c r="F3757" t="s">
        <v>326</v>
      </c>
      <c r="G3757">
        <v>456802</v>
      </c>
    </row>
    <row r="3758" spans="2:7">
      <c r="B3758" t="s">
        <v>323</v>
      </c>
      <c r="C3758">
        <v>10.166</v>
      </c>
      <c r="F3758" t="s">
        <v>323</v>
      </c>
      <c r="G3758">
        <v>3.3330000000000002</v>
      </c>
    </row>
    <row r="3759" spans="2:7">
      <c r="B3759" t="s">
        <v>321</v>
      </c>
      <c r="F3759" t="s">
        <v>321</v>
      </c>
    </row>
    <row r="3760" spans="2:7">
      <c r="B3760" t="s">
        <v>324</v>
      </c>
      <c r="C3760">
        <v>24696</v>
      </c>
      <c r="F3760" t="s">
        <v>324</v>
      </c>
      <c r="G3760">
        <v>5376</v>
      </c>
    </row>
    <row r="3761" spans="2:8">
      <c r="B3761" t="s">
        <v>325</v>
      </c>
      <c r="C3761">
        <v>17296</v>
      </c>
      <c r="F3761" t="s">
        <v>325</v>
      </c>
      <c r="G3761">
        <v>461865</v>
      </c>
    </row>
    <row r="3762" spans="2:8">
      <c r="B3762" t="s">
        <v>326</v>
      </c>
      <c r="C3762">
        <v>41992</v>
      </c>
      <c r="F3762" t="s">
        <v>326</v>
      </c>
      <c r="G3762">
        <v>467241</v>
      </c>
    </row>
    <row r="3763" spans="2:8">
      <c r="B3763" t="s">
        <v>323</v>
      </c>
      <c r="C3763">
        <v>10.02</v>
      </c>
      <c r="F3763" t="s">
        <v>323</v>
      </c>
      <c r="G3763">
        <v>3.387</v>
      </c>
    </row>
    <row r="3764" spans="2:8">
      <c r="B3764" t="s">
        <v>322</v>
      </c>
      <c r="F3764" t="s">
        <v>322</v>
      </c>
    </row>
    <row r="3765" spans="2:8">
      <c r="B3765" t="s">
        <v>324</v>
      </c>
      <c r="C3765">
        <v>26376</v>
      </c>
      <c r="F3765" t="s">
        <v>324</v>
      </c>
      <c r="G3765">
        <v>5376</v>
      </c>
    </row>
    <row r="3766" spans="2:8">
      <c r="B3766" t="s">
        <v>325</v>
      </c>
      <c r="C3766">
        <v>18906</v>
      </c>
      <c r="F3766" t="s">
        <v>325</v>
      </c>
      <c r="G3766">
        <v>485571</v>
      </c>
    </row>
    <row r="3767" spans="2:8">
      <c r="B3767" t="s">
        <v>326</v>
      </c>
      <c r="C3767">
        <v>45282</v>
      </c>
      <c r="F3767" t="s">
        <v>326</v>
      </c>
      <c r="G3767">
        <v>490947</v>
      </c>
    </row>
    <row r="3768" spans="2:8">
      <c r="B3768" t="s">
        <v>323</v>
      </c>
      <c r="C3768">
        <v>10.031000000000001</v>
      </c>
      <c r="F3768" t="s">
        <v>323</v>
      </c>
      <c r="G3768">
        <v>3.5049999999999999</v>
      </c>
    </row>
    <row r="3769" spans="2:8">
      <c r="B3769" t="s">
        <v>378</v>
      </c>
      <c r="F3769" t="s">
        <v>378</v>
      </c>
    </row>
    <row r="3770" spans="2:8">
      <c r="B3770" t="s">
        <v>324</v>
      </c>
      <c r="C3770">
        <v>26472</v>
      </c>
      <c r="D3770">
        <f>(C3772+C3777+C3782+C3787+C3792+C3797+C3802+C3807+C3812+C3817)/10</f>
        <v>43754.7</v>
      </c>
      <c r="F3770" t="s">
        <v>324</v>
      </c>
      <c r="G3770">
        <v>5544</v>
      </c>
      <c r="H3770">
        <f>(G3772+G3777+G3782+G3787+G3792+G3797+G3802+G3807+G3812+G3817)/10</f>
        <v>503735.8</v>
      </c>
    </row>
    <row r="3771" spans="2:8">
      <c r="B3771" t="s">
        <v>325</v>
      </c>
      <c r="C3771">
        <v>19205</v>
      </c>
      <c r="F3771" t="s">
        <v>325</v>
      </c>
      <c r="G3771">
        <v>517589</v>
      </c>
    </row>
    <row r="3772" spans="2:8">
      <c r="B3772" t="s">
        <v>326</v>
      </c>
      <c r="C3772">
        <v>45677</v>
      </c>
      <c r="F3772" t="s">
        <v>326</v>
      </c>
      <c r="G3772">
        <v>523133</v>
      </c>
    </row>
    <row r="3773" spans="2:8">
      <c r="B3773" t="s">
        <v>323</v>
      </c>
      <c r="C3773">
        <v>10.061</v>
      </c>
      <c r="F3773" t="s">
        <v>323</v>
      </c>
      <c r="G3773">
        <v>3.5129999999999999</v>
      </c>
    </row>
    <row r="3774" spans="2:8">
      <c r="B3774" t="s">
        <v>379</v>
      </c>
      <c r="F3774" t="s">
        <v>379</v>
      </c>
    </row>
    <row r="3775" spans="2:8">
      <c r="B3775" t="s">
        <v>324</v>
      </c>
      <c r="C3775">
        <v>25344</v>
      </c>
      <c r="F3775" t="s">
        <v>324</v>
      </c>
      <c r="G3775">
        <v>5544</v>
      </c>
    </row>
    <row r="3776" spans="2:8">
      <c r="B3776" t="s">
        <v>325</v>
      </c>
      <c r="C3776">
        <v>17641</v>
      </c>
      <c r="F3776" t="s">
        <v>325</v>
      </c>
      <c r="G3776">
        <v>507837</v>
      </c>
    </row>
    <row r="3777" spans="2:7">
      <c r="B3777" t="s">
        <v>326</v>
      </c>
      <c r="C3777">
        <v>42985</v>
      </c>
      <c r="F3777" t="s">
        <v>326</v>
      </c>
      <c r="G3777">
        <v>513381</v>
      </c>
    </row>
    <row r="3778" spans="2:7">
      <c r="B3778" t="s">
        <v>323</v>
      </c>
      <c r="C3778">
        <v>9.8559999999999999</v>
      </c>
      <c r="F3778" t="s">
        <v>323</v>
      </c>
      <c r="G3778">
        <v>3.4510000000000001</v>
      </c>
    </row>
    <row r="3779" spans="2:7">
      <c r="B3779" t="s">
        <v>380</v>
      </c>
      <c r="F3779" t="s">
        <v>380</v>
      </c>
    </row>
    <row r="3780" spans="2:7">
      <c r="B3780" t="s">
        <v>324</v>
      </c>
      <c r="C3780">
        <v>24360</v>
      </c>
      <c r="F3780" t="s">
        <v>324</v>
      </c>
      <c r="G3780">
        <v>5544</v>
      </c>
    </row>
    <row r="3781" spans="2:7">
      <c r="B3781" t="s">
        <v>325</v>
      </c>
      <c r="C3781">
        <v>16790</v>
      </c>
      <c r="F3781" t="s">
        <v>325</v>
      </c>
      <c r="G3781">
        <v>489120</v>
      </c>
    </row>
    <row r="3782" spans="2:7">
      <c r="B3782" t="s">
        <v>326</v>
      </c>
      <c r="C3782">
        <v>41150</v>
      </c>
      <c r="F3782" t="s">
        <v>326</v>
      </c>
      <c r="G3782">
        <v>494664</v>
      </c>
    </row>
    <row r="3783" spans="2:7">
      <c r="B3783" t="s">
        <v>323</v>
      </c>
      <c r="C3783">
        <v>9.9410000000000007</v>
      </c>
      <c r="F3783" t="s">
        <v>323</v>
      </c>
      <c r="G3783">
        <v>3.3660000000000001</v>
      </c>
    </row>
    <row r="3784" spans="2:7">
      <c r="B3784" t="s">
        <v>381</v>
      </c>
      <c r="F3784" t="s">
        <v>381</v>
      </c>
    </row>
    <row r="3785" spans="2:7">
      <c r="B3785" t="s">
        <v>324</v>
      </c>
      <c r="C3785">
        <v>25824</v>
      </c>
      <c r="F3785" t="s">
        <v>324</v>
      </c>
      <c r="G3785">
        <v>5544</v>
      </c>
    </row>
    <row r="3786" spans="2:7">
      <c r="B3786" t="s">
        <v>325</v>
      </c>
      <c r="C3786">
        <v>18492</v>
      </c>
      <c r="F3786" t="s">
        <v>325</v>
      </c>
      <c r="G3786">
        <v>497530</v>
      </c>
    </row>
    <row r="3787" spans="2:7">
      <c r="B3787" t="s">
        <v>326</v>
      </c>
      <c r="C3787">
        <v>44316</v>
      </c>
      <c r="F3787" t="s">
        <v>326</v>
      </c>
      <c r="G3787">
        <v>503074</v>
      </c>
    </row>
    <row r="3788" spans="2:7">
      <c r="B3788" t="s">
        <v>323</v>
      </c>
      <c r="C3788">
        <v>10.042</v>
      </c>
      <c r="F3788" t="s">
        <v>323</v>
      </c>
      <c r="G3788">
        <v>3.4129999999999998</v>
      </c>
    </row>
    <row r="3789" spans="2:7">
      <c r="B3789" t="s">
        <v>382</v>
      </c>
      <c r="F3789" t="s">
        <v>382</v>
      </c>
    </row>
    <row r="3790" spans="2:7">
      <c r="B3790" t="s">
        <v>324</v>
      </c>
      <c r="C3790">
        <v>25560</v>
      </c>
      <c r="F3790" t="s">
        <v>324</v>
      </c>
      <c r="G3790">
        <v>5544</v>
      </c>
    </row>
    <row r="3791" spans="2:7">
      <c r="B3791" t="s">
        <v>325</v>
      </c>
      <c r="C3791">
        <v>18469</v>
      </c>
      <c r="F3791" t="s">
        <v>325</v>
      </c>
      <c r="G3791">
        <v>497904</v>
      </c>
    </row>
    <row r="3792" spans="2:7">
      <c r="B3792" t="s">
        <v>326</v>
      </c>
      <c r="C3792">
        <v>44029</v>
      </c>
      <c r="F3792" t="s">
        <v>326</v>
      </c>
      <c r="G3792">
        <v>503448</v>
      </c>
    </row>
    <row r="3793" spans="2:7">
      <c r="B3793" t="s">
        <v>323</v>
      </c>
      <c r="C3793">
        <v>10.105</v>
      </c>
      <c r="F3793" t="s">
        <v>323</v>
      </c>
      <c r="G3793">
        <v>3.4180000000000001</v>
      </c>
    </row>
    <row r="3794" spans="2:7">
      <c r="B3794" t="s">
        <v>383</v>
      </c>
      <c r="F3794" t="s">
        <v>383</v>
      </c>
    </row>
    <row r="3795" spans="2:7">
      <c r="B3795" t="s">
        <v>324</v>
      </c>
      <c r="C3795">
        <v>26568</v>
      </c>
      <c r="F3795" t="s">
        <v>324</v>
      </c>
      <c r="G3795">
        <v>5544</v>
      </c>
    </row>
    <row r="3796" spans="2:7">
      <c r="B3796" t="s">
        <v>325</v>
      </c>
      <c r="C3796">
        <v>19113</v>
      </c>
      <c r="F3796" t="s">
        <v>325</v>
      </c>
      <c r="G3796">
        <v>508531</v>
      </c>
    </row>
    <row r="3797" spans="2:7">
      <c r="B3797" t="s">
        <v>326</v>
      </c>
      <c r="C3797">
        <v>45681</v>
      </c>
      <c r="F3797" t="s">
        <v>326</v>
      </c>
      <c r="G3797">
        <v>514075</v>
      </c>
    </row>
    <row r="3798" spans="2:7">
      <c r="B3798" t="s">
        <v>323</v>
      </c>
      <c r="C3798">
        <v>10.029999999999999</v>
      </c>
      <c r="F3798" t="s">
        <v>323</v>
      </c>
      <c r="G3798">
        <v>3.464</v>
      </c>
    </row>
    <row r="3799" spans="2:7">
      <c r="B3799" t="s">
        <v>384</v>
      </c>
      <c r="F3799" t="s">
        <v>384</v>
      </c>
    </row>
    <row r="3800" spans="2:7">
      <c r="B3800" t="s">
        <v>324</v>
      </c>
      <c r="C3800">
        <v>25104</v>
      </c>
      <c r="F3800" t="s">
        <v>324</v>
      </c>
      <c r="G3800">
        <v>5544</v>
      </c>
    </row>
    <row r="3801" spans="2:7">
      <c r="B3801" t="s">
        <v>325</v>
      </c>
      <c r="C3801">
        <v>17158</v>
      </c>
      <c r="F3801" t="s">
        <v>325</v>
      </c>
      <c r="G3801">
        <v>481811</v>
      </c>
    </row>
    <row r="3802" spans="2:7">
      <c r="B3802" t="s">
        <v>326</v>
      </c>
      <c r="C3802">
        <v>42262</v>
      </c>
      <c r="F3802" t="s">
        <v>326</v>
      </c>
      <c r="G3802">
        <v>487355</v>
      </c>
    </row>
    <row r="3803" spans="2:7">
      <c r="B3803" t="s">
        <v>323</v>
      </c>
      <c r="C3803">
        <v>9.9589999999999996</v>
      </c>
      <c r="F3803" t="s">
        <v>323</v>
      </c>
      <c r="G3803">
        <v>3.323</v>
      </c>
    </row>
    <row r="3804" spans="2:7">
      <c r="B3804" t="s">
        <v>385</v>
      </c>
      <c r="F3804" t="s">
        <v>385</v>
      </c>
    </row>
    <row r="3805" spans="2:7">
      <c r="B3805" t="s">
        <v>324</v>
      </c>
      <c r="C3805">
        <v>25704</v>
      </c>
      <c r="F3805" t="s">
        <v>324</v>
      </c>
      <c r="G3805">
        <v>5544</v>
      </c>
    </row>
    <row r="3806" spans="2:7">
      <c r="B3806" t="s">
        <v>325</v>
      </c>
      <c r="C3806">
        <v>18469</v>
      </c>
      <c r="F3806" t="s">
        <v>325</v>
      </c>
      <c r="G3806">
        <v>474536</v>
      </c>
    </row>
    <row r="3807" spans="2:7">
      <c r="B3807" t="s">
        <v>326</v>
      </c>
      <c r="C3807">
        <v>44173</v>
      </c>
      <c r="F3807" t="s">
        <v>326</v>
      </c>
      <c r="G3807">
        <v>480080</v>
      </c>
    </row>
    <row r="3808" spans="2:7">
      <c r="B3808" t="s">
        <v>323</v>
      </c>
      <c r="C3808">
        <v>10.151999999999999</v>
      </c>
      <c r="F3808" t="s">
        <v>323</v>
      </c>
      <c r="G3808">
        <v>3.2959999999999998</v>
      </c>
    </row>
    <row r="3809" spans="2:8">
      <c r="B3809" t="s">
        <v>386</v>
      </c>
      <c r="F3809" t="s">
        <v>386</v>
      </c>
    </row>
    <row r="3810" spans="2:8">
      <c r="B3810" t="s">
        <v>324</v>
      </c>
      <c r="C3810">
        <v>24696</v>
      </c>
      <c r="F3810" t="s">
        <v>324</v>
      </c>
      <c r="G3810">
        <v>5544</v>
      </c>
    </row>
    <row r="3811" spans="2:8">
      <c r="B3811" t="s">
        <v>325</v>
      </c>
      <c r="C3811">
        <v>17296</v>
      </c>
      <c r="F3811" t="s">
        <v>325</v>
      </c>
      <c r="G3811">
        <v>498969</v>
      </c>
    </row>
    <row r="3812" spans="2:8">
      <c r="B3812" t="s">
        <v>326</v>
      </c>
      <c r="C3812">
        <v>41992</v>
      </c>
      <c r="F3812" t="s">
        <v>326</v>
      </c>
      <c r="G3812">
        <v>504513</v>
      </c>
    </row>
    <row r="3813" spans="2:8">
      <c r="B3813" t="s">
        <v>323</v>
      </c>
      <c r="C3813">
        <v>9.9410000000000007</v>
      </c>
      <c r="F3813" t="s">
        <v>323</v>
      </c>
      <c r="G3813">
        <v>3.4169999999999998</v>
      </c>
    </row>
    <row r="3814" spans="2:8">
      <c r="B3814" t="s">
        <v>387</v>
      </c>
      <c r="F3814" t="s">
        <v>387</v>
      </c>
    </row>
    <row r="3815" spans="2:8">
      <c r="B3815" t="s">
        <v>324</v>
      </c>
      <c r="C3815">
        <v>26376</v>
      </c>
      <c r="F3815" t="s">
        <v>324</v>
      </c>
      <c r="G3815">
        <v>5544</v>
      </c>
    </row>
    <row r="3816" spans="2:8">
      <c r="B3816" t="s">
        <v>325</v>
      </c>
      <c r="C3816">
        <v>18906</v>
      </c>
      <c r="F3816" t="s">
        <v>325</v>
      </c>
      <c r="G3816">
        <v>508091</v>
      </c>
    </row>
    <row r="3817" spans="2:8">
      <c r="B3817" t="s">
        <v>326</v>
      </c>
      <c r="C3817">
        <v>45282</v>
      </c>
      <c r="F3817" t="s">
        <v>326</v>
      </c>
      <c r="G3817">
        <v>513635</v>
      </c>
    </row>
    <row r="3818" spans="2:8">
      <c r="B3818" t="s">
        <v>323</v>
      </c>
      <c r="C3818">
        <v>10.022</v>
      </c>
      <c r="F3818" t="s">
        <v>323</v>
      </c>
      <c r="G3818">
        <v>3.46</v>
      </c>
    </row>
    <row r="3819" spans="2:8">
      <c r="B3819" t="s">
        <v>388</v>
      </c>
      <c r="F3819" t="s">
        <v>388</v>
      </c>
    </row>
    <row r="3820" spans="2:8">
      <c r="B3820" t="s">
        <v>324</v>
      </c>
      <c r="C3820">
        <v>26472</v>
      </c>
      <c r="D3820">
        <f>(C3822+C3827+C3832+C3837+C3842+C3847+C3852+C3857+C3862+C3867)/10</f>
        <v>43754.7</v>
      </c>
      <c r="F3820" t="s">
        <v>324</v>
      </c>
      <c r="G3820">
        <v>5712</v>
      </c>
      <c r="H3820">
        <f>(G3822+G3827+G3832+G3837+G3842+G3847+G3852+G3857+G3862+G3867)/10</f>
        <v>530522</v>
      </c>
    </row>
    <row r="3821" spans="2:8">
      <c r="B3821" t="s">
        <v>325</v>
      </c>
      <c r="C3821">
        <v>19205</v>
      </c>
      <c r="F3821" t="s">
        <v>325</v>
      </c>
      <c r="G3821">
        <v>539118</v>
      </c>
    </row>
    <row r="3822" spans="2:8">
      <c r="B3822" t="s">
        <v>326</v>
      </c>
      <c r="C3822">
        <v>45677</v>
      </c>
      <c r="F3822" t="s">
        <v>326</v>
      </c>
      <c r="G3822">
        <v>544830</v>
      </c>
    </row>
    <row r="3823" spans="2:8">
      <c r="B3823" t="s">
        <v>323</v>
      </c>
      <c r="C3823">
        <v>10.058999999999999</v>
      </c>
      <c r="F3823" t="s">
        <v>323</v>
      </c>
      <c r="G3823">
        <v>3.4609999999999999</v>
      </c>
    </row>
    <row r="3824" spans="2:8">
      <c r="B3824" t="s">
        <v>389</v>
      </c>
      <c r="F3824" t="s">
        <v>389</v>
      </c>
    </row>
    <row r="3825" spans="2:7">
      <c r="B3825" t="s">
        <v>324</v>
      </c>
      <c r="C3825">
        <v>25344</v>
      </c>
      <c r="F3825" t="s">
        <v>324</v>
      </c>
      <c r="G3825">
        <v>5712</v>
      </c>
    </row>
    <row r="3826" spans="2:7">
      <c r="B3826" t="s">
        <v>325</v>
      </c>
      <c r="C3826">
        <v>17641</v>
      </c>
      <c r="F3826" t="s">
        <v>325</v>
      </c>
      <c r="G3826">
        <v>528882</v>
      </c>
    </row>
    <row r="3827" spans="2:7">
      <c r="B3827" t="s">
        <v>326</v>
      </c>
      <c r="C3827">
        <v>42985</v>
      </c>
      <c r="F3827" t="s">
        <v>326</v>
      </c>
      <c r="G3827">
        <v>534594</v>
      </c>
    </row>
    <row r="3828" spans="2:7">
      <c r="B3828" t="s">
        <v>323</v>
      </c>
      <c r="C3828">
        <v>9.8569999999999993</v>
      </c>
      <c r="F3828" t="s">
        <v>323</v>
      </c>
      <c r="G3828">
        <v>3.399</v>
      </c>
    </row>
    <row r="3829" spans="2:7">
      <c r="B3829" t="s">
        <v>390</v>
      </c>
      <c r="F3829" t="s">
        <v>390</v>
      </c>
    </row>
    <row r="3830" spans="2:7">
      <c r="B3830" t="s">
        <v>324</v>
      </c>
      <c r="C3830">
        <v>24360</v>
      </c>
      <c r="F3830" t="s">
        <v>324</v>
      </c>
      <c r="G3830">
        <v>5712</v>
      </c>
    </row>
    <row r="3831" spans="2:7">
      <c r="B3831" t="s">
        <v>325</v>
      </c>
      <c r="C3831">
        <v>16790</v>
      </c>
      <c r="F3831" t="s">
        <v>325</v>
      </c>
      <c r="G3831">
        <v>522053</v>
      </c>
    </row>
    <row r="3832" spans="2:7">
      <c r="B3832" t="s">
        <v>326</v>
      </c>
      <c r="C3832">
        <v>41150</v>
      </c>
      <c r="F3832" t="s">
        <v>326</v>
      </c>
      <c r="G3832">
        <v>527765</v>
      </c>
    </row>
    <row r="3833" spans="2:7">
      <c r="B3833" t="s">
        <v>323</v>
      </c>
      <c r="C3833">
        <v>9.8849999999999998</v>
      </c>
      <c r="F3833" t="s">
        <v>323</v>
      </c>
      <c r="G3833">
        <v>3.3719999999999999</v>
      </c>
    </row>
    <row r="3834" spans="2:7">
      <c r="B3834" t="s">
        <v>391</v>
      </c>
      <c r="F3834" t="s">
        <v>391</v>
      </c>
    </row>
    <row r="3835" spans="2:7">
      <c r="B3835" t="s">
        <v>324</v>
      </c>
      <c r="C3835">
        <v>25824</v>
      </c>
      <c r="F3835" t="s">
        <v>324</v>
      </c>
      <c r="G3835">
        <v>5712</v>
      </c>
    </row>
    <row r="3836" spans="2:7">
      <c r="B3836" t="s">
        <v>325</v>
      </c>
      <c r="C3836">
        <v>18492</v>
      </c>
      <c r="F3836" t="s">
        <v>325</v>
      </c>
      <c r="G3836">
        <v>526621</v>
      </c>
    </row>
    <row r="3837" spans="2:7">
      <c r="B3837" t="s">
        <v>326</v>
      </c>
      <c r="C3837">
        <v>44316</v>
      </c>
      <c r="F3837" t="s">
        <v>326</v>
      </c>
      <c r="G3837">
        <v>532333</v>
      </c>
    </row>
    <row r="3838" spans="2:7">
      <c r="B3838" t="s">
        <v>323</v>
      </c>
      <c r="C3838">
        <v>10.006</v>
      </c>
      <c r="F3838" t="s">
        <v>323</v>
      </c>
      <c r="G3838">
        <v>3.399</v>
      </c>
    </row>
    <row r="3839" spans="2:7">
      <c r="B3839" t="s">
        <v>392</v>
      </c>
      <c r="F3839" t="s">
        <v>392</v>
      </c>
    </row>
    <row r="3840" spans="2:7">
      <c r="B3840" t="s">
        <v>324</v>
      </c>
      <c r="C3840">
        <v>25560</v>
      </c>
      <c r="F3840" t="s">
        <v>324</v>
      </c>
      <c r="G3840">
        <v>5712</v>
      </c>
    </row>
    <row r="3841" spans="2:7">
      <c r="B3841" t="s">
        <v>325</v>
      </c>
      <c r="C3841">
        <v>18469</v>
      </c>
      <c r="F3841" t="s">
        <v>325</v>
      </c>
      <c r="G3841">
        <v>511387</v>
      </c>
    </row>
    <row r="3842" spans="2:7">
      <c r="B3842" t="s">
        <v>326</v>
      </c>
      <c r="C3842">
        <v>44029</v>
      </c>
      <c r="F3842" t="s">
        <v>326</v>
      </c>
      <c r="G3842">
        <v>517099</v>
      </c>
    </row>
    <row r="3843" spans="2:7">
      <c r="B3843" t="s">
        <v>323</v>
      </c>
      <c r="C3843">
        <v>10.138999999999999</v>
      </c>
      <c r="F3843" t="s">
        <v>323</v>
      </c>
      <c r="G3843">
        <v>3.331</v>
      </c>
    </row>
    <row r="3844" spans="2:7">
      <c r="B3844" t="s">
        <v>393</v>
      </c>
      <c r="F3844" t="s">
        <v>393</v>
      </c>
    </row>
    <row r="3845" spans="2:7">
      <c r="B3845" t="s">
        <v>324</v>
      </c>
      <c r="C3845">
        <v>26568</v>
      </c>
      <c r="F3845" t="s">
        <v>324</v>
      </c>
      <c r="G3845">
        <v>5712</v>
      </c>
    </row>
    <row r="3846" spans="2:7">
      <c r="B3846" t="s">
        <v>325</v>
      </c>
      <c r="C3846">
        <v>19113</v>
      </c>
      <c r="F3846" t="s">
        <v>325</v>
      </c>
      <c r="G3846">
        <v>540947</v>
      </c>
    </row>
    <row r="3847" spans="2:7">
      <c r="B3847" t="s">
        <v>326</v>
      </c>
      <c r="C3847">
        <v>45681</v>
      </c>
      <c r="F3847" t="s">
        <v>326</v>
      </c>
      <c r="G3847">
        <v>546659</v>
      </c>
    </row>
    <row r="3848" spans="2:7">
      <c r="B3848" t="s">
        <v>323</v>
      </c>
      <c r="C3848">
        <v>9.9830000000000005</v>
      </c>
      <c r="F3848" t="s">
        <v>323</v>
      </c>
      <c r="G3848">
        <v>3.4630000000000001</v>
      </c>
    </row>
    <row r="3849" spans="2:7">
      <c r="B3849" t="s">
        <v>394</v>
      </c>
      <c r="F3849" t="s">
        <v>394</v>
      </c>
    </row>
    <row r="3850" spans="2:7">
      <c r="B3850" t="s">
        <v>324</v>
      </c>
      <c r="C3850">
        <v>25104</v>
      </c>
      <c r="F3850" t="s">
        <v>324</v>
      </c>
      <c r="G3850">
        <v>5712</v>
      </c>
    </row>
    <row r="3851" spans="2:7">
      <c r="B3851" t="s">
        <v>325</v>
      </c>
      <c r="C3851">
        <v>17158</v>
      </c>
      <c r="F3851" t="s">
        <v>325</v>
      </c>
      <c r="G3851">
        <v>501755</v>
      </c>
    </row>
    <row r="3852" spans="2:7">
      <c r="B3852" t="s">
        <v>326</v>
      </c>
      <c r="C3852">
        <v>42262</v>
      </c>
      <c r="F3852" t="s">
        <v>326</v>
      </c>
      <c r="G3852">
        <v>507467</v>
      </c>
    </row>
    <row r="3853" spans="2:7">
      <c r="B3853" t="s">
        <v>323</v>
      </c>
      <c r="C3853">
        <v>9.9640000000000004</v>
      </c>
      <c r="F3853" t="s">
        <v>323</v>
      </c>
      <c r="G3853">
        <v>3.2690000000000001</v>
      </c>
    </row>
    <row r="3854" spans="2:7">
      <c r="B3854" t="s">
        <v>395</v>
      </c>
      <c r="F3854" t="s">
        <v>395</v>
      </c>
    </row>
    <row r="3855" spans="2:7">
      <c r="B3855" t="s">
        <v>324</v>
      </c>
      <c r="C3855">
        <v>25704</v>
      </c>
      <c r="F3855" t="s">
        <v>324</v>
      </c>
      <c r="G3855">
        <v>5712</v>
      </c>
    </row>
    <row r="3856" spans="2:7">
      <c r="B3856" t="s">
        <v>325</v>
      </c>
      <c r="C3856">
        <v>18469</v>
      </c>
      <c r="F3856" t="s">
        <v>325</v>
      </c>
      <c r="G3856">
        <v>515888</v>
      </c>
    </row>
    <row r="3857" spans="2:8">
      <c r="B3857" t="s">
        <v>326</v>
      </c>
      <c r="C3857">
        <v>44173</v>
      </c>
      <c r="F3857" t="s">
        <v>326</v>
      </c>
      <c r="G3857">
        <v>521600</v>
      </c>
    </row>
    <row r="3858" spans="2:8">
      <c r="B3858" t="s">
        <v>323</v>
      </c>
      <c r="C3858">
        <v>10.064</v>
      </c>
      <c r="F3858" t="s">
        <v>323</v>
      </c>
      <c r="G3858">
        <v>3.3479999999999999</v>
      </c>
    </row>
    <row r="3859" spans="2:8">
      <c r="B3859" t="s">
        <v>396</v>
      </c>
      <c r="F3859" t="s">
        <v>396</v>
      </c>
    </row>
    <row r="3860" spans="2:8">
      <c r="B3860" t="s">
        <v>324</v>
      </c>
      <c r="C3860">
        <v>24696</v>
      </c>
      <c r="F3860" t="s">
        <v>324</v>
      </c>
      <c r="G3860">
        <v>5712</v>
      </c>
    </row>
    <row r="3861" spans="2:8">
      <c r="B3861" t="s">
        <v>325</v>
      </c>
      <c r="C3861">
        <v>17296</v>
      </c>
      <c r="F3861" t="s">
        <v>325</v>
      </c>
      <c r="G3861">
        <v>527048</v>
      </c>
    </row>
    <row r="3862" spans="2:8">
      <c r="B3862" t="s">
        <v>326</v>
      </c>
      <c r="C3862">
        <v>41992</v>
      </c>
      <c r="F3862" t="s">
        <v>326</v>
      </c>
      <c r="G3862">
        <v>532760</v>
      </c>
    </row>
    <row r="3863" spans="2:8">
      <c r="B3863" t="s">
        <v>323</v>
      </c>
      <c r="C3863">
        <v>9.91</v>
      </c>
      <c r="F3863" t="s">
        <v>323</v>
      </c>
      <c r="G3863">
        <v>3.399</v>
      </c>
    </row>
    <row r="3864" spans="2:8">
      <c r="B3864" t="s">
        <v>397</v>
      </c>
      <c r="F3864" t="s">
        <v>397</v>
      </c>
    </row>
    <row r="3865" spans="2:8">
      <c r="B3865" t="s">
        <v>324</v>
      </c>
      <c r="C3865">
        <v>26376</v>
      </c>
      <c r="F3865" t="s">
        <v>324</v>
      </c>
      <c r="G3865">
        <v>5712</v>
      </c>
    </row>
    <row r="3866" spans="2:8">
      <c r="B3866" t="s">
        <v>325</v>
      </c>
      <c r="C3866">
        <v>18906</v>
      </c>
      <c r="F3866" t="s">
        <v>325</v>
      </c>
      <c r="G3866">
        <v>534401</v>
      </c>
    </row>
    <row r="3867" spans="2:8">
      <c r="B3867" t="s">
        <v>326</v>
      </c>
      <c r="C3867">
        <v>45282</v>
      </c>
      <c r="F3867" t="s">
        <v>326</v>
      </c>
      <c r="G3867">
        <v>540113</v>
      </c>
    </row>
    <row r="3868" spans="2:8">
      <c r="B3868" t="s">
        <v>323</v>
      </c>
      <c r="C3868">
        <v>10.000999999999999</v>
      </c>
      <c r="F3868" t="s">
        <v>323</v>
      </c>
      <c r="G3868">
        <v>3.4329999999999998</v>
      </c>
    </row>
    <row r="3869" spans="2:8">
      <c r="B3869" t="s">
        <v>398</v>
      </c>
      <c r="F3869" t="s">
        <v>398</v>
      </c>
    </row>
    <row r="3870" spans="2:8">
      <c r="B3870" t="s">
        <v>324</v>
      </c>
      <c r="C3870">
        <v>26472</v>
      </c>
      <c r="D3870">
        <f>(C3872+C3877+C3882+C3887+C3892+C3897+C3902+C3907+C3912+C3917)/10</f>
        <v>43754.7</v>
      </c>
      <c r="F3870" t="s">
        <v>324</v>
      </c>
      <c r="G3870">
        <v>5880</v>
      </c>
      <c r="H3870">
        <f>(G3872+G3877+G3882+G3887+G3892+G3897+G3902+G3907+G3912+G3917)/10</f>
        <v>558385.19999999995</v>
      </c>
    </row>
    <row r="3871" spans="2:8">
      <c r="B3871" t="s">
        <v>325</v>
      </c>
      <c r="C3871">
        <v>19205</v>
      </c>
      <c r="F3871" t="s">
        <v>325</v>
      </c>
      <c r="G3871">
        <v>567336</v>
      </c>
    </row>
    <row r="3872" spans="2:8">
      <c r="B3872" t="s">
        <v>326</v>
      </c>
      <c r="C3872">
        <v>45677</v>
      </c>
      <c r="F3872" t="s">
        <v>326</v>
      </c>
      <c r="G3872">
        <v>573216</v>
      </c>
    </row>
    <row r="3873" spans="2:7">
      <c r="B3873" t="s">
        <v>323</v>
      </c>
      <c r="C3873">
        <v>10.029999999999999</v>
      </c>
      <c r="F3873" t="s">
        <v>323</v>
      </c>
      <c r="G3873">
        <v>3.4380000000000002</v>
      </c>
    </row>
    <row r="3874" spans="2:7">
      <c r="B3874" t="s">
        <v>399</v>
      </c>
      <c r="F3874" t="s">
        <v>399</v>
      </c>
    </row>
    <row r="3875" spans="2:7">
      <c r="B3875" t="s">
        <v>324</v>
      </c>
      <c r="C3875">
        <v>25344</v>
      </c>
      <c r="F3875" t="s">
        <v>324</v>
      </c>
      <c r="G3875">
        <v>5880</v>
      </c>
    </row>
    <row r="3876" spans="2:7">
      <c r="B3876" t="s">
        <v>325</v>
      </c>
      <c r="C3876">
        <v>17641</v>
      </c>
      <c r="F3876" t="s">
        <v>325</v>
      </c>
      <c r="G3876">
        <v>559886</v>
      </c>
    </row>
    <row r="3877" spans="2:7">
      <c r="B3877" t="s">
        <v>326</v>
      </c>
      <c r="C3877">
        <v>42985</v>
      </c>
      <c r="F3877" t="s">
        <v>326</v>
      </c>
      <c r="G3877">
        <v>565766</v>
      </c>
    </row>
    <row r="3878" spans="2:7">
      <c r="B3878" t="s">
        <v>323</v>
      </c>
      <c r="C3878">
        <v>9.8140000000000001</v>
      </c>
      <c r="F3878" t="s">
        <v>323</v>
      </c>
      <c r="G3878">
        <v>3.39</v>
      </c>
    </row>
    <row r="3879" spans="2:7">
      <c r="B3879" t="s">
        <v>400</v>
      </c>
      <c r="F3879" t="s">
        <v>400</v>
      </c>
    </row>
    <row r="3880" spans="2:7">
      <c r="B3880" t="s">
        <v>324</v>
      </c>
      <c r="C3880">
        <v>24360</v>
      </c>
      <c r="F3880" t="s">
        <v>324</v>
      </c>
      <c r="G3880">
        <v>5880</v>
      </c>
    </row>
    <row r="3881" spans="2:7">
      <c r="B3881" t="s">
        <v>325</v>
      </c>
      <c r="C3881">
        <v>16790</v>
      </c>
      <c r="F3881" t="s">
        <v>325</v>
      </c>
      <c r="G3881">
        <v>546426</v>
      </c>
    </row>
    <row r="3882" spans="2:7">
      <c r="B3882" t="s">
        <v>326</v>
      </c>
      <c r="C3882">
        <v>41150</v>
      </c>
      <c r="F3882" t="s">
        <v>326</v>
      </c>
      <c r="G3882">
        <v>552306</v>
      </c>
    </row>
    <row r="3883" spans="2:7">
      <c r="B3883" t="s">
        <v>323</v>
      </c>
      <c r="C3883">
        <v>9.8719999999999999</v>
      </c>
      <c r="F3883" t="s">
        <v>323</v>
      </c>
      <c r="G3883">
        <v>3.335</v>
      </c>
    </row>
    <row r="3884" spans="2:7">
      <c r="B3884" t="s">
        <v>401</v>
      </c>
      <c r="F3884" t="s">
        <v>401</v>
      </c>
    </row>
    <row r="3885" spans="2:7">
      <c r="B3885" t="s">
        <v>324</v>
      </c>
      <c r="C3885">
        <v>25824</v>
      </c>
      <c r="F3885" t="s">
        <v>324</v>
      </c>
      <c r="G3885">
        <v>5880</v>
      </c>
    </row>
    <row r="3886" spans="2:7">
      <c r="B3886" t="s">
        <v>325</v>
      </c>
      <c r="C3886">
        <v>18492</v>
      </c>
      <c r="F3886" t="s">
        <v>325</v>
      </c>
      <c r="G3886">
        <v>559789</v>
      </c>
    </row>
    <row r="3887" spans="2:7">
      <c r="B3887" t="s">
        <v>326</v>
      </c>
      <c r="C3887">
        <v>44316</v>
      </c>
      <c r="F3887" t="s">
        <v>326</v>
      </c>
      <c r="G3887">
        <v>565669</v>
      </c>
    </row>
    <row r="3888" spans="2:7">
      <c r="B3888" t="s">
        <v>323</v>
      </c>
      <c r="C3888">
        <v>9.9559999999999995</v>
      </c>
      <c r="F3888" t="s">
        <v>323</v>
      </c>
      <c r="G3888">
        <v>3.4</v>
      </c>
    </row>
    <row r="3889" spans="2:7">
      <c r="B3889" t="s">
        <v>402</v>
      </c>
      <c r="F3889" t="s">
        <v>402</v>
      </c>
    </row>
    <row r="3890" spans="2:7">
      <c r="B3890" t="s">
        <v>324</v>
      </c>
      <c r="C3890">
        <v>25560</v>
      </c>
      <c r="F3890" t="s">
        <v>324</v>
      </c>
      <c r="G3890">
        <v>5880</v>
      </c>
    </row>
    <row r="3891" spans="2:7">
      <c r="B3891" t="s">
        <v>325</v>
      </c>
      <c r="C3891">
        <v>18469</v>
      </c>
      <c r="F3891" t="s">
        <v>325</v>
      </c>
      <c r="G3891">
        <v>540654</v>
      </c>
    </row>
    <row r="3892" spans="2:7">
      <c r="B3892" t="s">
        <v>326</v>
      </c>
      <c r="C3892">
        <v>44029</v>
      </c>
      <c r="F3892" t="s">
        <v>326</v>
      </c>
      <c r="G3892">
        <v>546534</v>
      </c>
    </row>
    <row r="3893" spans="2:7">
      <c r="B3893" t="s">
        <v>323</v>
      </c>
      <c r="C3893">
        <v>10.103999999999999</v>
      </c>
      <c r="F3893" t="s">
        <v>323</v>
      </c>
      <c r="G3893">
        <v>3.3180000000000001</v>
      </c>
    </row>
    <row r="3894" spans="2:7">
      <c r="B3894" t="s">
        <v>403</v>
      </c>
      <c r="F3894" t="s">
        <v>403</v>
      </c>
    </row>
    <row r="3895" spans="2:7">
      <c r="B3895" t="s">
        <v>324</v>
      </c>
      <c r="C3895">
        <v>26568</v>
      </c>
      <c r="F3895" t="s">
        <v>324</v>
      </c>
      <c r="G3895">
        <v>5880</v>
      </c>
    </row>
    <row r="3896" spans="2:7">
      <c r="B3896" t="s">
        <v>325</v>
      </c>
      <c r="C3896">
        <v>19113</v>
      </c>
      <c r="F3896" t="s">
        <v>325</v>
      </c>
      <c r="G3896">
        <v>571452</v>
      </c>
    </row>
    <row r="3897" spans="2:7">
      <c r="B3897" t="s">
        <v>326</v>
      </c>
      <c r="C3897">
        <v>45681</v>
      </c>
      <c r="F3897" t="s">
        <v>326</v>
      </c>
      <c r="G3897">
        <v>577332</v>
      </c>
    </row>
    <row r="3898" spans="2:7">
      <c r="B3898" t="s">
        <v>323</v>
      </c>
      <c r="C3898">
        <v>9.9450000000000003</v>
      </c>
      <c r="F3898" t="s">
        <v>323</v>
      </c>
      <c r="G3898">
        <v>3.448</v>
      </c>
    </row>
    <row r="3899" spans="2:7">
      <c r="B3899" t="s">
        <v>404</v>
      </c>
      <c r="F3899" t="s">
        <v>404</v>
      </c>
    </row>
    <row r="3900" spans="2:7">
      <c r="B3900" t="s">
        <v>324</v>
      </c>
      <c r="C3900">
        <v>25104</v>
      </c>
      <c r="F3900" t="s">
        <v>324</v>
      </c>
      <c r="G3900">
        <v>5880</v>
      </c>
    </row>
    <row r="3901" spans="2:7">
      <c r="B3901" t="s">
        <v>325</v>
      </c>
      <c r="C3901">
        <v>17158</v>
      </c>
      <c r="F3901" t="s">
        <v>325</v>
      </c>
      <c r="G3901">
        <v>532232</v>
      </c>
    </row>
    <row r="3902" spans="2:7">
      <c r="B3902" t="s">
        <v>326</v>
      </c>
      <c r="C3902">
        <v>42262</v>
      </c>
      <c r="F3902" t="s">
        <v>326</v>
      </c>
      <c r="G3902">
        <v>538112</v>
      </c>
    </row>
    <row r="3903" spans="2:7">
      <c r="B3903" t="s">
        <v>323</v>
      </c>
      <c r="C3903">
        <v>9.923</v>
      </c>
      <c r="F3903" t="s">
        <v>323</v>
      </c>
      <c r="G3903">
        <v>3.2650000000000001</v>
      </c>
    </row>
    <row r="3904" spans="2:7">
      <c r="B3904" t="s">
        <v>405</v>
      </c>
      <c r="F3904" t="s">
        <v>405</v>
      </c>
    </row>
    <row r="3905" spans="2:8">
      <c r="B3905" t="s">
        <v>324</v>
      </c>
      <c r="C3905">
        <v>25704</v>
      </c>
      <c r="F3905" t="s">
        <v>324</v>
      </c>
      <c r="G3905">
        <v>5880</v>
      </c>
    </row>
    <row r="3906" spans="2:8">
      <c r="B3906" t="s">
        <v>325</v>
      </c>
      <c r="C3906">
        <v>18469</v>
      </c>
      <c r="F3906" t="s">
        <v>325</v>
      </c>
      <c r="G3906">
        <v>538085</v>
      </c>
    </row>
    <row r="3907" spans="2:8">
      <c r="B3907" t="s">
        <v>326</v>
      </c>
      <c r="C3907">
        <v>44173</v>
      </c>
      <c r="F3907" t="s">
        <v>326</v>
      </c>
      <c r="G3907">
        <v>543965</v>
      </c>
    </row>
    <row r="3908" spans="2:8">
      <c r="B3908" t="s">
        <v>323</v>
      </c>
      <c r="C3908">
        <v>10.061</v>
      </c>
      <c r="F3908" t="s">
        <v>323</v>
      </c>
      <c r="G3908">
        <v>3.302</v>
      </c>
    </row>
    <row r="3909" spans="2:8">
      <c r="B3909" t="s">
        <v>406</v>
      </c>
      <c r="F3909" t="s">
        <v>406</v>
      </c>
    </row>
    <row r="3910" spans="2:8">
      <c r="B3910" t="s">
        <v>324</v>
      </c>
      <c r="C3910">
        <v>24696</v>
      </c>
      <c r="F3910" t="s">
        <v>324</v>
      </c>
      <c r="G3910">
        <v>5880</v>
      </c>
    </row>
    <row r="3911" spans="2:8">
      <c r="B3911" t="s">
        <v>325</v>
      </c>
      <c r="C3911">
        <v>17296</v>
      </c>
      <c r="F3911" t="s">
        <v>325</v>
      </c>
      <c r="G3911">
        <v>545270</v>
      </c>
    </row>
    <row r="3912" spans="2:8">
      <c r="B3912" t="s">
        <v>326</v>
      </c>
      <c r="C3912">
        <v>41992</v>
      </c>
      <c r="F3912" t="s">
        <v>326</v>
      </c>
      <c r="G3912">
        <v>551150</v>
      </c>
    </row>
    <row r="3913" spans="2:8">
      <c r="B3913" t="s">
        <v>323</v>
      </c>
      <c r="C3913">
        <v>9.9260000000000002</v>
      </c>
      <c r="F3913" t="s">
        <v>323</v>
      </c>
      <c r="G3913">
        <v>3.3330000000000002</v>
      </c>
    </row>
    <row r="3914" spans="2:8">
      <c r="B3914" t="s">
        <v>407</v>
      </c>
      <c r="F3914" t="s">
        <v>407</v>
      </c>
    </row>
    <row r="3915" spans="2:8">
      <c r="B3915" t="s">
        <v>324</v>
      </c>
      <c r="C3915">
        <v>26376</v>
      </c>
      <c r="F3915" t="s">
        <v>324</v>
      </c>
      <c r="G3915">
        <v>5880</v>
      </c>
    </row>
    <row r="3916" spans="2:8">
      <c r="B3916" t="s">
        <v>325</v>
      </c>
      <c r="C3916">
        <v>18906</v>
      </c>
      <c r="F3916" t="s">
        <v>325</v>
      </c>
      <c r="G3916">
        <v>563922</v>
      </c>
    </row>
    <row r="3917" spans="2:8">
      <c r="B3917" t="s">
        <v>326</v>
      </c>
      <c r="C3917">
        <v>45282</v>
      </c>
      <c r="F3917" t="s">
        <v>326</v>
      </c>
      <c r="G3917">
        <v>569802</v>
      </c>
    </row>
    <row r="3918" spans="2:8">
      <c r="B3918" t="s">
        <v>323</v>
      </c>
      <c r="C3918">
        <v>9.9670000000000005</v>
      </c>
      <c r="F3918" t="s">
        <v>323</v>
      </c>
      <c r="G3918">
        <v>3.4159999999999999</v>
      </c>
    </row>
    <row r="3919" spans="2:8">
      <c r="B3919" t="s">
        <v>408</v>
      </c>
      <c r="F3919" t="s">
        <v>408</v>
      </c>
    </row>
    <row r="3920" spans="2:8">
      <c r="B3920" t="s">
        <v>324</v>
      </c>
      <c r="C3920">
        <v>26472</v>
      </c>
      <c r="D3920">
        <f>(C3922+C3927+C3932+C3937+C3942+C3947+C3952+C3957+C3962+C3967)/10</f>
        <v>43754.7</v>
      </c>
      <c r="F3920" t="s">
        <v>324</v>
      </c>
      <c r="G3920">
        <v>6048</v>
      </c>
      <c r="H3920">
        <f>(G3922+G3927+G3932+G3937+G3942+G3947+G3952+G3957+G3962+G3967)/10</f>
        <v>578934.1</v>
      </c>
    </row>
    <row r="3921" spans="2:7">
      <c r="B3921" t="s">
        <v>325</v>
      </c>
      <c r="C3921">
        <v>19205</v>
      </c>
      <c r="F3921" t="s">
        <v>325</v>
      </c>
      <c r="G3921">
        <v>599303</v>
      </c>
    </row>
    <row r="3922" spans="2:7">
      <c r="B3922" t="s">
        <v>326</v>
      </c>
      <c r="C3922">
        <v>45677</v>
      </c>
      <c r="F3922" t="s">
        <v>326</v>
      </c>
      <c r="G3922">
        <v>605351</v>
      </c>
    </row>
    <row r="3923" spans="2:7">
      <c r="B3923" t="s">
        <v>323</v>
      </c>
      <c r="C3923">
        <v>9.9920000000000009</v>
      </c>
      <c r="F3923" t="s">
        <v>323</v>
      </c>
      <c r="G3923">
        <v>3.4289999999999998</v>
      </c>
    </row>
    <row r="3924" spans="2:7">
      <c r="B3924" t="s">
        <v>409</v>
      </c>
      <c r="F3924" t="s">
        <v>409</v>
      </c>
    </row>
    <row r="3925" spans="2:7">
      <c r="B3925" t="s">
        <v>324</v>
      </c>
      <c r="C3925">
        <v>25344</v>
      </c>
      <c r="F3925" t="s">
        <v>324</v>
      </c>
      <c r="G3925">
        <v>6048</v>
      </c>
    </row>
    <row r="3926" spans="2:7">
      <c r="B3926" t="s">
        <v>325</v>
      </c>
      <c r="C3926">
        <v>17641</v>
      </c>
      <c r="F3926" t="s">
        <v>325</v>
      </c>
      <c r="G3926">
        <v>574539</v>
      </c>
    </row>
    <row r="3927" spans="2:7">
      <c r="B3927" t="s">
        <v>326</v>
      </c>
      <c r="C3927">
        <v>42985</v>
      </c>
      <c r="F3927" t="s">
        <v>326</v>
      </c>
      <c r="G3927">
        <v>580587</v>
      </c>
    </row>
    <row r="3928" spans="2:7">
      <c r="B3928" t="s">
        <v>323</v>
      </c>
      <c r="C3928">
        <v>9.8490000000000002</v>
      </c>
      <c r="F3928" t="s">
        <v>323</v>
      </c>
      <c r="G3928">
        <v>3.31</v>
      </c>
    </row>
    <row r="3929" spans="2:7">
      <c r="B3929" t="s">
        <v>410</v>
      </c>
      <c r="F3929" t="s">
        <v>410</v>
      </c>
    </row>
    <row r="3930" spans="2:7">
      <c r="B3930" t="s">
        <v>324</v>
      </c>
      <c r="C3930">
        <v>24360</v>
      </c>
      <c r="F3930" t="s">
        <v>324</v>
      </c>
      <c r="G3930">
        <v>6048</v>
      </c>
    </row>
    <row r="3931" spans="2:7">
      <c r="B3931" t="s">
        <v>325</v>
      </c>
      <c r="C3931">
        <v>16790</v>
      </c>
      <c r="F3931" t="s">
        <v>325</v>
      </c>
      <c r="G3931">
        <v>565888</v>
      </c>
    </row>
    <row r="3932" spans="2:7">
      <c r="B3932" t="s">
        <v>326</v>
      </c>
      <c r="C3932">
        <v>41150</v>
      </c>
      <c r="F3932" t="s">
        <v>326</v>
      </c>
      <c r="G3932">
        <v>571936</v>
      </c>
    </row>
    <row r="3933" spans="2:7">
      <c r="B3933" t="s">
        <v>323</v>
      </c>
      <c r="C3933">
        <v>9.8879999999999999</v>
      </c>
      <c r="F3933" t="s">
        <v>323</v>
      </c>
      <c r="G3933">
        <v>3.2770000000000001</v>
      </c>
    </row>
    <row r="3934" spans="2:7">
      <c r="B3934" t="s">
        <v>411</v>
      </c>
      <c r="F3934" t="s">
        <v>411</v>
      </c>
    </row>
    <row r="3935" spans="2:7">
      <c r="B3935" t="s">
        <v>324</v>
      </c>
      <c r="C3935">
        <v>25824</v>
      </c>
      <c r="F3935" t="s">
        <v>324</v>
      </c>
      <c r="G3935">
        <v>6048</v>
      </c>
    </row>
    <row r="3936" spans="2:7">
      <c r="B3936" t="s">
        <v>325</v>
      </c>
      <c r="C3936">
        <v>18492</v>
      </c>
      <c r="F3936" t="s">
        <v>325</v>
      </c>
      <c r="G3936">
        <v>579776</v>
      </c>
    </row>
    <row r="3937" spans="2:7">
      <c r="B3937" t="s">
        <v>326</v>
      </c>
      <c r="C3937">
        <v>44316</v>
      </c>
      <c r="F3937" t="s">
        <v>326</v>
      </c>
      <c r="G3937">
        <v>585824</v>
      </c>
    </row>
    <row r="3938" spans="2:7">
      <c r="B3938" t="s">
        <v>323</v>
      </c>
      <c r="C3938">
        <v>9.9670000000000005</v>
      </c>
      <c r="F3938" t="s">
        <v>323</v>
      </c>
      <c r="G3938">
        <v>3.3420000000000001</v>
      </c>
    </row>
    <row r="3939" spans="2:7">
      <c r="B3939" t="s">
        <v>412</v>
      </c>
      <c r="F3939" t="s">
        <v>412</v>
      </c>
    </row>
    <row r="3940" spans="2:7">
      <c r="B3940" t="s">
        <v>324</v>
      </c>
      <c r="C3940">
        <v>25560</v>
      </c>
      <c r="F3940" t="s">
        <v>324</v>
      </c>
      <c r="G3940">
        <v>6048</v>
      </c>
    </row>
    <row r="3941" spans="2:7">
      <c r="B3941" t="s">
        <v>325</v>
      </c>
      <c r="C3941">
        <v>18469</v>
      </c>
      <c r="F3941" t="s">
        <v>325</v>
      </c>
      <c r="G3941">
        <v>566306</v>
      </c>
    </row>
    <row r="3942" spans="2:7">
      <c r="B3942" t="s">
        <v>326</v>
      </c>
      <c r="C3942">
        <v>44029</v>
      </c>
      <c r="F3942" t="s">
        <v>326</v>
      </c>
      <c r="G3942">
        <v>572354</v>
      </c>
    </row>
    <row r="3943" spans="2:7">
      <c r="B3943" t="s">
        <v>323</v>
      </c>
      <c r="C3943">
        <v>10.090999999999999</v>
      </c>
      <c r="F3943" t="s">
        <v>323</v>
      </c>
      <c r="G3943">
        <v>3.2869999999999999</v>
      </c>
    </row>
    <row r="3944" spans="2:7">
      <c r="B3944" t="s">
        <v>413</v>
      </c>
      <c r="F3944" t="s">
        <v>413</v>
      </c>
    </row>
    <row r="3945" spans="2:7">
      <c r="B3945" t="s">
        <v>324</v>
      </c>
      <c r="C3945">
        <v>26568</v>
      </c>
      <c r="F3945" t="s">
        <v>324</v>
      </c>
      <c r="G3945">
        <v>6048</v>
      </c>
    </row>
    <row r="3946" spans="2:7">
      <c r="B3946" t="s">
        <v>325</v>
      </c>
      <c r="C3946">
        <v>19113</v>
      </c>
      <c r="F3946" t="s">
        <v>325</v>
      </c>
      <c r="G3946">
        <v>581724</v>
      </c>
    </row>
    <row r="3947" spans="2:7">
      <c r="B3947" t="s">
        <v>326</v>
      </c>
      <c r="C3947">
        <v>45681</v>
      </c>
      <c r="F3947" t="s">
        <v>326</v>
      </c>
      <c r="G3947">
        <v>587772</v>
      </c>
    </row>
    <row r="3948" spans="2:7">
      <c r="B3948" t="s">
        <v>323</v>
      </c>
      <c r="C3948">
        <v>9.9949999999999992</v>
      </c>
      <c r="F3948" t="s">
        <v>323</v>
      </c>
      <c r="G3948">
        <v>3.3490000000000002</v>
      </c>
    </row>
    <row r="3949" spans="2:7">
      <c r="B3949" t="s">
        <v>414</v>
      </c>
      <c r="F3949" t="s">
        <v>414</v>
      </c>
    </row>
    <row r="3950" spans="2:7">
      <c r="B3950" t="s">
        <v>324</v>
      </c>
      <c r="C3950">
        <v>25104</v>
      </c>
      <c r="F3950" t="s">
        <v>324</v>
      </c>
      <c r="G3950">
        <v>6048</v>
      </c>
    </row>
    <row r="3951" spans="2:7">
      <c r="B3951" t="s">
        <v>325</v>
      </c>
      <c r="C3951">
        <v>17158</v>
      </c>
      <c r="F3951" t="s">
        <v>325</v>
      </c>
      <c r="G3951">
        <v>556939</v>
      </c>
    </row>
    <row r="3952" spans="2:7">
      <c r="B3952" t="s">
        <v>326</v>
      </c>
      <c r="C3952">
        <v>42262</v>
      </c>
      <c r="F3952" t="s">
        <v>326</v>
      </c>
      <c r="G3952">
        <v>562987</v>
      </c>
    </row>
    <row r="3953" spans="2:7">
      <c r="B3953" t="s">
        <v>323</v>
      </c>
      <c r="C3953">
        <v>9.9109999999999996</v>
      </c>
      <c r="F3953" t="s">
        <v>323</v>
      </c>
      <c r="G3953">
        <v>3.23</v>
      </c>
    </row>
    <row r="3954" spans="2:7">
      <c r="B3954" t="s">
        <v>415</v>
      </c>
      <c r="F3954" t="s">
        <v>415</v>
      </c>
    </row>
    <row r="3955" spans="2:7">
      <c r="B3955" t="s">
        <v>324</v>
      </c>
      <c r="C3955">
        <v>25704</v>
      </c>
      <c r="F3955" t="s">
        <v>324</v>
      </c>
      <c r="G3955">
        <v>6048</v>
      </c>
    </row>
    <row r="3956" spans="2:7">
      <c r="B3956" t="s">
        <v>325</v>
      </c>
      <c r="C3956">
        <v>18469</v>
      </c>
      <c r="F3956" t="s">
        <v>325</v>
      </c>
      <c r="G3956">
        <v>557469</v>
      </c>
    </row>
    <row r="3957" spans="2:7">
      <c r="B3957" t="s">
        <v>326</v>
      </c>
      <c r="C3957">
        <v>44173</v>
      </c>
      <c r="F3957" t="s">
        <v>326</v>
      </c>
      <c r="G3957">
        <v>563517</v>
      </c>
    </row>
    <row r="3958" spans="2:7">
      <c r="B3958" t="s">
        <v>323</v>
      </c>
      <c r="C3958">
        <v>10.073</v>
      </c>
      <c r="F3958" t="s">
        <v>323</v>
      </c>
      <c r="G3958">
        <v>3.242</v>
      </c>
    </row>
    <row r="3959" spans="2:7">
      <c r="B3959" t="s">
        <v>416</v>
      </c>
      <c r="F3959" t="s">
        <v>416</v>
      </c>
    </row>
    <row r="3960" spans="2:7">
      <c r="B3960" t="s">
        <v>324</v>
      </c>
      <c r="C3960">
        <v>24696</v>
      </c>
      <c r="F3960" t="s">
        <v>324</v>
      </c>
      <c r="G3960">
        <v>6048</v>
      </c>
    </row>
    <row r="3961" spans="2:7">
      <c r="B3961" t="s">
        <v>325</v>
      </c>
      <c r="C3961">
        <v>17296</v>
      </c>
      <c r="F3961" t="s">
        <v>325</v>
      </c>
      <c r="G3961">
        <v>561471</v>
      </c>
    </row>
    <row r="3962" spans="2:7">
      <c r="B3962" t="s">
        <v>326</v>
      </c>
      <c r="C3962">
        <v>41992</v>
      </c>
      <c r="F3962" t="s">
        <v>326</v>
      </c>
      <c r="G3962">
        <v>567519</v>
      </c>
    </row>
    <row r="3963" spans="2:7">
      <c r="B3963" t="s">
        <v>323</v>
      </c>
      <c r="C3963">
        <v>9.9559999999999995</v>
      </c>
      <c r="F3963" t="s">
        <v>323</v>
      </c>
      <c r="G3963">
        <v>3.26</v>
      </c>
    </row>
    <row r="3964" spans="2:7">
      <c r="B3964" t="s">
        <v>417</v>
      </c>
      <c r="F3964" t="s">
        <v>417</v>
      </c>
    </row>
    <row r="3965" spans="2:7">
      <c r="B3965" t="s">
        <v>324</v>
      </c>
      <c r="C3965">
        <v>26376</v>
      </c>
      <c r="F3965" t="s">
        <v>324</v>
      </c>
      <c r="G3965">
        <v>6048</v>
      </c>
    </row>
    <row r="3966" spans="2:7">
      <c r="B3966" t="s">
        <v>325</v>
      </c>
      <c r="C3966">
        <v>18906</v>
      </c>
      <c r="F3966" t="s">
        <v>325</v>
      </c>
      <c r="G3966">
        <v>585446</v>
      </c>
    </row>
    <row r="3967" spans="2:7">
      <c r="B3967" t="s">
        <v>326</v>
      </c>
      <c r="C3967">
        <v>45282</v>
      </c>
      <c r="F3967" t="s">
        <v>326</v>
      </c>
      <c r="G3967">
        <v>591494</v>
      </c>
    </row>
    <row r="3968" spans="2:7">
      <c r="B3968" t="s">
        <v>323</v>
      </c>
      <c r="C3968">
        <v>9.9689999999999994</v>
      </c>
      <c r="F3968" t="s">
        <v>323</v>
      </c>
      <c r="G3968">
        <v>3.3639999999999999</v>
      </c>
    </row>
    <row r="3969" spans="2:8">
      <c r="B3969" t="s">
        <v>418</v>
      </c>
      <c r="F3969" t="s">
        <v>418</v>
      </c>
    </row>
    <row r="3970" spans="2:8">
      <c r="B3970" t="s">
        <v>324</v>
      </c>
      <c r="C3970">
        <v>26472</v>
      </c>
      <c r="D3970">
        <f>(C3972+C3977+C3982+C3987+C3992+C3997+C4002+C4007+C4012+C4017)/10</f>
        <v>43754.7</v>
      </c>
      <c r="F3970" t="s">
        <v>324</v>
      </c>
      <c r="G3970">
        <v>6216</v>
      </c>
      <c r="H3970">
        <f>(G3972+G3977+G3982+G3987+G3992+G3997+G4002+G4007+G4012+G4017)/10</f>
        <v>610015</v>
      </c>
    </row>
    <row r="3971" spans="2:8">
      <c r="B3971" t="s">
        <v>325</v>
      </c>
      <c r="C3971">
        <v>19205</v>
      </c>
      <c r="F3971" t="s">
        <v>325</v>
      </c>
      <c r="G3971">
        <v>633500</v>
      </c>
    </row>
    <row r="3972" spans="2:8">
      <c r="B3972" t="s">
        <v>326</v>
      </c>
      <c r="C3972">
        <v>45677</v>
      </c>
      <c r="F3972" t="s">
        <v>326</v>
      </c>
      <c r="G3972">
        <v>639716</v>
      </c>
    </row>
    <row r="3973" spans="2:8">
      <c r="B3973" t="s">
        <v>323</v>
      </c>
      <c r="C3973">
        <v>9.9450000000000003</v>
      </c>
      <c r="F3973" t="s">
        <v>323</v>
      </c>
      <c r="G3973">
        <v>3.4239999999999999</v>
      </c>
    </row>
    <row r="3974" spans="2:8">
      <c r="B3974" t="s">
        <v>419</v>
      </c>
      <c r="F3974" t="s">
        <v>419</v>
      </c>
    </row>
    <row r="3975" spans="2:8">
      <c r="B3975" t="s">
        <v>324</v>
      </c>
      <c r="C3975">
        <v>25344</v>
      </c>
      <c r="F3975" t="s">
        <v>324</v>
      </c>
      <c r="G3975">
        <v>6216</v>
      </c>
    </row>
    <row r="3976" spans="2:8">
      <c r="B3976" t="s">
        <v>325</v>
      </c>
      <c r="C3976">
        <v>17641</v>
      </c>
      <c r="F3976" t="s">
        <v>325</v>
      </c>
      <c r="G3976">
        <v>614953</v>
      </c>
    </row>
    <row r="3977" spans="2:8">
      <c r="B3977" t="s">
        <v>326</v>
      </c>
      <c r="C3977">
        <v>42985</v>
      </c>
      <c r="F3977" t="s">
        <v>326</v>
      </c>
      <c r="G3977">
        <v>621169</v>
      </c>
    </row>
    <row r="3978" spans="2:8">
      <c r="B3978" t="s">
        <v>323</v>
      </c>
      <c r="C3978">
        <v>9.77</v>
      </c>
      <c r="F3978" t="s">
        <v>323</v>
      </c>
      <c r="G3978">
        <v>3.3370000000000002</v>
      </c>
    </row>
    <row r="3979" spans="2:8">
      <c r="B3979" t="s">
        <v>420</v>
      </c>
      <c r="F3979" t="s">
        <v>420</v>
      </c>
    </row>
    <row r="3980" spans="2:8">
      <c r="B3980" t="s">
        <v>324</v>
      </c>
      <c r="C3980">
        <v>24360</v>
      </c>
      <c r="F3980" t="s">
        <v>324</v>
      </c>
      <c r="G3980">
        <v>6216</v>
      </c>
    </row>
    <row r="3981" spans="2:8">
      <c r="B3981" t="s">
        <v>325</v>
      </c>
      <c r="C3981">
        <v>16790</v>
      </c>
      <c r="F3981" t="s">
        <v>325</v>
      </c>
      <c r="G3981">
        <v>589817</v>
      </c>
    </row>
    <row r="3982" spans="2:8">
      <c r="B3982" t="s">
        <v>326</v>
      </c>
      <c r="C3982">
        <v>41150</v>
      </c>
      <c r="F3982" t="s">
        <v>326</v>
      </c>
      <c r="G3982">
        <v>596033</v>
      </c>
    </row>
    <row r="3983" spans="2:8">
      <c r="B3983" t="s">
        <v>323</v>
      </c>
      <c r="C3983">
        <v>9.8819999999999997</v>
      </c>
      <c r="F3983" t="s">
        <v>323</v>
      </c>
      <c r="G3983">
        <v>3.2360000000000002</v>
      </c>
    </row>
    <row r="3984" spans="2:8">
      <c r="B3984" t="s">
        <v>421</v>
      </c>
      <c r="F3984" t="s">
        <v>421</v>
      </c>
    </row>
    <row r="3985" spans="2:7">
      <c r="B3985" t="s">
        <v>324</v>
      </c>
      <c r="C3985">
        <v>25824</v>
      </c>
      <c r="F3985" t="s">
        <v>324</v>
      </c>
      <c r="G3985">
        <v>6216</v>
      </c>
    </row>
    <row r="3986" spans="2:7">
      <c r="B3986" t="s">
        <v>325</v>
      </c>
      <c r="C3986">
        <v>18492</v>
      </c>
      <c r="F3986" t="s">
        <v>325</v>
      </c>
      <c r="G3986">
        <v>608658</v>
      </c>
    </row>
    <row r="3987" spans="2:7">
      <c r="B3987" t="s">
        <v>326</v>
      </c>
      <c r="C3987">
        <v>44316</v>
      </c>
      <c r="F3987" t="s">
        <v>326</v>
      </c>
      <c r="G3987">
        <v>614874</v>
      </c>
    </row>
    <row r="3988" spans="2:7">
      <c r="B3988" t="s">
        <v>323</v>
      </c>
      <c r="C3988">
        <v>9.9410000000000007</v>
      </c>
      <c r="F3988" t="s">
        <v>323</v>
      </c>
      <c r="G3988">
        <v>3.3210000000000002</v>
      </c>
    </row>
    <row r="3989" spans="2:7">
      <c r="B3989" t="s">
        <v>422</v>
      </c>
      <c r="F3989" t="s">
        <v>422</v>
      </c>
    </row>
    <row r="3990" spans="2:7">
      <c r="B3990" t="s">
        <v>324</v>
      </c>
      <c r="C3990">
        <v>25560</v>
      </c>
      <c r="F3990" t="s">
        <v>324</v>
      </c>
      <c r="G3990">
        <v>6216</v>
      </c>
    </row>
    <row r="3991" spans="2:7">
      <c r="B3991" t="s">
        <v>325</v>
      </c>
      <c r="C3991">
        <v>18469</v>
      </c>
      <c r="F3991" t="s">
        <v>325</v>
      </c>
      <c r="G3991">
        <v>589669</v>
      </c>
    </row>
    <row r="3992" spans="2:7">
      <c r="B3992" t="s">
        <v>326</v>
      </c>
      <c r="C3992">
        <v>44029</v>
      </c>
      <c r="F3992" t="s">
        <v>326</v>
      </c>
      <c r="G3992">
        <v>595885</v>
      </c>
    </row>
    <row r="3993" spans="2:7">
      <c r="B3993" t="s">
        <v>323</v>
      </c>
      <c r="C3993">
        <v>10.09</v>
      </c>
      <c r="F3993" t="s">
        <v>323</v>
      </c>
      <c r="G3993">
        <v>3.2440000000000002</v>
      </c>
    </row>
    <row r="3994" spans="2:7">
      <c r="B3994" t="s">
        <v>423</v>
      </c>
      <c r="F3994" t="s">
        <v>423</v>
      </c>
    </row>
    <row r="3995" spans="2:7">
      <c r="B3995" t="s">
        <v>324</v>
      </c>
      <c r="C3995">
        <v>26568</v>
      </c>
      <c r="F3995" t="s">
        <v>324</v>
      </c>
      <c r="G3995">
        <v>6216</v>
      </c>
    </row>
    <row r="3996" spans="2:7">
      <c r="B3996" t="s">
        <v>325</v>
      </c>
      <c r="C3996">
        <v>19113</v>
      </c>
      <c r="F3996" t="s">
        <v>325</v>
      </c>
      <c r="G3996">
        <v>620466</v>
      </c>
    </row>
    <row r="3997" spans="2:7">
      <c r="B3997" t="s">
        <v>326</v>
      </c>
      <c r="C3997">
        <v>45681</v>
      </c>
      <c r="F3997" t="s">
        <v>326</v>
      </c>
      <c r="G3997">
        <v>626682</v>
      </c>
    </row>
    <row r="3998" spans="2:7">
      <c r="B3998" t="s">
        <v>323</v>
      </c>
      <c r="C3998">
        <v>9.9320000000000004</v>
      </c>
      <c r="F3998" t="s">
        <v>323</v>
      </c>
      <c r="G3998">
        <v>3.3679999999999999</v>
      </c>
    </row>
    <row r="3999" spans="2:7">
      <c r="B3999" t="s">
        <v>424</v>
      </c>
      <c r="F3999" t="s">
        <v>424</v>
      </c>
    </row>
    <row r="4000" spans="2:7">
      <c r="B4000" t="s">
        <v>324</v>
      </c>
      <c r="C4000">
        <v>25104</v>
      </c>
      <c r="F4000" t="s">
        <v>324</v>
      </c>
      <c r="G4000">
        <v>6216</v>
      </c>
    </row>
    <row r="4001" spans="2:7">
      <c r="B4001" t="s">
        <v>325</v>
      </c>
      <c r="C4001">
        <v>17158</v>
      </c>
      <c r="F4001" t="s">
        <v>325</v>
      </c>
      <c r="G4001">
        <v>580060</v>
      </c>
    </row>
    <row r="4002" spans="2:7">
      <c r="B4002" t="s">
        <v>326</v>
      </c>
      <c r="C4002">
        <v>42262</v>
      </c>
      <c r="F4002" t="s">
        <v>326</v>
      </c>
      <c r="G4002">
        <v>586276</v>
      </c>
    </row>
    <row r="4003" spans="2:7">
      <c r="B4003" t="s">
        <v>323</v>
      </c>
      <c r="C4003">
        <v>9.9109999999999996</v>
      </c>
      <c r="F4003" t="s">
        <v>323</v>
      </c>
      <c r="G4003">
        <v>3.1880000000000002</v>
      </c>
    </row>
    <row r="4004" spans="2:7">
      <c r="B4004" t="s">
        <v>425</v>
      </c>
      <c r="F4004" t="s">
        <v>425</v>
      </c>
    </row>
    <row r="4005" spans="2:7">
      <c r="B4005" t="s">
        <v>324</v>
      </c>
      <c r="C4005">
        <v>25704</v>
      </c>
      <c r="F4005" t="s">
        <v>324</v>
      </c>
      <c r="G4005">
        <v>6216</v>
      </c>
    </row>
    <row r="4006" spans="2:7">
      <c r="B4006" t="s">
        <v>325</v>
      </c>
      <c r="C4006">
        <v>18469</v>
      </c>
      <c r="F4006" t="s">
        <v>325</v>
      </c>
      <c r="G4006">
        <v>581828</v>
      </c>
    </row>
    <row r="4007" spans="2:7">
      <c r="B4007" t="s">
        <v>326</v>
      </c>
      <c r="C4007">
        <v>44173</v>
      </c>
      <c r="F4007" t="s">
        <v>326</v>
      </c>
      <c r="G4007">
        <v>588044</v>
      </c>
    </row>
    <row r="4008" spans="2:7">
      <c r="B4008" t="s">
        <v>323</v>
      </c>
      <c r="C4008">
        <v>10.07</v>
      </c>
      <c r="F4008" t="s">
        <v>323</v>
      </c>
      <c r="G4008">
        <v>3.206</v>
      </c>
    </row>
    <row r="4009" spans="2:7">
      <c r="B4009" t="s">
        <v>426</v>
      </c>
      <c r="F4009" t="s">
        <v>426</v>
      </c>
    </row>
    <row r="4010" spans="2:7">
      <c r="B4010" t="s">
        <v>324</v>
      </c>
      <c r="C4010">
        <v>24696</v>
      </c>
      <c r="F4010" t="s">
        <v>324</v>
      </c>
      <c r="G4010">
        <v>6216</v>
      </c>
    </row>
    <row r="4011" spans="2:7">
      <c r="B4011" t="s">
        <v>325</v>
      </c>
      <c r="C4011">
        <v>17296</v>
      </c>
      <c r="F4011" t="s">
        <v>325</v>
      </c>
      <c r="G4011">
        <v>596270</v>
      </c>
    </row>
    <row r="4012" spans="2:7">
      <c r="B4012" t="s">
        <v>326</v>
      </c>
      <c r="C4012">
        <v>41992</v>
      </c>
      <c r="F4012" t="s">
        <v>326</v>
      </c>
      <c r="G4012">
        <v>602486</v>
      </c>
    </row>
    <row r="4013" spans="2:7">
      <c r="B4013" t="s">
        <v>323</v>
      </c>
      <c r="C4013">
        <v>9.9</v>
      </c>
      <c r="F4013" t="s">
        <v>323</v>
      </c>
      <c r="G4013">
        <v>3.2669999999999999</v>
      </c>
    </row>
    <row r="4014" spans="2:7">
      <c r="B4014" t="s">
        <v>427</v>
      </c>
      <c r="F4014" t="s">
        <v>427</v>
      </c>
    </row>
    <row r="4015" spans="2:7">
      <c r="B4015" t="s">
        <v>324</v>
      </c>
      <c r="C4015">
        <v>26376</v>
      </c>
      <c r="F4015" t="s">
        <v>324</v>
      </c>
      <c r="G4015">
        <v>6216</v>
      </c>
    </row>
    <row r="4016" spans="2:7">
      <c r="B4016" t="s">
        <v>325</v>
      </c>
      <c r="C4016">
        <v>18906</v>
      </c>
      <c r="F4016" t="s">
        <v>325</v>
      </c>
      <c r="G4016">
        <v>622769</v>
      </c>
    </row>
    <row r="4017" spans="2:8">
      <c r="B4017" t="s">
        <v>326</v>
      </c>
      <c r="C4017">
        <v>45282</v>
      </c>
      <c r="F4017" t="s">
        <v>326</v>
      </c>
      <c r="G4017">
        <v>628985</v>
      </c>
    </row>
    <row r="4018" spans="2:8">
      <c r="B4018" t="s">
        <v>323</v>
      </c>
      <c r="C4018">
        <v>9.91</v>
      </c>
      <c r="F4018" t="s">
        <v>323</v>
      </c>
      <c r="G4018">
        <v>3.3759999999999999</v>
      </c>
    </row>
    <row r="4019" spans="2:8">
      <c r="B4019" t="s">
        <v>428</v>
      </c>
      <c r="F4019" t="s">
        <v>428</v>
      </c>
    </row>
    <row r="4020" spans="2:8">
      <c r="B4020" t="s">
        <v>324</v>
      </c>
      <c r="C4020">
        <v>26472</v>
      </c>
      <c r="D4020">
        <f>(C4022+C4027+C4032+C4037+C4042+C4047+C4052+C4057+C4062+C4067)/10</f>
        <v>43754.7</v>
      </c>
      <c r="F4020" t="s">
        <v>324</v>
      </c>
      <c r="G4020">
        <v>6384</v>
      </c>
      <c r="H4020">
        <f>(G4022+G4027+G4032+G4037+G4042+G4047+G4052+G4057+G4062+G4067)/10</f>
        <v>638696.30000000005</v>
      </c>
    </row>
    <row r="4021" spans="2:8">
      <c r="B4021" t="s">
        <v>325</v>
      </c>
      <c r="C4021">
        <v>19205</v>
      </c>
      <c r="F4021" t="s">
        <v>325</v>
      </c>
      <c r="G4021">
        <v>648176</v>
      </c>
    </row>
    <row r="4022" spans="2:8">
      <c r="B4022" t="s">
        <v>326</v>
      </c>
      <c r="C4022">
        <v>45677</v>
      </c>
      <c r="F4022" t="s">
        <v>326</v>
      </c>
      <c r="G4022">
        <v>654560</v>
      </c>
    </row>
    <row r="4023" spans="2:8">
      <c r="B4023" t="s">
        <v>323</v>
      </c>
      <c r="C4023">
        <v>9.9819999999999993</v>
      </c>
      <c r="F4023" t="s">
        <v>323</v>
      </c>
      <c r="G4023">
        <v>3.3439999999999999</v>
      </c>
    </row>
    <row r="4024" spans="2:8">
      <c r="B4024" t="s">
        <v>429</v>
      </c>
      <c r="F4024" t="s">
        <v>429</v>
      </c>
    </row>
    <row r="4025" spans="2:8">
      <c r="B4025" t="s">
        <v>324</v>
      </c>
      <c r="C4025">
        <v>25344</v>
      </c>
      <c r="F4025" t="s">
        <v>324</v>
      </c>
      <c r="G4025">
        <v>6384</v>
      </c>
    </row>
    <row r="4026" spans="2:8">
      <c r="B4026" t="s">
        <v>325</v>
      </c>
      <c r="C4026">
        <v>17641</v>
      </c>
      <c r="F4026" t="s">
        <v>325</v>
      </c>
      <c r="G4026">
        <v>638482</v>
      </c>
    </row>
    <row r="4027" spans="2:8">
      <c r="B4027" t="s">
        <v>326</v>
      </c>
      <c r="C4027">
        <v>42985</v>
      </c>
      <c r="F4027" t="s">
        <v>326</v>
      </c>
      <c r="G4027">
        <v>644866</v>
      </c>
    </row>
    <row r="4028" spans="2:8">
      <c r="B4028" t="s">
        <v>323</v>
      </c>
      <c r="C4028">
        <v>9.77</v>
      </c>
      <c r="F4028" t="s">
        <v>323</v>
      </c>
      <c r="G4028">
        <v>3.2919999999999998</v>
      </c>
    </row>
    <row r="4029" spans="2:8">
      <c r="B4029" t="s">
        <v>430</v>
      </c>
      <c r="F4029" t="s">
        <v>430</v>
      </c>
    </row>
    <row r="4030" spans="2:8">
      <c r="B4030" t="s">
        <v>324</v>
      </c>
      <c r="C4030">
        <v>24360</v>
      </c>
      <c r="F4030" t="s">
        <v>324</v>
      </c>
      <c r="G4030">
        <v>6384</v>
      </c>
    </row>
    <row r="4031" spans="2:8">
      <c r="B4031" t="s">
        <v>325</v>
      </c>
      <c r="C4031">
        <v>16790</v>
      </c>
      <c r="F4031" t="s">
        <v>325</v>
      </c>
      <c r="G4031">
        <v>623188</v>
      </c>
    </row>
    <row r="4032" spans="2:8">
      <c r="B4032" t="s">
        <v>326</v>
      </c>
      <c r="C4032">
        <v>41150</v>
      </c>
      <c r="F4032" t="s">
        <v>326</v>
      </c>
      <c r="G4032">
        <v>629572</v>
      </c>
    </row>
    <row r="4033" spans="2:7">
      <c r="B4033" t="s">
        <v>323</v>
      </c>
      <c r="C4033">
        <v>9.8350000000000009</v>
      </c>
      <c r="F4033" t="s">
        <v>323</v>
      </c>
      <c r="G4033">
        <v>3.234</v>
      </c>
    </row>
    <row r="4034" spans="2:7">
      <c r="B4034" t="s">
        <v>431</v>
      </c>
      <c r="F4034" t="s">
        <v>431</v>
      </c>
    </row>
    <row r="4035" spans="2:7">
      <c r="B4035" t="s">
        <v>324</v>
      </c>
      <c r="C4035">
        <v>25824</v>
      </c>
      <c r="F4035" t="s">
        <v>324</v>
      </c>
      <c r="G4035">
        <v>6384</v>
      </c>
    </row>
    <row r="4036" spans="2:7">
      <c r="B4036" t="s">
        <v>325</v>
      </c>
      <c r="C4036">
        <v>18492</v>
      </c>
      <c r="F4036" t="s">
        <v>325</v>
      </c>
      <c r="G4036">
        <v>634501</v>
      </c>
    </row>
    <row r="4037" spans="2:7">
      <c r="B4037" t="s">
        <v>326</v>
      </c>
      <c r="C4037">
        <v>44316</v>
      </c>
      <c r="F4037" t="s">
        <v>326</v>
      </c>
      <c r="G4037">
        <v>640885</v>
      </c>
    </row>
    <row r="4038" spans="2:7">
      <c r="B4038" t="s">
        <v>323</v>
      </c>
      <c r="C4038">
        <v>9.9309999999999992</v>
      </c>
      <c r="F4038" t="s">
        <v>323</v>
      </c>
      <c r="G4038">
        <v>3.2850000000000001</v>
      </c>
    </row>
    <row r="4039" spans="2:7">
      <c r="B4039" t="s">
        <v>432</v>
      </c>
      <c r="F4039" t="s">
        <v>432</v>
      </c>
    </row>
    <row r="4040" spans="2:7">
      <c r="B4040" t="s">
        <v>324</v>
      </c>
      <c r="C4040">
        <v>25560</v>
      </c>
      <c r="F4040" t="s">
        <v>324</v>
      </c>
      <c r="G4040">
        <v>6384</v>
      </c>
    </row>
    <row r="4041" spans="2:7">
      <c r="B4041" t="s">
        <v>325</v>
      </c>
      <c r="C4041">
        <v>18469</v>
      </c>
      <c r="F4041" t="s">
        <v>325</v>
      </c>
      <c r="G4041">
        <v>627428</v>
      </c>
    </row>
    <row r="4042" spans="2:7">
      <c r="B4042" t="s">
        <v>326</v>
      </c>
      <c r="C4042">
        <v>44029</v>
      </c>
      <c r="F4042" t="s">
        <v>326</v>
      </c>
      <c r="G4042">
        <v>633812</v>
      </c>
    </row>
    <row r="4043" spans="2:7">
      <c r="B4043" t="s">
        <v>323</v>
      </c>
      <c r="C4043">
        <v>10.026999999999999</v>
      </c>
      <c r="F4043" t="s">
        <v>323</v>
      </c>
      <c r="G4043">
        <v>3.26</v>
      </c>
    </row>
    <row r="4044" spans="2:7">
      <c r="B4044" t="s">
        <v>433</v>
      </c>
      <c r="F4044" t="s">
        <v>433</v>
      </c>
    </row>
    <row r="4045" spans="2:7">
      <c r="B4045" t="s">
        <v>324</v>
      </c>
      <c r="C4045">
        <v>26568</v>
      </c>
      <c r="F4045" t="s">
        <v>324</v>
      </c>
      <c r="G4045">
        <v>6384</v>
      </c>
    </row>
    <row r="4046" spans="2:7">
      <c r="B4046" t="s">
        <v>325</v>
      </c>
      <c r="C4046">
        <v>19113</v>
      </c>
      <c r="F4046" t="s">
        <v>325</v>
      </c>
      <c r="G4046">
        <v>641592</v>
      </c>
    </row>
    <row r="4047" spans="2:7">
      <c r="B4047" t="s">
        <v>326</v>
      </c>
      <c r="C4047">
        <v>45681</v>
      </c>
      <c r="F4047" t="s">
        <v>326</v>
      </c>
      <c r="G4047">
        <v>647976</v>
      </c>
    </row>
    <row r="4048" spans="2:7">
      <c r="B4048" t="s">
        <v>323</v>
      </c>
      <c r="C4048">
        <v>9.94</v>
      </c>
      <c r="F4048" t="s">
        <v>323</v>
      </c>
      <c r="G4048">
        <v>3.3119999999999998</v>
      </c>
    </row>
    <row r="4049" spans="2:7">
      <c r="B4049" t="s">
        <v>434</v>
      </c>
      <c r="F4049" t="s">
        <v>434</v>
      </c>
    </row>
    <row r="4050" spans="2:7">
      <c r="B4050" t="s">
        <v>324</v>
      </c>
      <c r="C4050">
        <v>25104</v>
      </c>
      <c r="F4050" t="s">
        <v>324</v>
      </c>
      <c r="G4050">
        <v>6384</v>
      </c>
    </row>
    <row r="4051" spans="2:7">
      <c r="B4051" t="s">
        <v>325</v>
      </c>
      <c r="C4051">
        <v>17158</v>
      </c>
      <c r="F4051" t="s">
        <v>325</v>
      </c>
      <c r="G4051">
        <v>615331</v>
      </c>
    </row>
    <row r="4052" spans="2:7">
      <c r="B4052" t="s">
        <v>326</v>
      </c>
      <c r="C4052">
        <v>42262</v>
      </c>
      <c r="F4052" t="s">
        <v>326</v>
      </c>
      <c r="G4052">
        <v>621715</v>
      </c>
    </row>
    <row r="4053" spans="2:7">
      <c r="B4053" t="s">
        <v>323</v>
      </c>
      <c r="C4053">
        <v>9.8569999999999993</v>
      </c>
      <c r="F4053" t="s">
        <v>323</v>
      </c>
      <c r="G4053">
        <v>3.1970000000000001</v>
      </c>
    </row>
    <row r="4054" spans="2:7">
      <c r="B4054" t="s">
        <v>435</v>
      </c>
      <c r="F4054" t="s">
        <v>435</v>
      </c>
    </row>
    <row r="4055" spans="2:7">
      <c r="B4055" t="s">
        <v>324</v>
      </c>
      <c r="C4055">
        <v>25704</v>
      </c>
      <c r="F4055" t="s">
        <v>324</v>
      </c>
      <c r="G4055">
        <v>6384</v>
      </c>
    </row>
    <row r="4056" spans="2:7">
      <c r="B4056" t="s">
        <v>325</v>
      </c>
      <c r="C4056">
        <v>18469</v>
      </c>
      <c r="F4056" t="s">
        <v>325</v>
      </c>
      <c r="G4056">
        <v>621297</v>
      </c>
    </row>
    <row r="4057" spans="2:7">
      <c r="B4057" t="s">
        <v>326</v>
      </c>
      <c r="C4057">
        <v>44173</v>
      </c>
      <c r="F4057" t="s">
        <v>326</v>
      </c>
      <c r="G4057">
        <v>627681</v>
      </c>
    </row>
    <row r="4058" spans="2:7">
      <c r="B4058" t="s">
        <v>323</v>
      </c>
      <c r="C4058">
        <v>9.9979999999999993</v>
      </c>
      <c r="F4058" t="s">
        <v>323</v>
      </c>
      <c r="G4058">
        <v>3.23</v>
      </c>
    </row>
    <row r="4059" spans="2:7">
      <c r="B4059" t="s">
        <v>436</v>
      </c>
      <c r="F4059" t="s">
        <v>436</v>
      </c>
    </row>
    <row r="4060" spans="2:7">
      <c r="B4060" t="s">
        <v>324</v>
      </c>
      <c r="C4060">
        <v>24696</v>
      </c>
      <c r="F4060" t="s">
        <v>324</v>
      </c>
      <c r="G4060">
        <v>6384</v>
      </c>
    </row>
    <row r="4061" spans="2:7">
      <c r="B4061" t="s">
        <v>325</v>
      </c>
      <c r="C4061">
        <v>17296</v>
      </c>
      <c r="F4061" t="s">
        <v>325</v>
      </c>
      <c r="G4061">
        <v>623045</v>
      </c>
    </row>
    <row r="4062" spans="2:7">
      <c r="B4062" t="s">
        <v>326</v>
      </c>
      <c r="C4062">
        <v>41992</v>
      </c>
      <c r="F4062" t="s">
        <v>326</v>
      </c>
      <c r="G4062">
        <v>629429</v>
      </c>
    </row>
    <row r="4063" spans="2:7">
      <c r="B4063" t="s">
        <v>323</v>
      </c>
      <c r="C4063">
        <v>9.8849999999999998</v>
      </c>
      <c r="F4063" t="s">
        <v>323</v>
      </c>
      <c r="G4063">
        <v>3.2370000000000001</v>
      </c>
    </row>
    <row r="4064" spans="2:7">
      <c r="B4064" t="s">
        <v>437</v>
      </c>
      <c r="F4064" t="s">
        <v>437</v>
      </c>
    </row>
    <row r="4065" spans="2:8">
      <c r="B4065" t="s">
        <v>324</v>
      </c>
      <c r="C4065">
        <v>26376</v>
      </c>
      <c r="F4065" t="s">
        <v>324</v>
      </c>
      <c r="G4065">
        <v>6384</v>
      </c>
    </row>
    <row r="4066" spans="2:8">
      <c r="B4066" t="s">
        <v>325</v>
      </c>
      <c r="C4066">
        <v>18906</v>
      </c>
      <c r="F4066" t="s">
        <v>325</v>
      </c>
      <c r="G4066">
        <v>650083</v>
      </c>
    </row>
    <row r="4067" spans="2:8">
      <c r="B4067" t="s">
        <v>326</v>
      </c>
      <c r="C4067">
        <v>45282</v>
      </c>
      <c r="F4067" t="s">
        <v>326</v>
      </c>
      <c r="G4067">
        <v>656467</v>
      </c>
    </row>
    <row r="4068" spans="2:8">
      <c r="B4068" t="s">
        <v>323</v>
      </c>
      <c r="C4068">
        <v>9.8940000000000001</v>
      </c>
      <c r="F4068" t="s">
        <v>323</v>
      </c>
      <c r="G4068">
        <v>3.3450000000000002</v>
      </c>
    </row>
    <row r="4069" spans="2:8">
      <c r="B4069" t="s">
        <v>438</v>
      </c>
      <c r="F4069" t="s">
        <v>438</v>
      </c>
    </row>
    <row r="4070" spans="2:8">
      <c r="B4070" t="s">
        <v>324</v>
      </c>
      <c r="C4070">
        <v>26472</v>
      </c>
      <c r="D4070">
        <f>(C4072+C4077+C4082+C4087+C4092+C4097+C4102+C4107+C4112+C4117)/10</f>
        <v>43754.7</v>
      </c>
      <c r="F4070" t="s">
        <v>324</v>
      </c>
      <c r="G4070">
        <v>6552</v>
      </c>
      <c r="H4070">
        <f>(G4072+G4077+G4082+G4087+G4092+G4097+G4102+G4107+G4112+G4117)/10</f>
        <v>667617.1</v>
      </c>
    </row>
    <row r="4071" spans="2:8">
      <c r="B4071" t="s">
        <v>325</v>
      </c>
      <c r="C4071">
        <v>19205</v>
      </c>
      <c r="F4071" t="s">
        <v>325</v>
      </c>
      <c r="G4071">
        <v>675911</v>
      </c>
    </row>
    <row r="4072" spans="2:8">
      <c r="B4072" t="s">
        <v>326</v>
      </c>
      <c r="C4072">
        <v>45677</v>
      </c>
      <c r="F4072" t="s">
        <v>326</v>
      </c>
      <c r="G4072">
        <v>682463</v>
      </c>
    </row>
    <row r="4073" spans="2:8">
      <c r="B4073" t="s">
        <v>323</v>
      </c>
      <c r="C4073">
        <v>9.968</v>
      </c>
      <c r="F4073" t="s">
        <v>323</v>
      </c>
      <c r="G4073">
        <v>3.3140000000000001</v>
      </c>
    </row>
    <row r="4074" spans="2:8">
      <c r="B4074" t="s">
        <v>439</v>
      </c>
      <c r="F4074" t="s">
        <v>439</v>
      </c>
    </row>
    <row r="4075" spans="2:8">
      <c r="B4075" t="s">
        <v>324</v>
      </c>
      <c r="C4075">
        <v>25344</v>
      </c>
      <c r="F4075" t="s">
        <v>324</v>
      </c>
      <c r="G4075">
        <v>6552</v>
      </c>
    </row>
    <row r="4076" spans="2:8">
      <c r="B4076" t="s">
        <v>325</v>
      </c>
      <c r="C4076">
        <v>17641</v>
      </c>
      <c r="F4076" t="s">
        <v>325</v>
      </c>
      <c r="G4076">
        <v>666626</v>
      </c>
    </row>
    <row r="4077" spans="2:8">
      <c r="B4077" t="s">
        <v>326</v>
      </c>
      <c r="C4077">
        <v>42985</v>
      </c>
      <c r="F4077" t="s">
        <v>326</v>
      </c>
      <c r="G4077">
        <v>673178</v>
      </c>
    </row>
    <row r="4078" spans="2:8">
      <c r="B4078" t="s">
        <v>323</v>
      </c>
      <c r="C4078">
        <v>9.7530000000000001</v>
      </c>
      <c r="F4078" t="s">
        <v>323</v>
      </c>
      <c r="G4078">
        <v>3.2650000000000001</v>
      </c>
    </row>
    <row r="4079" spans="2:8">
      <c r="B4079" t="s">
        <v>440</v>
      </c>
      <c r="F4079" t="s">
        <v>440</v>
      </c>
    </row>
    <row r="4080" spans="2:8">
      <c r="B4080" t="s">
        <v>324</v>
      </c>
      <c r="C4080">
        <v>24360</v>
      </c>
      <c r="F4080" t="s">
        <v>324</v>
      </c>
      <c r="G4080">
        <v>6552</v>
      </c>
    </row>
    <row r="4081" spans="2:7">
      <c r="B4081" t="s">
        <v>325</v>
      </c>
      <c r="C4081">
        <v>16790</v>
      </c>
      <c r="F4081" t="s">
        <v>325</v>
      </c>
      <c r="G4081">
        <v>659361</v>
      </c>
    </row>
    <row r="4082" spans="2:7">
      <c r="B4082" t="s">
        <v>326</v>
      </c>
      <c r="C4082">
        <v>41150</v>
      </c>
      <c r="F4082" t="s">
        <v>326</v>
      </c>
      <c r="G4082">
        <v>665913</v>
      </c>
    </row>
    <row r="4083" spans="2:7">
      <c r="B4083" t="s">
        <v>323</v>
      </c>
      <c r="C4083">
        <v>9.7799999999999994</v>
      </c>
      <c r="F4083" t="s">
        <v>323</v>
      </c>
      <c r="G4083">
        <v>3.2410000000000001</v>
      </c>
    </row>
    <row r="4084" spans="2:7">
      <c r="B4084" t="s">
        <v>441</v>
      </c>
      <c r="F4084" t="s">
        <v>441</v>
      </c>
    </row>
    <row r="4085" spans="2:7">
      <c r="B4085" t="s">
        <v>324</v>
      </c>
      <c r="C4085">
        <v>25824</v>
      </c>
      <c r="F4085" t="s">
        <v>324</v>
      </c>
      <c r="G4085">
        <v>6552</v>
      </c>
    </row>
    <row r="4086" spans="2:7">
      <c r="B4086" t="s">
        <v>325</v>
      </c>
      <c r="C4086">
        <v>18492</v>
      </c>
      <c r="F4086" t="s">
        <v>325</v>
      </c>
      <c r="G4086">
        <v>672247</v>
      </c>
    </row>
    <row r="4087" spans="2:7">
      <c r="B4087" t="s">
        <v>326</v>
      </c>
      <c r="C4087">
        <v>44316</v>
      </c>
      <c r="F4087" t="s">
        <v>326</v>
      </c>
      <c r="G4087">
        <v>678799</v>
      </c>
    </row>
    <row r="4088" spans="2:7">
      <c r="B4088" t="s">
        <v>323</v>
      </c>
      <c r="C4088">
        <v>9.8729999999999993</v>
      </c>
      <c r="F4088" t="s">
        <v>323</v>
      </c>
      <c r="G4088">
        <v>3.2949999999999999</v>
      </c>
    </row>
    <row r="4089" spans="2:7">
      <c r="B4089" t="s">
        <v>442</v>
      </c>
      <c r="F4089" t="s">
        <v>442</v>
      </c>
    </row>
    <row r="4090" spans="2:7">
      <c r="B4090" t="s">
        <v>324</v>
      </c>
      <c r="C4090">
        <v>25560</v>
      </c>
      <c r="F4090" t="s">
        <v>324</v>
      </c>
      <c r="G4090">
        <v>6552</v>
      </c>
    </row>
    <row r="4091" spans="2:7">
      <c r="B4091" t="s">
        <v>325</v>
      </c>
      <c r="C4091">
        <v>18469</v>
      </c>
      <c r="F4091" t="s">
        <v>325</v>
      </c>
      <c r="G4091">
        <v>649906</v>
      </c>
    </row>
    <row r="4092" spans="2:7">
      <c r="B4092" t="s">
        <v>326</v>
      </c>
      <c r="C4092">
        <v>44029</v>
      </c>
      <c r="F4092" t="s">
        <v>326</v>
      </c>
      <c r="G4092">
        <v>656458</v>
      </c>
    </row>
    <row r="4093" spans="2:7">
      <c r="B4093" t="s">
        <v>323</v>
      </c>
      <c r="C4093">
        <v>10.037000000000001</v>
      </c>
      <c r="F4093" t="s">
        <v>323</v>
      </c>
      <c r="G4093">
        <v>3.2120000000000002</v>
      </c>
    </row>
    <row r="4094" spans="2:7">
      <c r="B4094" t="s">
        <v>443</v>
      </c>
      <c r="F4094" t="s">
        <v>443</v>
      </c>
    </row>
    <row r="4095" spans="2:7">
      <c r="B4095" t="s">
        <v>324</v>
      </c>
      <c r="C4095">
        <v>26568</v>
      </c>
      <c r="F4095" t="s">
        <v>324</v>
      </c>
      <c r="G4095">
        <v>6552</v>
      </c>
    </row>
    <row r="4096" spans="2:7">
      <c r="B4096" t="s">
        <v>325</v>
      </c>
      <c r="C4096">
        <v>19113</v>
      </c>
      <c r="F4096" t="s">
        <v>325</v>
      </c>
      <c r="G4096">
        <v>678198</v>
      </c>
    </row>
    <row r="4097" spans="2:7">
      <c r="B4097" t="s">
        <v>326</v>
      </c>
      <c r="C4097">
        <v>45681</v>
      </c>
      <c r="F4097" t="s">
        <v>326</v>
      </c>
      <c r="G4097">
        <v>684750</v>
      </c>
    </row>
    <row r="4098" spans="2:7">
      <c r="B4098" t="s">
        <v>323</v>
      </c>
      <c r="C4098">
        <v>9.8879999999999999</v>
      </c>
      <c r="F4098" t="s">
        <v>323</v>
      </c>
      <c r="G4098">
        <v>3.3159999999999998</v>
      </c>
    </row>
    <row r="4099" spans="2:7">
      <c r="B4099" t="s">
        <v>444</v>
      </c>
      <c r="F4099" t="s">
        <v>444</v>
      </c>
    </row>
    <row r="4100" spans="2:7">
      <c r="B4100" t="s">
        <v>324</v>
      </c>
      <c r="C4100">
        <v>25104</v>
      </c>
      <c r="F4100" t="s">
        <v>324</v>
      </c>
      <c r="G4100">
        <v>6552</v>
      </c>
    </row>
    <row r="4101" spans="2:7">
      <c r="B4101" t="s">
        <v>325</v>
      </c>
      <c r="C4101">
        <v>17158</v>
      </c>
      <c r="F4101" t="s">
        <v>325</v>
      </c>
      <c r="G4101">
        <v>641264</v>
      </c>
    </row>
    <row r="4102" spans="2:7">
      <c r="B4102" t="s">
        <v>326</v>
      </c>
      <c r="C4102">
        <v>42262</v>
      </c>
      <c r="F4102" t="s">
        <v>326</v>
      </c>
      <c r="G4102">
        <v>647816</v>
      </c>
    </row>
    <row r="4103" spans="2:7">
      <c r="B4103" t="s">
        <v>323</v>
      </c>
      <c r="C4103">
        <v>9.8490000000000002</v>
      </c>
      <c r="F4103" t="s">
        <v>323</v>
      </c>
      <c r="G4103">
        <v>3.1629999999999998</v>
      </c>
    </row>
    <row r="4104" spans="2:7">
      <c r="B4104" t="s">
        <v>445</v>
      </c>
      <c r="F4104" t="s">
        <v>445</v>
      </c>
    </row>
    <row r="4105" spans="2:7">
      <c r="B4105" t="s">
        <v>324</v>
      </c>
      <c r="C4105">
        <v>25704</v>
      </c>
      <c r="F4105" t="s">
        <v>324</v>
      </c>
      <c r="G4105">
        <v>6552</v>
      </c>
    </row>
    <row r="4106" spans="2:7">
      <c r="B4106" t="s">
        <v>325</v>
      </c>
      <c r="C4106">
        <v>18469</v>
      </c>
      <c r="F4106" t="s">
        <v>325</v>
      </c>
      <c r="G4106">
        <v>634399</v>
      </c>
    </row>
    <row r="4107" spans="2:7">
      <c r="B4107" t="s">
        <v>326</v>
      </c>
      <c r="C4107">
        <v>44173</v>
      </c>
      <c r="F4107" t="s">
        <v>326</v>
      </c>
      <c r="G4107">
        <v>640951</v>
      </c>
    </row>
    <row r="4108" spans="2:7">
      <c r="B4108" t="s">
        <v>323</v>
      </c>
      <c r="C4108">
        <v>10.050000000000001</v>
      </c>
      <c r="F4108" t="s">
        <v>323</v>
      </c>
      <c r="G4108">
        <v>3.1440000000000001</v>
      </c>
    </row>
    <row r="4109" spans="2:7">
      <c r="B4109" t="s">
        <v>446</v>
      </c>
      <c r="F4109" t="s">
        <v>446</v>
      </c>
    </row>
    <row r="4110" spans="2:7">
      <c r="B4110" t="s">
        <v>324</v>
      </c>
      <c r="C4110">
        <v>24696</v>
      </c>
      <c r="F4110" t="s">
        <v>324</v>
      </c>
      <c r="G4110">
        <v>6552</v>
      </c>
    </row>
    <row r="4111" spans="2:7">
      <c r="B4111" t="s">
        <v>325</v>
      </c>
      <c r="C4111">
        <v>17296</v>
      </c>
      <c r="F4111" t="s">
        <v>325</v>
      </c>
      <c r="G4111">
        <v>648178</v>
      </c>
    </row>
    <row r="4112" spans="2:7">
      <c r="B4112" t="s">
        <v>326</v>
      </c>
      <c r="C4112">
        <v>41992</v>
      </c>
      <c r="F4112" t="s">
        <v>326</v>
      </c>
      <c r="G4112">
        <v>654730</v>
      </c>
    </row>
    <row r="4113" spans="2:8">
      <c r="B4113" t="s">
        <v>323</v>
      </c>
      <c r="C4113">
        <v>9.8819999999999997</v>
      </c>
      <c r="F4113" t="s">
        <v>323</v>
      </c>
      <c r="G4113">
        <v>3.1989999999999998</v>
      </c>
    </row>
    <row r="4114" spans="2:8">
      <c r="B4114" t="s">
        <v>447</v>
      </c>
      <c r="F4114" t="s">
        <v>447</v>
      </c>
    </row>
    <row r="4115" spans="2:8">
      <c r="B4115" t="s">
        <v>324</v>
      </c>
      <c r="C4115">
        <v>26376</v>
      </c>
      <c r="F4115" t="s">
        <v>324</v>
      </c>
      <c r="G4115">
        <v>6552</v>
      </c>
    </row>
    <row r="4116" spans="2:8">
      <c r="B4116" t="s">
        <v>325</v>
      </c>
      <c r="C4116">
        <v>18906</v>
      </c>
      <c r="F4116" t="s">
        <v>325</v>
      </c>
      <c r="G4116">
        <v>684561</v>
      </c>
    </row>
    <row r="4117" spans="2:8">
      <c r="B4117" t="s">
        <v>326</v>
      </c>
      <c r="C4117">
        <v>45282</v>
      </c>
      <c r="F4117" t="s">
        <v>326</v>
      </c>
      <c r="G4117">
        <v>691113</v>
      </c>
    </row>
    <row r="4118" spans="2:8">
      <c r="B4118" t="s">
        <v>323</v>
      </c>
      <c r="C4118">
        <v>9.8490000000000002</v>
      </c>
      <c r="F4118" t="s">
        <v>323</v>
      </c>
      <c r="G4118">
        <v>3.3380000000000001</v>
      </c>
    </row>
    <row r="4119" spans="2:8">
      <c r="B4119" t="s">
        <v>448</v>
      </c>
      <c r="F4119" t="s">
        <v>448</v>
      </c>
    </row>
    <row r="4120" spans="2:8">
      <c r="B4120" t="s">
        <v>324</v>
      </c>
      <c r="C4120">
        <v>26472</v>
      </c>
      <c r="D4120">
        <f>(C4122+C4127+C4132+C4137+C4142+C4147+C4152+C4157+C4162+C4167)/10</f>
        <v>43754.7</v>
      </c>
      <c r="F4120" t="s">
        <v>324</v>
      </c>
      <c r="G4120">
        <v>6720</v>
      </c>
      <c r="H4120">
        <f>(G4122+G4127+G4132+G4137+G4142+G4147+G4152+G4157+G4162+G4167)/10</f>
        <v>695969.6</v>
      </c>
    </row>
    <row r="4121" spans="2:8">
      <c r="B4121" t="s">
        <v>325</v>
      </c>
      <c r="C4121">
        <v>19205</v>
      </c>
      <c r="F4121" t="s">
        <v>325</v>
      </c>
      <c r="G4121">
        <v>712342</v>
      </c>
    </row>
    <row r="4122" spans="2:8">
      <c r="B4122" t="s">
        <v>326</v>
      </c>
      <c r="C4122">
        <v>45677</v>
      </c>
      <c r="F4122" t="s">
        <v>326</v>
      </c>
      <c r="G4122">
        <v>719062</v>
      </c>
    </row>
    <row r="4123" spans="2:8">
      <c r="B4123" t="s">
        <v>323</v>
      </c>
      <c r="C4123">
        <v>9.9190000000000005</v>
      </c>
      <c r="F4123" t="s">
        <v>323</v>
      </c>
      <c r="G4123">
        <v>3.3130000000000002</v>
      </c>
    </row>
    <row r="4124" spans="2:8">
      <c r="B4124" t="s">
        <v>449</v>
      </c>
      <c r="F4124" t="s">
        <v>449</v>
      </c>
    </row>
    <row r="4125" spans="2:8">
      <c r="B4125" t="s">
        <v>324</v>
      </c>
      <c r="C4125">
        <v>25344</v>
      </c>
      <c r="F4125" t="s">
        <v>324</v>
      </c>
      <c r="G4125">
        <v>6720</v>
      </c>
    </row>
    <row r="4126" spans="2:8">
      <c r="B4126" t="s">
        <v>325</v>
      </c>
      <c r="C4126">
        <v>17641</v>
      </c>
      <c r="F4126" t="s">
        <v>325</v>
      </c>
      <c r="G4126">
        <v>692697</v>
      </c>
    </row>
    <row r="4127" spans="2:8">
      <c r="B4127" t="s">
        <v>326</v>
      </c>
      <c r="C4127">
        <v>42985</v>
      </c>
      <c r="F4127" t="s">
        <v>326</v>
      </c>
      <c r="G4127">
        <v>699417</v>
      </c>
    </row>
    <row r="4128" spans="2:8">
      <c r="B4128" t="s">
        <v>323</v>
      </c>
      <c r="C4128">
        <v>9.75</v>
      </c>
      <c r="F4128" t="s">
        <v>323</v>
      </c>
      <c r="G4128">
        <v>3.2290000000000001</v>
      </c>
    </row>
    <row r="4129" spans="2:7">
      <c r="B4129" t="s">
        <v>450</v>
      </c>
      <c r="F4129" t="s">
        <v>450</v>
      </c>
    </row>
    <row r="4130" spans="2:7">
      <c r="B4130" t="s">
        <v>324</v>
      </c>
      <c r="C4130">
        <v>24360</v>
      </c>
      <c r="F4130" t="s">
        <v>324</v>
      </c>
      <c r="G4130">
        <v>6720</v>
      </c>
    </row>
    <row r="4131" spans="2:7">
      <c r="B4131" t="s">
        <v>325</v>
      </c>
      <c r="C4131">
        <v>16790</v>
      </c>
      <c r="F4131" t="s">
        <v>325</v>
      </c>
      <c r="G4131">
        <v>694514</v>
      </c>
    </row>
    <row r="4132" spans="2:7">
      <c r="B4132" t="s">
        <v>326</v>
      </c>
      <c r="C4132">
        <v>41150</v>
      </c>
      <c r="F4132" t="s">
        <v>326</v>
      </c>
      <c r="G4132">
        <v>701234</v>
      </c>
    </row>
    <row r="4133" spans="2:7">
      <c r="B4133" t="s">
        <v>323</v>
      </c>
      <c r="C4133">
        <v>9.7309999999999999</v>
      </c>
      <c r="F4133" t="s">
        <v>323</v>
      </c>
      <c r="G4133">
        <v>3.238</v>
      </c>
    </row>
    <row r="4134" spans="2:7">
      <c r="B4134" t="s">
        <v>451</v>
      </c>
      <c r="F4134" t="s">
        <v>451</v>
      </c>
    </row>
    <row r="4135" spans="2:7">
      <c r="B4135" t="s">
        <v>324</v>
      </c>
      <c r="C4135">
        <v>25824</v>
      </c>
      <c r="F4135" t="s">
        <v>324</v>
      </c>
      <c r="G4135">
        <v>6720</v>
      </c>
    </row>
    <row r="4136" spans="2:7">
      <c r="B4136" t="s">
        <v>325</v>
      </c>
      <c r="C4136">
        <v>18492</v>
      </c>
      <c r="F4136" t="s">
        <v>325</v>
      </c>
      <c r="G4136">
        <v>696739</v>
      </c>
    </row>
    <row r="4137" spans="2:7">
      <c r="B4137" t="s">
        <v>326</v>
      </c>
      <c r="C4137">
        <v>44316</v>
      </c>
      <c r="F4137" t="s">
        <v>326</v>
      </c>
      <c r="G4137">
        <v>703459</v>
      </c>
    </row>
    <row r="4138" spans="2:7">
      <c r="B4138" t="s">
        <v>323</v>
      </c>
      <c r="C4138">
        <v>9.875</v>
      </c>
      <c r="F4138" t="s">
        <v>323</v>
      </c>
      <c r="G4138">
        <v>3.2519999999999998</v>
      </c>
    </row>
    <row r="4139" spans="2:7">
      <c r="B4139" t="s">
        <v>452</v>
      </c>
      <c r="F4139" t="s">
        <v>452</v>
      </c>
    </row>
    <row r="4140" spans="2:7">
      <c r="B4140" t="s">
        <v>324</v>
      </c>
      <c r="C4140">
        <v>25560</v>
      </c>
      <c r="F4140" t="s">
        <v>324</v>
      </c>
      <c r="G4140">
        <v>6720</v>
      </c>
    </row>
    <row r="4141" spans="2:7">
      <c r="B4141" t="s">
        <v>325</v>
      </c>
      <c r="C4141">
        <v>18469</v>
      </c>
      <c r="F4141" t="s">
        <v>325</v>
      </c>
      <c r="G4141">
        <v>678507</v>
      </c>
    </row>
    <row r="4142" spans="2:7">
      <c r="B4142" t="s">
        <v>326</v>
      </c>
      <c r="C4142">
        <v>44029</v>
      </c>
      <c r="F4142" t="s">
        <v>326</v>
      </c>
      <c r="G4142">
        <v>685227</v>
      </c>
    </row>
    <row r="4143" spans="2:7">
      <c r="B4143" t="s">
        <v>323</v>
      </c>
      <c r="C4143">
        <v>10.02</v>
      </c>
      <c r="F4143" t="s">
        <v>323</v>
      </c>
      <c r="G4143">
        <v>3.1859999999999999</v>
      </c>
    </row>
    <row r="4144" spans="2:7">
      <c r="B4144" t="s">
        <v>453</v>
      </c>
      <c r="F4144" t="s">
        <v>453</v>
      </c>
    </row>
    <row r="4145" spans="2:7">
      <c r="B4145" t="s">
        <v>324</v>
      </c>
      <c r="C4145">
        <v>26568</v>
      </c>
      <c r="F4145" t="s">
        <v>324</v>
      </c>
      <c r="G4145">
        <v>6720</v>
      </c>
    </row>
    <row r="4146" spans="2:7">
      <c r="B4146" t="s">
        <v>325</v>
      </c>
      <c r="C4146">
        <v>19113</v>
      </c>
      <c r="F4146" t="s">
        <v>325</v>
      </c>
      <c r="G4146">
        <v>704846</v>
      </c>
    </row>
    <row r="4147" spans="2:7">
      <c r="B4147" t="s">
        <v>326</v>
      </c>
      <c r="C4147">
        <v>45681</v>
      </c>
      <c r="F4147" t="s">
        <v>326</v>
      </c>
      <c r="G4147">
        <v>711566</v>
      </c>
    </row>
    <row r="4148" spans="2:7">
      <c r="B4148" t="s">
        <v>323</v>
      </c>
      <c r="C4148">
        <v>9.8810000000000002</v>
      </c>
      <c r="F4148" t="s">
        <v>323</v>
      </c>
      <c r="G4148">
        <v>3.28</v>
      </c>
    </row>
    <row r="4149" spans="2:7">
      <c r="B4149" t="s">
        <v>454</v>
      </c>
      <c r="F4149" t="s">
        <v>454</v>
      </c>
    </row>
    <row r="4150" spans="2:7">
      <c r="B4150" t="s">
        <v>324</v>
      </c>
      <c r="C4150">
        <v>25104</v>
      </c>
      <c r="F4150" t="s">
        <v>324</v>
      </c>
      <c r="G4150">
        <v>6720</v>
      </c>
    </row>
    <row r="4151" spans="2:7">
      <c r="B4151" t="s">
        <v>325</v>
      </c>
      <c r="C4151">
        <v>17158</v>
      </c>
      <c r="F4151" t="s">
        <v>325</v>
      </c>
      <c r="G4151">
        <v>671702</v>
      </c>
    </row>
    <row r="4152" spans="2:7">
      <c r="B4152" t="s">
        <v>326</v>
      </c>
      <c r="C4152">
        <v>42262</v>
      </c>
      <c r="F4152" t="s">
        <v>326</v>
      </c>
      <c r="G4152">
        <v>678422</v>
      </c>
    </row>
    <row r="4153" spans="2:7">
      <c r="B4153" t="s">
        <v>323</v>
      </c>
      <c r="C4153">
        <v>9.8230000000000004</v>
      </c>
      <c r="F4153" t="s">
        <v>323</v>
      </c>
      <c r="G4153">
        <v>3.1459999999999999</v>
      </c>
    </row>
    <row r="4154" spans="2:7">
      <c r="B4154" t="s">
        <v>455</v>
      </c>
      <c r="F4154" t="s">
        <v>455</v>
      </c>
    </row>
    <row r="4155" spans="2:7">
      <c r="B4155" t="s">
        <v>324</v>
      </c>
      <c r="C4155">
        <v>25704</v>
      </c>
      <c r="F4155" t="s">
        <v>324</v>
      </c>
      <c r="G4155">
        <v>6720</v>
      </c>
    </row>
    <row r="4156" spans="2:7">
      <c r="B4156" t="s">
        <v>325</v>
      </c>
      <c r="C4156">
        <v>18469</v>
      </c>
      <c r="F4156" t="s">
        <v>325</v>
      </c>
      <c r="G4156">
        <v>663956</v>
      </c>
    </row>
    <row r="4157" spans="2:7">
      <c r="B4157" t="s">
        <v>326</v>
      </c>
      <c r="C4157">
        <v>44173</v>
      </c>
      <c r="F4157" t="s">
        <v>326</v>
      </c>
      <c r="G4157">
        <v>670676</v>
      </c>
    </row>
    <row r="4158" spans="2:7">
      <c r="B4158" t="s">
        <v>323</v>
      </c>
      <c r="C4158">
        <v>10.031000000000001</v>
      </c>
      <c r="F4158" t="s">
        <v>323</v>
      </c>
      <c r="G4158">
        <v>3.1259999999999999</v>
      </c>
    </row>
    <row r="4159" spans="2:7">
      <c r="B4159" t="s">
        <v>456</v>
      </c>
      <c r="F4159" t="s">
        <v>456</v>
      </c>
    </row>
    <row r="4160" spans="2:7">
      <c r="B4160" t="s">
        <v>324</v>
      </c>
      <c r="C4160">
        <v>24696</v>
      </c>
      <c r="F4160" t="s">
        <v>324</v>
      </c>
      <c r="G4160">
        <v>6720</v>
      </c>
    </row>
    <row r="4161" spans="2:8">
      <c r="B4161" t="s">
        <v>325</v>
      </c>
      <c r="C4161">
        <v>17296</v>
      </c>
      <c r="F4161" t="s">
        <v>325</v>
      </c>
      <c r="G4161">
        <v>667701</v>
      </c>
    </row>
    <row r="4162" spans="2:8">
      <c r="B4162" t="s">
        <v>326</v>
      </c>
      <c r="C4162">
        <v>41992</v>
      </c>
      <c r="F4162" t="s">
        <v>326</v>
      </c>
      <c r="G4162">
        <v>674421</v>
      </c>
    </row>
    <row r="4163" spans="2:8">
      <c r="B4163" t="s">
        <v>323</v>
      </c>
      <c r="C4163">
        <v>9.9109999999999996</v>
      </c>
      <c r="F4163" t="s">
        <v>323</v>
      </c>
      <c r="G4163">
        <v>3.14</v>
      </c>
    </row>
    <row r="4164" spans="2:8">
      <c r="B4164" t="s">
        <v>457</v>
      </c>
      <c r="F4164" t="s">
        <v>457</v>
      </c>
    </row>
    <row r="4165" spans="2:8">
      <c r="B4165" t="s">
        <v>324</v>
      </c>
      <c r="C4165">
        <v>26376</v>
      </c>
      <c r="F4165" t="s">
        <v>324</v>
      </c>
      <c r="G4165">
        <v>6720</v>
      </c>
    </row>
    <row r="4166" spans="2:8">
      <c r="B4166" t="s">
        <v>325</v>
      </c>
      <c r="C4166">
        <v>18906</v>
      </c>
      <c r="F4166" t="s">
        <v>325</v>
      </c>
      <c r="G4166">
        <v>709492</v>
      </c>
    </row>
    <row r="4167" spans="2:8">
      <c r="B4167" t="s">
        <v>326</v>
      </c>
      <c r="C4167">
        <v>45282</v>
      </c>
      <c r="F4167" t="s">
        <v>326</v>
      </c>
      <c r="G4167">
        <v>716212</v>
      </c>
    </row>
    <row r="4168" spans="2:8">
      <c r="B4168" t="s">
        <v>323</v>
      </c>
      <c r="C4168">
        <v>9.85</v>
      </c>
      <c r="F4168" t="s">
        <v>323</v>
      </c>
      <c r="G4168">
        <v>3.2959999999999998</v>
      </c>
    </row>
    <row r="4169" spans="2:8">
      <c r="B4169" t="s">
        <v>458</v>
      </c>
      <c r="F4169" t="s">
        <v>458</v>
      </c>
    </row>
    <row r="4170" spans="2:8">
      <c r="B4170" t="s">
        <v>324</v>
      </c>
      <c r="C4170">
        <v>26472</v>
      </c>
      <c r="D4170">
        <f>(C4172+C4177+C4182+C4187+C4192+C4197+C4202+C4207+C4212+C4217)/10</f>
        <v>43754.7</v>
      </c>
      <c r="F4170" t="s">
        <v>324</v>
      </c>
      <c r="G4170">
        <v>6888</v>
      </c>
      <c r="H4170">
        <f>(G4172+G4177+G4182+G4187+G4192+G4197+G4202+G4207+G4212+G4217)/10</f>
        <v>724047.5</v>
      </c>
    </row>
    <row r="4171" spans="2:8">
      <c r="B4171" t="s">
        <v>325</v>
      </c>
      <c r="C4171">
        <v>19205</v>
      </c>
      <c r="F4171" t="s">
        <v>325</v>
      </c>
      <c r="G4171">
        <v>740839</v>
      </c>
    </row>
    <row r="4172" spans="2:8">
      <c r="B4172" t="s">
        <v>326</v>
      </c>
      <c r="C4172">
        <v>45677</v>
      </c>
      <c r="F4172" t="s">
        <v>326</v>
      </c>
      <c r="G4172">
        <v>747727</v>
      </c>
    </row>
    <row r="4173" spans="2:8">
      <c r="B4173" t="s">
        <v>323</v>
      </c>
      <c r="C4173">
        <v>9.9090000000000007</v>
      </c>
      <c r="F4173" t="s">
        <v>323</v>
      </c>
      <c r="G4173">
        <v>3.2829999999999999</v>
      </c>
    </row>
    <row r="4174" spans="2:8">
      <c r="B4174" t="s">
        <v>459</v>
      </c>
      <c r="F4174" t="s">
        <v>459</v>
      </c>
    </row>
    <row r="4175" spans="2:8">
      <c r="B4175" t="s">
        <v>324</v>
      </c>
      <c r="C4175">
        <v>25344</v>
      </c>
      <c r="F4175" t="s">
        <v>324</v>
      </c>
      <c r="G4175">
        <v>6888</v>
      </c>
    </row>
    <row r="4176" spans="2:8">
      <c r="B4176" t="s">
        <v>325</v>
      </c>
      <c r="C4176">
        <v>17641</v>
      </c>
      <c r="F4176" t="s">
        <v>325</v>
      </c>
      <c r="G4176">
        <v>716896</v>
      </c>
    </row>
    <row r="4177" spans="2:7">
      <c r="B4177" t="s">
        <v>326</v>
      </c>
      <c r="C4177">
        <v>42985</v>
      </c>
      <c r="F4177" t="s">
        <v>326</v>
      </c>
      <c r="G4177">
        <v>723784</v>
      </c>
    </row>
    <row r="4178" spans="2:7">
      <c r="B4178" t="s">
        <v>323</v>
      </c>
      <c r="C4178">
        <v>9.7550000000000008</v>
      </c>
      <c r="F4178" t="s">
        <v>323</v>
      </c>
      <c r="G4178">
        <v>3.1850000000000001</v>
      </c>
    </row>
    <row r="4179" spans="2:7">
      <c r="B4179" t="s">
        <v>460</v>
      </c>
      <c r="F4179" t="s">
        <v>460</v>
      </c>
    </row>
    <row r="4180" spans="2:7">
      <c r="B4180" t="s">
        <v>324</v>
      </c>
      <c r="C4180">
        <v>24360</v>
      </c>
      <c r="F4180" t="s">
        <v>324</v>
      </c>
      <c r="G4180">
        <v>6888</v>
      </c>
    </row>
    <row r="4181" spans="2:7">
      <c r="B4181" t="s">
        <v>325</v>
      </c>
      <c r="C4181">
        <v>16790</v>
      </c>
      <c r="F4181" t="s">
        <v>325</v>
      </c>
      <c r="G4181">
        <v>714550</v>
      </c>
    </row>
    <row r="4182" spans="2:7">
      <c r="B4182" t="s">
        <v>326</v>
      </c>
      <c r="C4182">
        <v>41150</v>
      </c>
      <c r="F4182" t="s">
        <v>326</v>
      </c>
      <c r="G4182">
        <v>721438</v>
      </c>
    </row>
    <row r="4183" spans="2:7">
      <c r="B4183" t="s">
        <v>323</v>
      </c>
      <c r="C4183">
        <v>9.7590000000000003</v>
      </c>
      <c r="F4183" t="s">
        <v>323</v>
      </c>
      <c r="G4183">
        <v>3.18</v>
      </c>
    </row>
    <row r="4184" spans="2:7">
      <c r="B4184" t="s">
        <v>461</v>
      </c>
      <c r="F4184" t="s">
        <v>461</v>
      </c>
    </row>
    <row r="4185" spans="2:7">
      <c r="B4185" t="s">
        <v>324</v>
      </c>
      <c r="C4185">
        <v>25824</v>
      </c>
      <c r="F4185" t="s">
        <v>324</v>
      </c>
      <c r="G4185">
        <v>6888</v>
      </c>
    </row>
    <row r="4186" spans="2:7">
      <c r="B4186" t="s">
        <v>325</v>
      </c>
      <c r="C4186">
        <v>18492</v>
      </c>
      <c r="F4186" t="s">
        <v>325</v>
      </c>
      <c r="G4186">
        <v>727921</v>
      </c>
    </row>
    <row r="4187" spans="2:7">
      <c r="B4187" t="s">
        <v>326</v>
      </c>
      <c r="C4187">
        <v>44316</v>
      </c>
      <c r="F4187" t="s">
        <v>326</v>
      </c>
      <c r="G4187">
        <v>734809</v>
      </c>
    </row>
    <row r="4188" spans="2:7">
      <c r="B4188" t="s">
        <v>323</v>
      </c>
      <c r="C4188">
        <v>9.8520000000000003</v>
      </c>
      <c r="F4188" t="s">
        <v>323</v>
      </c>
      <c r="G4188">
        <v>3.2330000000000001</v>
      </c>
    </row>
    <row r="4189" spans="2:7">
      <c r="B4189" t="s">
        <v>462</v>
      </c>
      <c r="F4189" t="s">
        <v>462</v>
      </c>
    </row>
    <row r="4190" spans="2:7">
      <c r="B4190" t="s">
        <v>324</v>
      </c>
      <c r="C4190">
        <v>25560</v>
      </c>
      <c r="F4190" t="s">
        <v>324</v>
      </c>
      <c r="G4190">
        <v>6888</v>
      </c>
    </row>
    <row r="4191" spans="2:7">
      <c r="B4191" t="s">
        <v>325</v>
      </c>
      <c r="C4191">
        <v>18469</v>
      </c>
      <c r="F4191" t="s">
        <v>325</v>
      </c>
      <c r="G4191">
        <v>709820</v>
      </c>
    </row>
    <row r="4192" spans="2:7">
      <c r="B4192" t="s">
        <v>326</v>
      </c>
      <c r="C4192">
        <v>44029</v>
      </c>
      <c r="F4192" t="s">
        <v>326</v>
      </c>
      <c r="G4192">
        <v>716708</v>
      </c>
    </row>
    <row r="4193" spans="2:7">
      <c r="B4193" t="s">
        <v>323</v>
      </c>
      <c r="C4193">
        <v>9.9960000000000004</v>
      </c>
      <c r="F4193" t="s">
        <v>323</v>
      </c>
      <c r="G4193">
        <v>3.17</v>
      </c>
    </row>
    <row r="4194" spans="2:7">
      <c r="B4194" t="s">
        <v>463</v>
      </c>
      <c r="F4194" t="s">
        <v>463</v>
      </c>
    </row>
    <row r="4195" spans="2:7">
      <c r="B4195" t="s">
        <v>324</v>
      </c>
      <c r="C4195">
        <v>26568</v>
      </c>
      <c r="F4195" t="s">
        <v>324</v>
      </c>
      <c r="G4195">
        <v>6888</v>
      </c>
    </row>
    <row r="4196" spans="2:7">
      <c r="B4196" t="s">
        <v>325</v>
      </c>
      <c r="C4196">
        <v>19113</v>
      </c>
      <c r="F4196" t="s">
        <v>325</v>
      </c>
      <c r="G4196">
        <v>738931</v>
      </c>
    </row>
    <row r="4197" spans="2:7">
      <c r="B4197" t="s">
        <v>326</v>
      </c>
      <c r="C4197">
        <v>45681</v>
      </c>
      <c r="F4197" t="s">
        <v>326</v>
      </c>
      <c r="G4197">
        <v>745819</v>
      </c>
    </row>
    <row r="4198" spans="2:7">
      <c r="B4198" t="s">
        <v>323</v>
      </c>
      <c r="C4198">
        <v>9.8460000000000001</v>
      </c>
      <c r="F4198" t="s">
        <v>323</v>
      </c>
      <c r="G4198">
        <v>3.2709999999999999</v>
      </c>
    </row>
    <row r="4199" spans="2:7">
      <c r="B4199" t="s">
        <v>464</v>
      </c>
      <c r="F4199" t="s">
        <v>464</v>
      </c>
    </row>
    <row r="4200" spans="2:7">
      <c r="B4200" t="s">
        <v>324</v>
      </c>
      <c r="C4200">
        <v>25104</v>
      </c>
      <c r="F4200" t="s">
        <v>324</v>
      </c>
      <c r="G4200">
        <v>6888</v>
      </c>
    </row>
    <row r="4201" spans="2:7">
      <c r="B4201" t="s">
        <v>325</v>
      </c>
      <c r="C4201">
        <v>17158</v>
      </c>
      <c r="F4201" t="s">
        <v>325</v>
      </c>
      <c r="G4201">
        <v>703943</v>
      </c>
    </row>
    <row r="4202" spans="2:7">
      <c r="B4202" t="s">
        <v>326</v>
      </c>
      <c r="C4202">
        <v>42262</v>
      </c>
      <c r="F4202" t="s">
        <v>326</v>
      </c>
      <c r="G4202">
        <v>710831</v>
      </c>
    </row>
    <row r="4203" spans="2:7">
      <c r="B4203" t="s">
        <v>323</v>
      </c>
      <c r="C4203">
        <v>9.7910000000000004</v>
      </c>
      <c r="F4203" t="s">
        <v>323</v>
      </c>
      <c r="G4203">
        <v>3.1339999999999999</v>
      </c>
    </row>
    <row r="4204" spans="2:7">
      <c r="B4204" t="s">
        <v>465</v>
      </c>
      <c r="F4204" t="s">
        <v>465</v>
      </c>
    </row>
    <row r="4205" spans="2:7">
      <c r="B4205" t="s">
        <v>324</v>
      </c>
      <c r="C4205">
        <v>25704</v>
      </c>
      <c r="F4205" t="s">
        <v>324</v>
      </c>
      <c r="G4205">
        <v>6888</v>
      </c>
    </row>
    <row r="4206" spans="2:7">
      <c r="B4206" t="s">
        <v>325</v>
      </c>
      <c r="C4206">
        <v>18469</v>
      </c>
      <c r="F4206" t="s">
        <v>325</v>
      </c>
      <c r="G4206">
        <v>692096</v>
      </c>
    </row>
    <row r="4207" spans="2:7">
      <c r="B4207" t="s">
        <v>326</v>
      </c>
      <c r="C4207">
        <v>44173</v>
      </c>
      <c r="F4207" t="s">
        <v>326</v>
      </c>
      <c r="G4207">
        <v>698984</v>
      </c>
    </row>
    <row r="4208" spans="2:7">
      <c r="B4208" t="s">
        <v>323</v>
      </c>
      <c r="C4208">
        <v>10.021000000000001</v>
      </c>
      <c r="F4208" t="s">
        <v>323</v>
      </c>
      <c r="G4208">
        <v>3.0990000000000002</v>
      </c>
    </row>
    <row r="4209" spans="2:8">
      <c r="B4209" t="s">
        <v>466</v>
      </c>
      <c r="F4209" t="s">
        <v>466</v>
      </c>
    </row>
    <row r="4210" spans="2:8">
      <c r="B4210" t="s">
        <v>324</v>
      </c>
      <c r="C4210">
        <v>24696</v>
      </c>
      <c r="F4210" t="s">
        <v>324</v>
      </c>
      <c r="G4210">
        <v>6888</v>
      </c>
    </row>
    <row r="4211" spans="2:8">
      <c r="B4211" t="s">
        <v>325</v>
      </c>
      <c r="C4211">
        <v>17296</v>
      </c>
      <c r="F4211" t="s">
        <v>325</v>
      </c>
      <c r="G4211">
        <v>688146</v>
      </c>
    </row>
    <row r="4212" spans="2:8">
      <c r="B4212" t="s">
        <v>326</v>
      </c>
      <c r="C4212">
        <v>41992</v>
      </c>
      <c r="F4212" t="s">
        <v>326</v>
      </c>
      <c r="G4212">
        <v>695034</v>
      </c>
    </row>
    <row r="4213" spans="2:8">
      <c r="B4213" t="s">
        <v>323</v>
      </c>
      <c r="C4213">
        <v>9.9339999999999993</v>
      </c>
      <c r="F4213" t="s">
        <v>323</v>
      </c>
      <c r="G4213">
        <v>3.0819999999999999</v>
      </c>
    </row>
    <row r="4214" spans="2:8">
      <c r="B4214" t="s">
        <v>467</v>
      </c>
      <c r="F4214" t="s">
        <v>467</v>
      </c>
    </row>
    <row r="4215" spans="2:8">
      <c r="B4215" t="s">
        <v>324</v>
      </c>
      <c r="C4215">
        <v>26376</v>
      </c>
      <c r="F4215" t="s">
        <v>324</v>
      </c>
      <c r="G4215">
        <v>6888</v>
      </c>
    </row>
    <row r="4216" spans="2:8">
      <c r="B4216" t="s">
        <v>325</v>
      </c>
      <c r="C4216">
        <v>18906</v>
      </c>
      <c r="F4216" t="s">
        <v>325</v>
      </c>
      <c r="G4216">
        <v>738453</v>
      </c>
    </row>
    <row r="4217" spans="2:8">
      <c r="B4217" t="s">
        <v>326</v>
      </c>
      <c r="C4217">
        <v>45282</v>
      </c>
      <c r="F4217" t="s">
        <v>326</v>
      </c>
      <c r="G4217">
        <v>745341</v>
      </c>
    </row>
    <row r="4218" spans="2:8">
      <c r="B4218" t="s">
        <v>323</v>
      </c>
      <c r="C4218">
        <v>9.8350000000000009</v>
      </c>
      <c r="F4218" t="s">
        <v>323</v>
      </c>
      <c r="G4218">
        <v>3.2669999999999999</v>
      </c>
    </row>
    <row r="4219" spans="2:8">
      <c r="B4219" t="s">
        <v>468</v>
      </c>
      <c r="F4219" t="s">
        <v>468</v>
      </c>
    </row>
    <row r="4220" spans="2:8">
      <c r="B4220" t="s">
        <v>324</v>
      </c>
      <c r="C4220">
        <v>26472</v>
      </c>
      <c r="D4220">
        <f>(C4222+C4227+C4232+C4237+C4242+C4247+C4252+C4257+C4262+C4267)/10</f>
        <v>43754.7</v>
      </c>
      <c r="F4220" t="s">
        <v>324</v>
      </c>
      <c r="G4220">
        <v>7056</v>
      </c>
      <c r="H4220">
        <f>(G4222+G4227+G4232+G4237+G4242+G4247+G4252+G4257+G4262+G4267)/10</f>
        <v>760829.6</v>
      </c>
    </row>
    <row r="4221" spans="2:8">
      <c r="B4221" t="s">
        <v>325</v>
      </c>
      <c r="C4221">
        <v>19205</v>
      </c>
      <c r="F4221" t="s">
        <v>325</v>
      </c>
      <c r="G4221">
        <v>774129</v>
      </c>
    </row>
    <row r="4222" spans="2:8">
      <c r="B4222" t="s">
        <v>326</v>
      </c>
      <c r="C4222">
        <v>45677</v>
      </c>
      <c r="F4222" t="s">
        <v>326</v>
      </c>
      <c r="G4222">
        <v>781185</v>
      </c>
    </row>
    <row r="4223" spans="2:8">
      <c r="B4223" t="s">
        <v>323</v>
      </c>
      <c r="C4223">
        <v>9.8810000000000002</v>
      </c>
      <c r="F4223" t="s">
        <v>323</v>
      </c>
      <c r="G4223">
        <v>3.2679999999999998</v>
      </c>
    </row>
    <row r="4224" spans="2:8">
      <c r="B4224" t="s">
        <v>469</v>
      </c>
      <c r="F4224" t="s">
        <v>469</v>
      </c>
    </row>
    <row r="4225" spans="2:7">
      <c r="B4225" t="s">
        <v>324</v>
      </c>
      <c r="C4225">
        <v>25344</v>
      </c>
      <c r="F4225" t="s">
        <v>324</v>
      </c>
      <c r="G4225">
        <v>7056</v>
      </c>
    </row>
    <row r="4226" spans="2:7">
      <c r="B4226" t="s">
        <v>325</v>
      </c>
      <c r="C4226">
        <v>17641</v>
      </c>
      <c r="F4226" t="s">
        <v>325</v>
      </c>
      <c r="G4226">
        <v>763945</v>
      </c>
    </row>
    <row r="4227" spans="2:7">
      <c r="B4227" t="s">
        <v>326</v>
      </c>
      <c r="C4227">
        <v>42985</v>
      </c>
      <c r="F4227" t="s">
        <v>326</v>
      </c>
      <c r="G4227">
        <v>771001</v>
      </c>
    </row>
    <row r="4228" spans="2:7">
      <c r="B4228" t="s">
        <v>323</v>
      </c>
      <c r="C4228">
        <v>9.66</v>
      </c>
      <c r="F4228" t="s">
        <v>323</v>
      </c>
      <c r="G4228">
        <v>3.22</v>
      </c>
    </row>
    <row r="4229" spans="2:7">
      <c r="B4229" t="s">
        <v>470</v>
      </c>
      <c r="F4229" t="s">
        <v>470</v>
      </c>
    </row>
    <row r="4230" spans="2:7">
      <c r="B4230" t="s">
        <v>324</v>
      </c>
      <c r="C4230">
        <v>24360</v>
      </c>
      <c r="F4230" t="s">
        <v>324</v>
      </c>
      <c r="G4230">
        <v>7056</v>
      </c>
    </row>
    <row r="4231" spans="2:7">
      <c r="B4231" t="s">
        <v>325</v>
      </c>
      <c r="C4231">
        <v>16790</v>
      </c>
      <c r="F4231" t="s">
        <v>325</v>
      </c>
      <c r="G4231">
        <v>750962</v>
      </c>
    </row>
    <row r="4232" spans="2:7">
      <c r="B4232" t="s">
        <v>326</v>
      </c>
      <c r="C4232">
        <v>41150</v>
      </c>
      <c r="F4232" t="s">
        <v>326</v>
      </c>
      <c r="G4232">
        <v>758018</v>
      </c>
    </row>
    <row r="4233" spans="2:7">
      <c r="B4233" t="s">
        <v>323</v>
      </c>
      <c r="C4233">
        <v>9.7100000000000009</v>
      </c>
      <c r="F4233" t="s">
        <v>323</v>
      </c>
      <c r="G4233">
        <v>3.1779999999999999</v>
      </c>
    </row>
    <row r="4234" spans="2:7">
      <c r="B4234" t="s">
        <v>471</v>
      </c>
      <c r="F4234" t="s">
        <v>471</v>
      </c>
    </row>
    <row r="4235" spans="2:7">
      <c r="B4235" t="s">
        <v>324</v>
      </c>
      <c r="C4235">
        <v>25824</v>
      </c>
      <c r="F4235" t="s">
        <v>324</v>
      </c>
      <c r="G4235">
        <v>7056</v>
      </c>
    </row>
    <row r="4236" spans="2:7">
      <c r="B4236" t="s">
        <v>325</v>
      </c>
      <c r="C4236">
        <v>18492</v>
      </c>
      <c r="F4236" t="s">
        <v>325</v>
      </c>
      <c r="G4236">
        <v>759973</v>
      </c>
    </row>
    <row r="4237" spans="2:7">
      <c r="B4237" t="s">
        <v>326</v>
      </c>
      <c r="C4237">
        <v>44316</v>
      </c>
      <c r="F4237" t="s">
        <v>326</v>
      </c>
      <c r="G4237">
        <v>767029</v>
      </c>
    </row>
    <row r="4238" spans="2:7">
      <c r="B4238" t="s">
        <v>323</v>
      </c>
      <c r="C4238">
        <v>9.827</v>
      </c>
      <c r="F4238" t="s">
        <v>323</v>
      </c>
      <c r="G4238">
        <v>3.214</v>
      </c>
    </row>
    <row r="4239" spans="2:7">
      <c r="B4239" t="s">
        <v>472</v>
      </c>
      <c r="F4239" t="s">
        <v>472</v>
      </c>
    </row>
    <row r="4240" spans="2:7">
      <c r="B4240" t="s">
        <v>324</v>
      </c>
      <c r="C4240">
        <v>25560</v>
      </c>
      <c r="F4240" t="s">
        <v>324</v>
      </c>
      <c r="G4240">
        <v>7056</v>
      </c>
    </row>
    <row r="4241" spans="2:7">
      <c r="B4241" t="s">
        <v>325</v>
      </c>
      <c r="C4241">
        <v>18469</v>
      </c>
      <c r="F4241" t="s">
        <v>325</v>
      </c>
      <c r="G4241">
        <v>745846</v>
      </c>
    </row>
    <row r="4242" spans="2:7">
      <c r="B4242" t="s">
        <v>326</v>
      </c>
      <c r="C4242">
        <v>44029</v>
      </c>
      <c r="F4242" t="s">
        <v>326</v>
      </c>
      <c r="G4242">
        <v>752902</v>
      </c>
    </row>
    <row r="4243" spans="2:7">
      <c r="B4243" t="s">
        <v>323</v>
      </c>
      <c r="C4243">
        <v>9.9540000000000006</v>
      </c>
      <c r="F4243" t="s">
        <v>323</v>
      </c>
      <c r="G4243">
        <v>3.1680000000000001</v>
      </c>
    </row>
    <row r="4244" spans="2:7">
      <c r="B4244" t="s">
        <v>473</v>
      </c>
      <c r="F4244" t="s">
        <v>473</v>
      </c>
    </row>
    <row r="4245" spans="2:7">
      <c r="B4245" t="s">
        <v>324</v>
      </c>
      <c r="C4245">
        <v>26568</v>
      </c>
      <c r="F4245" t="s">
        <v>324</v>
      </c>
      <c r="G4245">
        <v>7056</v>
      </c>
    </row>
    <row r="4246" spans="2:7">
      <c r="B4246" t="s">
        <v>325</v>
      </c>
      <c r="C4246">
        <v>19113</v>
      </c>
      <c r="F4246" t="s">
        <v>325</v>
      </c>
      <c r="G4246">
        <v>774106</v>
      </c>
    </row>
    <row r="4247" spans="2:7">
      <c r="B4247" t="s">
        <v>326</v>
      </c>
      <c r="C4247">
        <v>45681</v>
      </c>
      <c r="F4247" t="s">
        <v>326</v>
      </c>
      <c r="G4247">
        <v>781162</v>
      </c>
    </row>
    <row r="4248" spans="2:7">
      <c r="B4248" t="s">
        <v>323</v>
      </c>
      <c r="C4248">
        <v>9.8089999999999993</v>
      </c>
      <c r="F4248" t="s">
        <v>323</v>
      </c>
      <c r="G4248">
        <v>3.262</v>
      </c>
    </row>
    <row r="4249" spans="2:7">
      <c r="B4249" t="s">
        <v>474</v>
      </c>
      <c r="F4249" t="s">
        <v>474</v>
      </c>
    </row>
    <row r="4250" spans="2:7">
      <c r="B4250" t="s">
        <v>324</v>
      </c>
      <c r="C4250">
        <v>25104</v>
      </c>
      <c r="F4250" t="s">
        <v>324</v>
      </c>
      <c r="G4250">
        <v>7056</v>
      </c>
    </row>
    <row r="4251" spans="2:7">
      <c r="B4251" t="s">
        <v>325</v>
      </c>
      <c r="C4251">
        <v>17158</v>
      </c>
      <c r="F4251" t="s">
        <v>325</v>
      </c>
      <c r="G4251">
        <v>729208</v>
      </c>
    </row>
    <row r="4252" spans="2:7">
      <c r="B4252" t="s">
        <v>326</v>
      </c>
      <c r="C4252">
        <v>42262</v>
      </c>
      <c r="F4252" t="s">
        <v>326</v>
      </c>
      <c r="G4252">
        <v>736264</v>
      </c>
    </row>
    <row r="4253" spans="2:7">
      <c r="B4253" t="s">
        <v>323</v>
      </c>
      <c r="C4253">
        <v>9.798</v>
      </c>
      <c r="F4253" t="s">
        <v>323</v>
      </c>
      <c r="G4253">
        <v>3.0960000000000001</v>
      </c>
    </row>
    <row r="4254" spans="2:7">
      <c r="B4254" t="s">
        <v>475</v>
      </c>
      <c r="F4254" t="s">
        <v>475</v>
      </c>
    </row>
    <row r="4255" spans="2:7">
      <c r="B4255" t="s">
        <v>324</v>
      </c>
      <c r="C4255">
        <v>25704</v>
      </c>
      <c r="F4255" t="s">
        <v>324</v>
      </c>
      <c r="G4255">
        <v>7056</v>
      </c>
    </row>
    <row r="4256" spans="2:7">
      <c r="B4256" t="s">
        <v>325</v>
      </c>
      <c r="C4256">
        <v>18469</v>
      </c>
      <c r="F4256" t="s">
        <v>325</v>
      </c>
      <c r="G4256">
        <v>736953</v>
      </c>
    </row>
    <row r="4257" spans="2:8">
      <c r="B4257" t="s">
        <v>326</v>
      </c>
      <c r="C4257">
        <v>44173</v>
      </c>
      <c r="F4257" t="s">
        <v>326</v>
      </c>
      <c r="G4257">
        <v>744009</v>
      </c>
    </row>
    <row r="4258" spans="2:8">
      <c r="B4258" t="s">
        <v>323</v>
      </c>
      <c r="C4258">
        <v>9.9339999999999993</v>
      </c>
      <c r="F4258" t="s">
        <v>323</v>
      </c>
      <c r="G4258">
        <v>3.1320000000000001</v>
      </c>
    </row>
    <row r="4259" spans="2:8">
      <c r="B4259" t="s">
        <v>476</v>
      </c>
      <c r="F4259" t="s">
        <v>476</v>
      </c>
    </row>
    <row r="4260" spans="2:8">
      <c r="B4260" t="s">
        <v>324</v>
      </c>
      <c r="C4260">
        <v>24696</v>
      </c>
      <c r="F4260" t="s">
        <v>324</v>
      </c>
      <c r="G4260">
        <v>7056</v>
      </c>
    </row>
    <row r="4261" spans="2:8">
      <c r="B4261" t="s">
        <v>325</v>
      </c>
      <c r="C4261">
        <v>17296</v>
      </c>
      <c r="F4261" t="s">
        <v>325</v>
      </c>
      <c r="G4261">
        <v>732756</v>
      </c>
    </row>
    <row r="4262" spans="2:8">
      <c r="B4262" t="s">
        <v>326</v>
      </c>
      <c r="C4262">
        <v>41992</v>
      </c>
      <c r="F4262" t="s">
        <v>326</v>
      </c>
      <c r="G4262">
        <v>739812</v>
      </c>
    </row>
    <row r="4263" spans="2:8">
      <c r="B4263" t="s">
        <v>323</v>
      </c>
      <c r="C4263">
        <v>9.8469999999999995</v>
      </c>
      <c r="F4263" t="s">
        <v>323</v>
      </c>
      <c r="G4263">
        <v>3.1160000000000001</v>
      </c>
    </row>
    <row r="4264" spans="2:8">
      <c r="B4264" t="s">
        <v>477</v>
      </c>
      <c r="F4264" t="s">
        <v>477</v>
      </c>
    </row>
    <row r="4265" spans="2:8">
      <c r="B4265" t="s">
        <v>324</v>
      </c>
      <c r="C4265">
        <v>26376</v>
      </c>
      <c r="F4265" t="s">
        <v>324</v>
      </c>
      <c r="G4265">
        <v>7056</v>
      </c>
    </row>
    <row r="4266" spans="2:8">
      <c r="B4266" t="s">
        <v>325</v>
      </c>
      <c r="C4266">
        <v>18906</v>
      </c>
      <c r="F4266" t="s">
        <v>325</v>
      </c>
      <c r="G4266">
        <v>769858</v>
      </c>
    </row>
    <row r="4267" spans="2:8">
      <c r="B4267" t="s">
        <v>326</v>
      </c>
      <c r="C4267">
        <v>45282</v>
      </c>
      <c r="F4267" t="s">
        <v>326</v>
      </c>
      <c r="G4267">
        <v>776914</v>
      </c>
    </row>
    <row r="4268" spans="2:8">
      <c r="B4268" t="s">
        <v>323</v>
      </c>
      <c r="C4268">
        <v>9.8130000000000006</v>
      </c>
      <c r="F4268" t="s">
        <v>323</v>
      </c>
      <c r="G4268">
        <v>3.246</v>
      </c>
    </row>
    <row r="4269" spans="2:8">
      <c r="B4269" t="s">
        <v>478</v>
      </c>
      <c r="F4269" t="s">
        <v>478</v>
      </c>
    </row>
    <row r="4270" spans="2:8">
      <c r="B4270" t="s">
        <v>324</v>
      </c>
      <c r="C4270">
        <v>26472</v>
      </c>
      <c r="D4270">
        <f>(C4272+C4277+C4282+C4287+C4292+C4297+C4302+C4307+C4312+C4317)/10</f>
        <v>43754.7</v>
      </c>
      <c r="F4270" t="s">
        <v>324</v>
      </c>
      <c r="G4270">
        <v>7224</v>
      </c>
      <c r="H4270">
        <f>(G4272+G4277+G4282+G4287+G4292+G4297+G4302+G4307+G4312+G4317)/10</f>
        <v>795240.2</v>
      </c>
    </row>
    <row r="4271" spans="2:8">
      <c r="B4271" t="s">
        <v>325</v>
      </c>
      <c r="C4271">
        <v>19205</v>
      </c>
      <c r="F4271" t="s">
        <v>325</v>
      </c>
      <c r="G4271">
        <v>816112</v>
      </c>
    </row>
    <row r="4272" spans="2:8">
      <c r="B4272" t="s">
        <v>326</v>
      </c>
      <c r="C4272">
        <v>45677</v>
      </c>
      <c r="F4272" t="s">
        <v>326</v>
      </c>
      <c r="G4272">
        <v>823336</v>
      </c>
    </row>
    <row r="4273" spans="2:7">
      <c r="B4273" t="s">
        <v>323</v>
      </c>
      <c r="C4273">
        <v>9.8160000000000007</v>
      </c>
      <c r="F4273" t="s">
        <v>323</v>
      </c>
      <c r="G4273">
        <v>3.2770000000000001</v>
      </c>
    </row>
    <row r="4274" spans="2:7">
      <c r="B4274" t="s">
        <v>479</v>
      </c>
      <c r="F4274" t="s">
        <v>479</v>
      </c>
    </row>
    <row r="4275" spans="2:7">
      <c r="B4275" t="s">
        <v>324</v>
      </c>
      <c r="C4275">
        <v>25344</v>
      </c>
      <c r="F4275" t="s">
        <v>324</v>
      </c>
      <c r="G4275">
        <v>7224</v>
      </c>
    </row>
    <row r="4276" spans="2:7">
      <c r="B4276" t="s">
        <v>325</v>
      </c>
      <c r="C4276">
        <v>17641</v>
      </c>
      <c r="F4276" t="s">
        <v>325</v>
      </c>
      <c r="G4276">
        <v>787467</v>
      </c>
    </row>
    <row r="4277" spans="2:7">
      <c r="B4277" t="s">
        <v>326</v>
      </c>
      <c r="C4277">
        <v>42985</v>
      </c>
      <c r="F4277" t="s">
        <v>326</v>
      </c>
      <c r="G4277">
        <v>794691</v>
      </c>
    </row>
    <row r="4278" spans="2:7">
      <c r="B4278" t="s">
        <v>323</v>
      </c>
      <c r="C4278">
        <v>9.6760000000000002</v>
      </c>
      <c r="F4278" t="s">
        <v>323</v>
      </c>
      <c r="G4278">
        <v>3.1720000000000002</v>
      </c>
    </row>
    <row r="4279" spans="2:7">
      <c r="B4279" t="s">
        <v>480</v>
      </c>
      <c r="F4279" t="s">
        <v>480</v>
      </c>
    </row>
    <row r="4280" spans="2:7">
      <c r="B4280" t="s">
        <v>324</v>
      </c>
      <c r="C4280">
        <v>24360</v>
      </c>
      <c r="F4280" t="s">
        <v>324</v>
      </c>
      <c r="G4280">
        <v>7224</v>
      </c>
    </row>
    <row r="4281" spans="2:7">
      <c r="B4281" t="s">
        <v>325</v>
      </c>
      <c r="C4281">
        <v>16790</v>
      </c>
      <c r="F4281" t="s">
        <v>325</v>
      </c>
      <c r="G4281">
        <v>790864</v>
      </c>
    </row>
    <row r="4282" spans="2:7">
      <c r="B4282" t="s">
        <v>326</v>
      </c>
      <c r="C4282">
        <v>41150</v>
      </c>
      <c r="F4282" t="s">
        <v>326</v>
      </c>
      <c r="G4282">
        <v>798088</v>
      </c>
    </row>
    <row r="4283" spans="2:7">
      <c r="B4283" t="s">
        <v>323</v>
      </c>
      <c r="C4283">
        <v>9.6479999999999997</v>
      </c>
      <c r="F4283" t="s">
        <v>323</v>
      </c>
      <c r="G4283">
        <v>3.1859999999999999</v>
      </c>
    </row>
    <row r="4284" spans="2:7">
      <c r="B4284" t="s">
        <v>481</v>
      </c>
      <c r="F4284" t="s">
        <v>481</v>
      </c>
    </row>
    <row r="4285" spans="2:7">
      <c r="B4285" t="s">
        <v>324</v>
      </c>
      <c r="C4285">
        <v>25824</v>
      </c>
      <c r="F4285" t="s">
        <v>324</v>
      </c>
      <c r="G4285">
        <v>7224</v>
      </c>
    </row>
    <row r="4286" spans="2:7">
      <c r="B4286" t="s">
        <v>325</v>
      </c>
      <c r="C4286">
        <v>18492</v>
      </c>
      <c r="F4286" t="s">
        <v>325</v>
      </c>
      <c r="G4286">
        <v>803256</v>
      </c>
    </row>
    <row r="4287" spans="2:7">
      <c r="B4287" t="s">
        <v>326</v>
      </c>
      <c r="C4287">
        <v>44316</v>
      </c>
      <c r="F4287" t="s">
        <v>326</v>
      </c>
      <c r="G4287">
        <v>810480</v>
      </c>
    </row>
    <row r="4288" spans="2:7">
      <c r="B4288" t="s">
        <v>323</v>
      </c>
      <c r="C4288">
        <v>9.7550000000000008</v>
      </c>
      <c r="F4288" t="s">
        <v>323</v>
      </c>
      <c r="G4288">
        <v>3.2309999999999999</v>
      </c>
    </row>
    <row r="4289" spans="2:7">
      <c r="B4289" t="s">
        <v>482</v>
      </c>
      <c r="F4289" t="s">
        <v>482</v>
      </c>
    </row>
    <row r="4290" spans="2:7">
      <c r="B4290" t="s">
        <v>324</v>
      </c>
      <c r="C4290">
        <v>25560</v>
      </c>
      <c r="F4290" t="s">
        <v>324</v>
      </c>
      <c r="G4290">
        <v>7224</v>
      </c>
    </row>
    <row r="4291" spans="2:7">
      <c r="B4291" t="s">
        <v>325</v>
      </c>
      <c r="C4291">
        <v>18469</v>
      </c>
      <c r="F4291" t="s">
        <v>325</v>
      </c>
      <c r="G4291">
        <v>775599</v>
      </c>
    </row>
    <row r="4292" spans="2:7">
      <c r="B4292" t="s">
        <v>326</v>
      </c>
      <c r="C4292">
        <v>44029</v>
      </c>
      <c r="F4292" t="s">
        <v>326</v>
      </c>
      <c r="G4292">
        <v>782823</v>
      </c>
    </row>
    <row r="4293" spans="2:7">
      <c r="B4293" t="s">
        <v>323</v>
      </c>
      <c r="C4293">
        <v>9.9429999999999996</v>
      </c>
      <c r="F4293" t="s">
        <v>323</v>
      </c>
      <c r="G4293">
        <v>3.1429999999999998</v>
      </c>
    </row>
    <row r="4294" spans="2:7">
      <c r="B4294" t="s">
        <v>483</v>
      </c>
      <c r="F4294" t="s">
        <v>483</v>
      </c>
    </row>
    <row r="4295" spans="2:7">
      <c r="B4295" t="s">
        <v>324</v>
      </c>
      <c r="C4295">
        <v>26568</v>
      </c>
      <c r="F4295" t="s">
        <v>324</v>
      </c>
      <c r="G4295">
        <v>7224</v>
      </c>
    </row>
    <row r="4296" spans="2:7">
      <c r="B4296" t="s">
        <v>325</v>
      </c>
      <c r="C4296">
        <v>19113</v>
      </c>
      <c r="F4296" t="s">
        <v>325</v>
      </c>
      <c r="G4296">
        <v>806952</v>
      </c>
    </row>
    <row r="4297" spans="2:7">
      <c r="B4297" t="s">
        <v>326</v>
      </c>
      <c r="C4297">
        <v>45681</v>
      </c>
      <c r="F4297" t="s">
        <v>326</v>
      </c>
      <c r="G4297">
        <v>814176</v>
      </c>
    </row>
    <row r="4298" spans="2:7">
      <c r="B4298" t="s">
        <v>323</v>
      </c>
      <c r="C4298">
        <v>9.7859999999999996</v>
      </c>
      <c r="F4298" t="s">
        <v>323</v>
      </c>
      <c r="G4298">
        <v>3.2440000000000002</v>
      </c>
    </row>
    <row r="4299" spans="2:7">
      <c r="B4299" t="s">
        <v>484</v>
      </c>
      <c r="F4299" t="s">
        <v>484</v>
      </c>
    </row>
    <row r="4300" spans="2:7">
      <c r="B4300" t="s">
        <v>324</v>
      </c>
      <c r="C4300">
        <v>25104</v>
      </c>
      <c r="F4300" t="s">
        <v>324</v>
      </c>
      <c r="G4300">
        <v>7224</v>
      </c>
    </row>
    <row r="4301" spans="2:7">
      <c r="B4301" t="s">
        <v>325</v>
      </c>
      <c r="C4301">
        <v>17158</v>
      </c>
      <c r="F4301" t="s">
        <v>325</v>
      </c>
      <c r="G4301">
        <v>763967</v>
      </c>
    </row>
    <row r="4302" spans="2:7">
      <c r="B4302" t="s">
        <v>326</v>
      </c>
      <c r="C4302">
        <v>42262</v>
      </c>
      <c r="F4302" t="s">
        <v>326</v>
      </c>
      <c r="G4302">
        <v>771191</v>
      </c>
    </row>
    <row r="4303" spans="2:7">
      <c r="B4303" t="s">
        <v>323</v>
      </c>
      <c r="C4303">
        <v>9.7620000000000005</v>
      </c>
      <c r="F4303" t="s">
        <v>323</v>
      </c>
      <c r="G4303">
        <v>3.09</v>
      </c>
    </row>
    <row r="4304" spans="2:7">
      <c r="B4304" t="s">
        <v>485</v>
      </c>
      <c r="F4304" t="s">
        <v>485</v>
      </c>
    </row>
    <row r="4305" spans="2:12">
      <c r="B4305" t="s">
        <v>324</v>
      </c>
      <c r="C4305">
        <v>25704</v>
      </c>
      <c r="F4305" t="s">
        <v>324</v>
      </c>
      <c r="G4305">
        <v>7224</v>
      </c>
    </row>
    <row r="4306" spans="2:12">
      <c r="B4306" t="s">
        <v>325</v>
      </c>
      <c r="C4306">
        <v>18469</v>
      </c>
      <c r="F4306" t="s">
        <v>325</v>
      </c>
      <c r="G4306">
        <v>762647</v>
      </c>
    </row>
    <row r="4307" spans="2:12">
      <c r="B4307" t="s">
        <v>326</v>
      </c>
      <c r="C4307">
        <v>44173</v>
      </c>
      <c r="F4307" t="s">
        <v>326</v>
      </c>
      <c r="G4307">
        <v>769871</v>
      </c>
    </row>
    <row r="4308" spans="2:12">
      <c r="B4308" t="s">
        <v>323</v>
      </c>
      <c r="C4308">
        <v>9.9440000000000008</v>
      </c>
      <c r="F4308" t="s">
        <v>323</v>
      </c>
      <c r="G4308">
        <v>3.0939999999999999</v>
      </c>
    </row>
    <row r="4309" spans="2:12">
      <c r="B4309" t="s">
        <v>486</v>
      </c>
      <c r="F4309" t="s">
        <v>486</v>
      </c>
    </row>
    <row r="4310" spans="2:12">
      <c r="B4310" t="s">
        <v>324</v>
      </c>
      <c r="C4310">
        <v>24696</v>
      </c>
      <c r="F4310" t="s">
        <v>324</v>
      </c>
      <c r="G4310">
        <v>7224</v>
      </c>
    </row>
    <row r="4311" spans="2:12">
      <c r="B4311" t="s">
        <v>325</v>
      </c>
      <c r="C4311">
        <v>17296</v>
      </c>
      <c r="F4311" t="s">
        <v>325</v>
      </c>
      <c r="G4311">
        <v>770396</v>
      </c>
    </row>
    <row r="4312" spans="2:12">
      <c r="B4312" t="s">
        <v>326</v>
      </c>
      <c r="C4312">
        <v>41992</v>
      </c>
      <c r="F4312" t="s">
        <v>326</v>
      </c>
      <c r="G4312">
        <v>777620</v>
      </c>
    </row>
    <row r="4313" spans="2:12">
      <c r="B4313" t="s">
        <v>323</v>
      </c>
      <c r="C4313">
        <v>9.7989999999999995</v>
      </c>
      <c r="F4313" t="s">
        <v>323</v>
      </c>
      <c r="G4313">
        <v>3.12</v>
      </c>
    </row>
    <row r="4314" spans="2:12">
      <c r="B4314" t="s">
        <v>487</v>
      </c>
      <c r="F4314" t="s">
        <v>487</v>
      </c>
    </row>
    <row r="4315" spans="2:12">
      <c r="B4315" t="s">
        <v>324</v>
      </c>
      <c r="C4315">
        <v>26376</v>
      </c>
      <c r="F4315" t="s">
        <v>324</v>
      </c>
      <c r="G4315">
        <v>7224</v>
      </c>
    </row>
    <row r="4316" spans="2:12">
      <c r="B4316" t="s">
        <v>325</v>
      </c>
      <c r="C4316">
        <v>18906</v>
      </c>
      <c r="F4316" t="s">
        <v>325</v>
      </c>
      <c r="G4316">
        <v>802902</v>
      </c>
    </row>
    <row r="4317" spans="2:12">
      <c r="B4317" t="s">
        <v>326</v>
      </c>
      <c r="C4317">
        <v>45282</v>
      </c>
      <c r="F4317" t="s">
        <v>326</v>
      </c>
      <c r="G4317">
        <v>810126</v>
      </c>
    </row>
    <row r="4318" spans="2:12">
      <c r="B4318" t="s">
        <v>323</v>
      </c>
      <c r="C4318">
        <v>9.7859999999999996</v>
      </c>
      <c r="F4318" t="s">
        <v>323</v>
      </c>
      <c r="G4318">
        <v>3.2280000000000002</v>
      </c>
    </row>
    <row r="4319" spans="2:12">
      <c r="B4319" t="s">
        <v>488</v>
      </c>
      <c r="F4319" t="s">
        <v>488</v>
      </c>
    </row>
    <row r="4320" spans="2:12">
      <c r="B4320" t="s">
        <v>324</v>
      </c>
      <c r="C4320">
        <v>26472</v>
      </c>
      <c r="D4320">
        <f>(C4322+C4327+C4332+C4337+C4342+C4347+C4352+C4357+C4362+C4367)/10</f>
        <v>43754.7</v>
      </c>
      <c r="F4320" t="s">
        <v>324</v>
      </c>
      <c r="G4320">
        <v>7392</v>
      </c>
      <c r="H4320">
        <f>(G4322+G4327+G4332+G4337+G4342+G4347+G4352+G4357+G4362+G4367)/10</f>
        <v>827456.9</v>
      </c>
      <c r="L4320">
        <f>(K4322+K4327+K4332+K4337+K4342+K4347+K4352+K4357+K4362+K4367)/10</f>
        <v>0</v>
      </c>
    </row>
    <row r="4321" spans="2:7">
      <c r="B4321" t="s">
        <v>325</v>
      </c>
      <c r="C4321">
        <v>19205</v>
      </c>
      <c r="F4321" t="s">
        <v>325</v>
      </c>
      <c r="G4321">
        <v>841024</v>
      </c>
    </row>
    <row r="4322" spans="2:7">
      <c r="B4322" t="s">
        <v>326</v>
      </c>
      <c r="C4322">
        <v>45677</v>
      </c>
      <c r="F4322" t="s">
        <v>326</v>
      </c>
      <c r="G4322">
        <v>848416</v>
      </c>
    </row>
    <row r="4323" spans="2:7">
      <c r="B4323" t="s">
        <v>323</v>
      </c>
      <c r="C4323">
        <v>9.8290000000000006</v>
      </c>
      <c r="F4323" t="s">
        <v>323</v>
      </c>
      <c r="G4323">
        <v>3.2330000000000001</v>
      </c>
    </row>
    <row r="4324" spans="2:7">
      <c r="B4324" t="s">
        <v>489</v>
      </c>
      <c r="F4324" t="s">
        <v>489</v>
      </c>
    </row>
    <row r="4325" spans="2:7">
      <c r="B4325" t="s">
        <v>324</v>
      </c>
      <c r="C4325">
        <v>25344</v>
      </c>
      <c r="F4325" t="s">
        <v>324</v>
      </c>
      <c r="G4325">
        <v>7392</v>
      </c>
    </row>
    <row r="4326" spans="2:7">
      <c r="B4326" t="s">
        <v>325</v>
      </c>
      <c r="C4326">
        <v>17641</v>
      </c>
      <c r="F4326" t="s">
        <v>325</v>
      </c>
      <c r="G4326">
        <v>824627</v>
      </c>
    </row>
    <row r="4327" spans="2:7">
      <c r="B4327" t="s">
        <v>326</v>
      </c>
      <c r="C4327">
        <v>42985</v>
      </c>
      <c r="F4327" t="s">
        <v>326</v>
      </c>
      <c r="G4327">
        <v>832019</v>
      </c>
    </row>
    <row r="4328" spans="2:7">
      <c r="B4328" t="s">
        <v>323</v>
      </c>
      <c r="C4328">
        <v>9.6300000000000008</v>
      </c>
      <c r="F4328" t="s">
        <v>323</v>
      </c>
      <c r="G4328">
        <v>3.1669999999999998</v>
      </c>
    </row>
    <row r="4329" spans="2:7">
      <c r="B4329" t="s">
        <v>490</v>
      </c>
      <c r="F4329" t="s">
        <v>490</v>
      </c>
    </row>
    <row r="4330" spans="2:7">
      <c r="B4330" t="s">
        <v>324</v>
      </c>
      <c r="C4330">
        <v>24360</v>
      </c>
      <c r="F4330" t="s">
        <v>324</v>
      </c>
      <c r="G4330">
        <v>7392</v>
      </c>
    </row>
    <row r="4331" spans="2:7">
      <c r="B4331" t="s">
        <v>325</v>
      </c>
      <c r="C4331">
        <v>16790</v>
      </c>
      <c r="F4331" t="s">
        <v>325</v>
      </c>
      <c r="G4331">
        <v>820864</v>
      </c>
    </row>
    <row r="4332" spans="2:7">
      <c r="B4332" t="s">
        <v>326</v>
      </c>
      <c r="C4332">
        <v>41150</v>
      </c>
      <c r="F4332" t="s">
        <v>326</v>
      </c>
      <c r="G4332">
        <v>828256</v>
      </c>
    </row>
    <row r="4333" spans="2:7">
      <c r="B4333" t="s">
        <v>323</v>
      </c>
      <c r="C4333">
        <v>9.6359999999999992</v>
      </c>
      <c r="F4333" t="s">
        <v>323</v>
      </c>
      <c r="G4333">
        <v>3.1579999999999999</v>
      </c>
    </row>
    <row r="4334" spans="2:7">
      <c r="B4334" t="s">
        <v>491</v>
      </c>
      <c r="F4334" t="s">
        <v>491</v>
      </c>
    </row>
    <row r="4335" spans="2:7">
      <c r="B4335" t="s">
        <v>324</v>
      </c>
      <c r="C4335">
        <v>25824</v>
      </c>
      <c r="F4335" t="s">
        <v>324</v>
      </c>
      <c r="G4335">
        <v>7392</v>
      </c>
    </row>
    <row r="4336" spans="2:7">
      <c r="B4336" t="s">
        <v>325</v>
      </c>
      <c r="C4336">
        <v>18492</v>
      </c>
      <c r="F4336" t="s">
        <v>325</v>
      </c>
      <c r="G4336">
        <v>830194</v>
      </c>
    </row>
    <row r="4337" spans="2:7">
      <c r="B4337" t="s">
        <v>326</v>
      </c>
      <c r="C4337">
        <v>44316</v>
      </c>
      <c r="F4337" t="s">
        <v>326</v>
      </c>
      <c r="G4337">
        <v>837586</v>
      </c>
    </row>
    <row r="4338" spans="2:7">
      <c r="B4338" t="s">
        <v>323</v>
      </c>
      <c r="C4338">
        <v>9.7590000000000003</v>
      </c>
      <c r="F4338" t="s">
        <v>323</v>
      </c>
      <c r="G4338">
        <v>3.1930000000000001</v>
      </c>
    </row>
    <row r="4339" spans="2:7">
      <c r="B4339" t="s">
        <v>492</v>
      </c>
      <c r="F4339" t="s">
        <v>492</v>
      </c>
    </row>
    <row r="4340" spans="2:7">
      <c r="B4340" t="s">
        <v>324</v>
      </c>
      <c r="C4340">
        <v>25560</v>
      </c>
      <c r="F4340" t="s">
        <v>324</v>
      </c>
      <c r="G4340">
        <v>7392</v>
      </c>
    </row>
    <row r="4341" spans="2:7">
      <c r="B4341" t="s">
        <v>325</v>
      </c>
      <c r="C4341">
        <v>18469</v>
      </c>
      <c r="F4341" t="s">
        <v>325</v>
      </c>
      <c r="G4341">
        <v>811050</v>
      </c>
    </row>
    <row r="4342" spans="2:7">
      <c r="B4342" t="s">
        <v>326</v>
      </c>
      <c r="C4342">
        <v>44029</v>
      </c>
      <c r="F4342" t="s">
        <v>326</v>
      </c>
      <c r="G4342">
        <v>818442</v>
      </c>
    </row>
    <row r="4343" spans="2:7">
      <c r="B4343" t="s">
        <v>323</v>
      </c>
      <c r="C4343">
        <v>9.9079999999999995</v>
      </c>
      <c r="F4343" t="s">
        <v>323</v>
      </c>
      <c r="G4343">
        <v>3.1339999999999999</v>
      </c>
    </row>
    <row r="4344" spans="2:7">
      <c r="B4344" t="s">
        <v>493</v>
      </c>
      <c r="F4344" t="s">
        <v>493</v>
      </c>
    </row>
    <row r="4345" spans="2:7">
      <c r="B4345" t="s">
        <v>324</v>
      </c>
      <c r="C4345">
        <v>26568</v>
      </c>
      <c r="F4345" t="s">
        <v>324</v>
      </c>
      <c r="G4345">
        <v>7392</v>
      </c>
    </row>
    <row r="4346" spans="2:7">
      <c r="B4346" t="s">
        <v>325</v>
      </c>
      <c r="C4346">
        <v>19113</v>
      </c>
      <c r="F4346" t="s">
        <v>325</v>
      </c>
      <c r="G4346">
        <v>832775</v>
      </c>
    </row>
    <row r="4347" spans="2:7">
      <c r="B4347" t="s">
        <v>326</v>
      </c>
      <c r="C4347">
        <v>45681</v>
      </c>
      <c r="F4347" t="s">
        <v>326</v>
      </c>
      <c r="G4347">
        <v>840167</v>
      </c>
    </row>
    <row r="4348" spans="2:7">
      <c r="B4348" t="s">
        <v>323</v>
      </c>
      <c r="C4348">
        <v>9.7899999999999991</v>
      </c>
      <c r="F4348" t="s">
        <v>323</v>
      </c>
      <c r="G4348">
        <v>3.2010000000000001</v>
      </c>
    </row>
    <row r="4349" spans="2:7">
      <c r="B4349" t="s">
        <v>494</v>
      </c>
      <c r="F4349" t="s">
        <v>494</v>
      </c>
    </row>
    <row r="4350" spans="2:7">
      <c r="B4350" t="s">
        <v>324</v>
      </c>
      <c r="C4350">
        <v>25104</v>
      </c>
      <c r="F4350" t="s">
        <v>324</v>
      </c>
      <c r="G4350">
        <v>7392</v>
      </c>
    </row>
    <row r="4351" spans="2:7">
      <c r="B4351" t="s">
        <v>325</v>
      </c>
      <c r="C4351">
        <v>17158</v>
      </c>
      <c r="F4351" t="s">
        <v>325</v>
      </c>
      <c r="G4351">
        <v>792005</v>
      </c>
    </row>
    <row r="4352" spans="2:7">
      <c r="B4352" t="s">
        <v>326</v>
      </c>
      <c r="C4352">
        <v>42262</v>
      </c>
      <c r="F4352" t="s">
        <v>326</v>
      </c>
      <c r="G4352">
        <v>799397</v>
      </c>
    </row>
    <row r="4353" spans="2:7">
      <c r="B4353" t="s">
        <v>323</v>
      </c>
      <c r="C4353">
        <v>9.76</v>
      </c>
      <c r="F4353" t="s">
        <v>323</v>
      </c>
      <c r="G4353">
        <v>3.0579999999999998</v>
      </c>
    </row>
    <row r="4354" spans="2:7">
      <c r="B4354" t="s">
        <v>495</v>
      </c>
      <c r="F4354" t="s">
        <v>495</v>
      </c>
    </row>
    <row r="4355" spans="2:7">
      <c r="B4355" t="s">
        <v>324</v>
      </c>
      <c r="C4355">
        <v>25704</v>
      </c>
      <c r="F4355" t="s">
        <v>324</v>
      </c>
      <c r="G4355">
        <v>7392</v>
      </c>
    </row>
    <row r="4356" spans="2:7">
      <c r="B4356" t="s">
        <v>325</v>
      </c>
      <c r="C4356">
        <v>18469</v>
      </c>
      <c r="F4356" t="s">
        <v>325</v>
      </c>
      <c r="G4356">
        <v>799291</v>
      </c>
    </row>
    <row r="4357" spans="2:7">
      <c r="B4357" t="s">
        <v>326</v>
      </c>
      <c r="C4357">
        <v>44173</v>
      </c>
      <c r="F4357" t="s">
        <v>326</v>
      </c>
      <c r="G4357">
        <v>806683</v>
      </c>
    </row>
    <row r="4358" spans="2:7">
      <c r="B4358" t="s">
        <v>323</v>
      </c>
      <c r="C4358">
        <v>9.9049999999999994</v>
      </c>
      <c r="F4358" t="s">
        <v>323</v>
      </c>
      <c r="G4358">
        <v>3.0920000000000001</v>
      </c>
    </row>
    <row r="4359" spans="2:7">
      <c r="B4359" t="s">
        <v>496</v>
      </c>
      <c r="F4359" t="s">
        <v>496</v>
      </c>
    </row>
    <row r="4360" spans="2:7">
      <c r="B4360" t="s">
        <v>324</v>
      </c>
      <c r="C4360">
        <v>24696</v>
      </c>
      <c r="F4360" t="s">
        <v>324</v>
      </c>
      <c r="G4360">
        <v>7392</v>
      </c>
    </row>
    <row r="4361" spans="2:7">
      <c r="B4361" t="s">
        <v>325</v>
      </c>
      <c r="C4361">
        <v>17296</v>
      </c>
      <c r="F4361" t="s">
        <v>325</v>
      </c>
      <c r="G4361">
        <v>809572</v>
      </c>
    </row>
    <row r="4362" spans="2:7">
      <c r="B4362" t="s">
        <v>326</v>
      </c>
      <c r="C4362">
        <v>41992</v>
      </c>
      <c r="F4362" t="s">
        <v>326</v>
      </c>
      <c r="G4362">
        <v>816964</v>
      </c>
    </row>
    <row r="4363" spans="2:7">
      <c r="B4363" t="s">
        <v>323</v>
      </c>
      <c r="C4363">
        <v>9.7439999999999998</v>
      </c>
      <c r="F4363" t="s">
        <v>323</v>
      </c>
      <c r="G4363">
        <v>3.125</v>
      </c>
    </row>
    <row r="4364" spans="2:7">
      <c r="B4364" t="s">
        <v>497</v>
      </c>
      <c r="F4364" t="s">
        <v>497</v>
      </c>
    </row>
    <row r="4365" spans="2:7">
      <c r="B4365" t="s">
        <v>324</v>
      </c>
      <c r="C4365">
        <v>26376</v>
      </c>
      <c r="F4365" t="s">
        <v>324</v>
      </c>
      <c r="G4365">
        <v>7392</v>
      </c>
    </row>
    <row r="4366" spans="2:7">
      <c r="B4366" t="s">
        <v>325</v>
      </c>
      <c r="C4366">
        <v>18906</v>
      </c>
      <c r="F4366" t="s">
        <v>325</v>
      </c>
      <c r="G4366">
        <v>839247</v>
      </c>
    </row>
    <row r="4367" spans="2:7">
      <c r="B4367" t="s">
        <v>326</v>
      </c>
      <c r="C4367">
        <v>45282</v>
      </c>
      <c r="F4367" t="s">
        <v>326</v>
      </c>
      <c r="G4367">
        <v>846639</v>
      </c>
    </row>
    <row r="4368" spans="2:7">
      <c r="B4368" t="s">
        <v>323</v>
      </c>
      <c r="C4368">
        <v>9.7490000000000006</v>
      </c>
      <c r="F4368" t="s">
        <v>323</v>
      </c>
      <c r="G4368">
        <v>3.22</v>
      </c>
    </row>
    <row r="4369" spans="2:12">
      <c r="B4369" t="s">
        <v>498</v>
      </c>
      <c r="F4369" t="s">
        <v>498</v>
      </c>
    </row>
    <row r="4370" spans="2:12">
      <c r="B4370" t="s">
        <v>324</v>
      </c>
      <c r="C4370">
        <v>26472</v>
      </c>
      <c r="D4370">
        <f>(C4372+C4377+C4382+C4387+C4392+C4397+C4402+C4407+C4412+C4417)/10</f>
        <v>43754.7</v>
      </c>
      <c r="F4370" t="s">
        <v>324</v>
      </c>
      <c r="G4370">
        <v>7560</v>
      </c>
      <c r="H4370">
        <f>(G4372+G4377+G4382+G4387+G4392+G4397+G4402+G4407+G4412+G4417)/10</f>
        <v>859859.3</v>
      </c>
      <c r="L4370">
        <f>(K4372+K4377+K4382+K4387+K4392+K4397+K4402+K4407+K4412+K4417)/10</f>
        <v>0</v>
      </c>
    </row>
    <row r="4371" spans="2:12">
      <c r="B4371" t="s">
        <v>325</v>
      </c>
      <c r="C4371">
        <v>19205</v>
      </c>
      <c r="F4371" t="s">
        <v>325</v>
      </c>
      <c r="G4371">
        <v>884385</v>
      </c>
    </row>
    <row r="4372" spans="2:12">
      <c r="B4372" t="s">
        <v>326</v>
      </c>
      <c r="C4372">
        <v>45677</v>
      </c>
      <c r="F4372" t="s">
        <v>326</v>
      </c>
      <c r="G4372">
        <v>891945</v>
      </c>
    </row>
    <row r="4373" spans="2:12">
      <c r="B4373" t="s">
        <v>323</v>
      </c>
      <c r="C4373">
        <v>9.7650000000000006</v>
      </c>
      <c r="F4373" t="s">
        <v>323</v>
      </c>
      <c r="G4373">
        <v>3.242</v>
      </c>
    </row>
    <row r="4374" spans="2:12">
      <c r="B4374" t="s">
        <v>499</v>
      </c>
      <c r="F4374" t="s">
        <v>499</v>
      </c>
    </row>
    <row r="4375" spans="2:12">
      <c r="B4375" t="s">
        <v>324</v>
      </c>
      <c r="C4375">
        <v>25344</v>
      </c>
      <c r="F4375" t="s">
        <v>324</v>
      </c>
      <c r="G4375">
        <v>7560</v>
      </c>
    </row>
    <row r="4376" spans="2:12">
      <c r="B4376" t="s">
        <v>325</v>
      </c>
      <c r="C4376">
        <v>17641</v>
      </c>
      <c r="F4376" t="s">
        <v>325</v>
      </c>
      <c r="G4376">
        <v>855303</v>
      </c>
    </row>
    <row r="4377" spans="2:12">
      <c r="B4377" t="s">
        <v>326</v>
      </c>
      <c r="C4377">
        <v>42985</v>
      </c>
      <c r="F4377" t="s">
        <v>326</v>
      </c>
      <c r="G4377">
        <v>862863</v>
      </c>
    </row>
    <row r="4378" spans="2:12">
      <c r="B4378" t="s">
        <v>323</v>
      </c>
      <c r="C4378">
        <v>9.6199999999999992</v>
      </c>
      <c r="F4378" t="s">
        <v>323</v>
      </c>
      <c r="G4378">
        <v>3.141</v>
      </c>
    </row>
    <row r="4379" spans="2:12">
      <c r="B4379" t="s">
        <v>500</v>
      </c>
      <c r="F4379" t="s">
        <v>500</v>
      </c>
    </row>
    <row r="4380" spans="2:12">
      <c r="B4380" t="s">
        <v>324</v>
      </c>
      <c r="C4380">
        <v>24360</v>
      </c>
      <c r="F4380" t="s">
        <v>324</v>
      </c>
      <c r="G4380">
        <v>7560</v>
      </c>
    </row>
    <row r="4381" spans="2:12">
      <c r="B4381" t="s">
        <v>325</v>
      </c>
      <c r="C4381">
        <v>16790</v>
      </c>
      <c r="F4381" t="s">
        <v>325</v>
      </c>
      <c r="G4381">
        <v>866801</v>
      </c>
    </row>
    <row r="4382" spans="2:12">
      <c r="B4382" t="s">
        <v>326</v>
      </c>
      <c r="C4382">
        <v>41150</v>
      </c>
      <c r="F4382" t="s">
        <v>326</v>
      </c>
      <c r="G4382">
        <v>874361</v>
      </c>
    </row>
    <row r="4383" spans="2:12">
      <c r="B4383" t="s">
        <v>323</v>
      </c>
      <c r="C4383">
        <v>9.5530000000000008</v>
      </c>
      <c r="F4383" t="s">
        <v>323</v>
      </c>
      <c r="G4383">
        <v>3.1789999999999998</v>
      </c>
    </row>
    <row r="4384" spans="2:12">
      <c r="B4384" t="s">
        <v>501</v>
      </c>
      <c r="F4384" t="s">
        <v>501</v>
      </c>
    </row>
    <row r="4385" spans="2:7">
      <c r="B4385" t="s">
        <v>324</v>
      </c>
      <c r="C4385">
        <v>25824</v>
      </c>
      <c r="F4385" t="s">
        <v>324</v>
      </c>
      <c r="G4385">
        <v>7560</v>
      </c>
    </row>
    <row r="4386" spans="2:7">
      <c r="B4386" t="s">
        <v>325</v>
      </c>
      <c r="C4386">
        <v>18492</v>
      </c>
      <c r="F4386" t="s">
        <v>325</v>
      </c>
      <c r="G4386">
        <v>867664</v>
      </c>
    </row>
    <row r="4387" spans="2:7">
      <c r="B4387" t="s">
        <v>326</v>
      </c>
      <c r="C4387">
        <v>44316</v>
      </c>
      <c r="F4387" t="s">
        <v>326</v>
      </c>
      <c r="G4387">
        <v>875224</v>
      </c>
    </row>
    <row r="4388" spans="2:7">
      <c r="B4388" t="s">
        <v>323</v>
      </c>
      <c r="C4388">
        <v>9.7170000000000005</v>
      </c>
      <c r="F4388" t="s">
        <v>323</v>
      </c>
      <c r="G4388">
        <v>3.1869999999999998</v>
      </c>
    </row>
    <row r="4389" spans="2:7">
      <c r="B4389" t="s">
        <v>502</v>
      </c>
      <c r="F4389" t="s">
        <v>502</v>
      </c>
    </row>
    <row r="4390" spans="2:7">
      <c r="B4390" t="s">
        <v>324</v>
      </c>
      <c r="C4390">
        <v>25560</v>
      </c>
      <c r="F4390" t="s">
        <v>324</v>
      </c>
      <c r="G4390">
        <v>7560</v>
      </c>
    </row>
    <row r="4391" spans="2:7">
      <c r="B4391" t="s">
        <v>325</v>
      </c>
      <c r="C4391">
        <v>18469</v>
      </c>
      <c r="F4391" t="s">
        <v>325</v>
      </c>
      <c r="G4391">
        <v>828454</v>
      </c>
    </row>
    <row r="4392" spans="2:7">
      <c r="B4392" t="s">
        <v>326</v>
      </c>
      <c r="C4392">
        <v>44029</v>
      </c>
      <c r="F4392" t="s">
        <v>326</v>
      </c>
      <c r="G4392">
        <v>836014</v>
      </c>
    </row>
    <row r="4393" spans="2:7">
      <c r="B4393" t="s">
        <v>323</v>
      </c>
      <c r="C4393">
        <v>9.9550000000000001</v>
      </c>
      <c r="F4393" t="s">
        <v>323</v>
      </c>
      <c r="G4393">
        <v>3.0649999999999999</v>
      </c>
    </row>
    <row r="4394" spans="2:7">
      <c r="B4394" t="s">
        <v>503</v>
      </c>
      <c r="F4394" t="s">
        <v>503</v>
      </c>
    </row>
    <row r="4395" spans="2:7">
      <c r="B4395" t="s">
        <v>324</v>
      </c>
      <c r="C4395">
        <v>26568</v>
      </c>
      <c r="F4395" t="s">
        <v>324</v>
      </c>
      <c r="G4395">
        <v>7560</v>
      </c>
    </row>
    <row r="4396" spans="2:7">
      <c r="B4396" t="s">
        <v>325</v>
      </c>
      <c r="C4396">
        <v>19113</v>
      </c>
      <c r="F4396" t="s">
        <v>325</v>
      </c>
      <c r="G4396">
        <v>871646</v>
      </c>
    </row>
    <row r="4397" spans="2:7">
      <c r="B4397" t="s">
        <v>326</v>
      </c>
      <c r="C4397">
        <v>45681</v>
      </c>
      <c r="F4397" t="s">
        <v>326</v>
      </c>
      <c r="G4397">
        <v>879206</v>
      </c>
    </row>
    <row r="4398" spans="2:7">
      <c r="B4398" t="s">
        <v>323</v>
      </c>
      <c r="C4398">
        <v>9.7449999999999992</v>
      </c>
      <c r="F4398" t="s">
        <v>323</v>
      </c>
      <c r="G4398">
        <v>3.198</v>
      </c>
    </row>
    <row r="4399" spans="2:7">
      <c r="B4399" t="s">
        <v>504</v>
      </c>
      <c r="F4399" t="s">
        <v>504</v>
      </c>
    </row>
    <row r="4400" spans="2:7">
      <c r="B4400" t="s">
        <v>324</v>
      </c>
      <c r="C4400">
        <v>25104</v>
      </c>
      <c r="F4400" t="s">
        <v>324</v>
      </c>
      <c r="G4400">
        <v>7560</v>
      </c>
    </row>
    <row r="4401" spans="2:7">
      <c r="B4401" t="s">
        <v>325</v>
      </c>
      <c r="C4401">
        <v>17158</v>
      </c>
      <c r="F4401" t="s">
        <v>325</v>
      </c>
      <c r="G4401">
        <v>823694</v>
      </c>
    </row>
    <row r="4402" spans="2:7">
      <c r="B4402" t="s">
        <v>326</v>
      </c>
      <c r="C4402">
        <v>42262</v>
      </c>
      <c r="F4402" t="s">
        <v>326</v>
      </c>
      <c r="G4402">
        <v>831254</v>
      </c>
    </row>
    <row r="4403" spans="2:7">
      <c r="B4403" t="s">
        <v>323</v>
      </c>
      <c r="C4403">
        <v>9.7430000000000003</v>
      </c>
      <c r="F4403" t="s">
        <v>323</v>
      </c>
      <c r="G4403">
        <v>3.0379999999999998</v>
      </c>
    </row>
    <row r="4404" spans="2:7">
      <c r="B4404" t="s">
        <v>505</v>
      </c>
      <c r="F4404" t="s">
        <v>505</v>
      </c>
    </row>
    <row r="4405" spans="2:7">
      <c r="B4405" t="s">
        <v>324</v>
      </c>
      <c r="C4405">
        <v>25704</v>
      </c>
      <c r="F4405" t="s">
        <v>324</v>
      </c>
      <c r="G4405">
        <v>7560</v>
      </c>
    </row>
    <row r="4406" spans="2:7">
      <c r="B4406" t="s">
        <v>325</v>
      </c>
      <c r="C4406">
        <v>18469</v>
      </c>
      <c r="F4406" t="s">
        <v>325</v>
      </c>
      <c r="G4406">
        <v>821985</v>
      </c>
    </row>
    <row r="4407" spans="2:7">
      <c r="B4407" t="s">
        <v>326</v>
      </c>
      <c r="C4407">
        <v>44173</v>
      </c>
      <c r="F4407" t="s">
        <v>326</v>
      </c>
      <c r="G4407">
        <v>829545</v>
      </c>
    </row>
    <row r="4408" spans="2:7">
      <c r="B4408" t="s">
        <v>323</v>
      </c>
      <c r="C4408">
        <v>9.9260000000000002</v>
      </c>
      <c r="F4408" t="s">
        <v>323</v>
      </c>
      <c r="G4408">
        <v>3.04</v>
      </c>
    </row>
    <row r="4409" spans="2:7">
      <c r="B4409" t="s">
        <v>506</v>
      </c>
      <c r="F4409" t="s">
        <v>506</v>
      </c>
    </row>
    <row r="4410" spans="2:7">
      <c r="B4410" t="s">
        <v>324</v>
      </c>
      <c r="C4410">
        <v>24696</v>
      </c>
      <c r="F4410" t="s">
        <v>324</v>
      </c>
      <c r="G4410">
        <v>7560</v>
      </c>
    </row>
    <row r="4411" spans="2:7">
      <c r="B4411" t="s">
        <v>325</v>
      </c>
      <c r="C4411">
        <v>17296</v>
      </c>
      <c r="F4411" t="s">
        <v>325</v>
      </c>
      <c r="G4411">
        <v>831482</v>
      </c>
    </row>
    <row r="4412" spans="2:7">
      <c r="B4412" t="s">
        <v>326</v>
      </c>
      <c r="C4412">
        <v>41992</v>
      </c>
      <c r="F4412" t="s">
        <v>326</v>
      </c>
      <c r="G4412">
        <v>839042</v>
      </c>
    </row>
    <row r="4413" spans="2:7">
      <c r="B4413" t="s">
        <v>323</v>
      </c>
      <c r="C4413">
        <v>9.7739999999999991</v>
      </c>
      <c r="F4413" t="s">
        <v>323</v>
      </c>
      <c r="G4413">
        <v>3.0710000000000002</v>
      </c>
    </row>
    <row r="4414" spans="2:7">
      <c r="B4414" t="s">
        <v>507</v>
      </c>
      <c r="F4414" t="s">
        <v>507</v>
      </c>
    </row>
    <row r="4415" spans="2:7">
      <c r="B4415" t="s">
        <v>324</v>
      </c>
      <c r="C4415">
        <v>26376</v>
      </c>
      <c r="F4415" t="s">
        <v>324</v>
      </c>
      <c r="G4415">
        <v>7560</v>
      </c>
    </row>
    <row r="4416" spans="2:7">
      <c r="B4416" t="s">
        <v>325</v>
      </c>
      <c r="C4416">
        <v>18906</v>
      </c>
      <c r="F4416" t="s">
        <v>325</v>
      </c>
      <c r="G4416">
        <v>871579</v>
      </c>
    </row>
    <row r="4417" spans="2:12">
      <c r="B4417" t="s">
        <v>326</v>
      </c>
      <c r="C4417">
        <v>45282</v>
      </c>
      <c r="F4417" t="s">
        <v>326</v>
      </c>
      <c r="G4417">
        <v>879139</v>
      </c>
    </row>
    <row r="4418" spans="2:12">
      <c r="B4418" t="s">
        <v>323</v>
      </c>
      <c r="C4418">
        <v>9.734</v>
      </c>
      <c r="F4418" t="s">
        <v>323</v>
      </c>
      <c r="G4418">
        <v>3.198</v>
      </c>
    </row>
    <row r="4419" spans="2:12">
      <c r="B4419" t="s">
        <v>508</v>
      </c>
      <c r="F4419" t="s">
        <v>508</v>
      </c>
    </row>
    <row r="4420" spans="2:12">
      <c r="B4420" t="s">
        <v>324</v>
      </c>
      <c r="C4420">
        <v>26472</v>
      </c>
      <c r="D4420">
        <f>(C4422+C4427+C4432+C4437+C4442+C4447+C4452+C4457+C4462+C4467)/10</f>
        <v>43754.7</v>
      </c>
      <c r="F4420" t="s">
        <v>324</v>
      </c>
      <c r="G4420">
        <v>7728</v>
      </c>
      <c r="H4420">
        <f>(G4422+G4427+G4432+G4437+G4442+G4447+G4452+G4457+G4462+G4467)/10</f>
        <v>898813.7</v>
      </c>
      <c r="L4420">
        <f>(K4422+K4427+K4432+K4437+K4442+K4447+K4452+K4457+K4462+K4467)/10</f>
        <v>0</v>
      </c>
    </row>
    <row r="4421" spans="2:12">
      <c r="B4421" t="s">
        <v>325</v>
      </c>
      <c r="C4421">
        <v>19205</v>
      </c>
      <c r="F4421" t="s">
        <v>325</v>
      </c>
      <c r="G4421">
        <v>924420</v>
      </c>
    </row>
    <row r="4422" spans="2:12">
      <c r="B4422" t="s">
        <v>326</v>
      </c>
      <c r="C4422">
        <v>45677</v>
      </c>
      <c r="F4422" t="s">
        <v>326</v>
      </c>
      <c r="G4422">
        <v>932148</v>
      </c>
    </row>
    <row r="4423" spans="2:12">
      <c r="B4423" t="s">
        <v>323</v>
      </c>
      <c r="C4423">
        <v>9.7189999999999994</v>
      </c>
      <c r="F4423" t="s">
        <v>323</v>
      </c>
      <c r="G4423">
        <v>3.2389999999999999</v>
      </c>
    </row>
    <row r="4424" spans="2:12">
      <c r="B4424" t="s">
        <v>509</v>
      </c>
      <c r="F4424" t="s">
        <v>509</v>
      </c>
    </row>
    <row r="4425" spans="2:12">
      <c r="B4425" t="s">
        <v>324</v>
      </c>
      <c r="C4425">
        <v>25344</v>
      </c>
      <c r="F4425" t="s">
        <v>324</v>
      </c>
      <c r="G4425">
        <v>7728</v>
      </c>
    </row>
    <row r="4426" spans="2:12">
      <c r="B4426" t="s">
        <v>325</v>
      </c>
      <c r="C4426">
        <v>17641</v>
      </c>
      <c r="F4426" t="s">
        <v>325</v>
      </c>
      <c r="G4426">
        <v>895757</v>
      </c>
    </row>
    <row r="4427" spans="2:12">
      <c r="B4427" t="s">
        <v>326</v>
      </c>
      <c r="C4427">
        <v>42985</v>
      </c>
      <c r="F4427" t="s">
        <v>326</v>
      </c>
      <c r="G4427">
        <v>903485</v>
      </c>
    </row>
    <row r="4428" spans="2:12">
      <c r="B4428" t="s">
        <v>323</v>
      </c>
      <c r="C4428">
        <v>9.5660000000000007</v>
      </c>
      <c r="F4428" t="s">
        <v>323</v>
      </c>
      <c r="G4428">
        <v>3.1429999999999998</v>
      </c>
    </row>
    <row r="4429" spans="2:12">
      <c r="B4429" t="s">
        <v>510</v>
      </c>
      <c r="F4429" t="s">
        <v>510</v>
      </c>
    </row>
    <row r="4430" spans="2:12">
      <c r="B4430" t="s">
        <v>324</v>
      </c>
      <c r="C4430">
        <v>24360</v>
      </c>
      <c r="F4430" t="s">
        <v>324</v>
      </c>
      <c r="G4430">
        <v>7728</v>
      </c>
    </row>
    <row r="4431" spans="2:12">
      <c r="B4431" t="s">
        <v>325</v>
      </c>
      <c r="C4431">
        <v>16790</v>
      </c>
      <c r="F4431" t="s">
        <v>325</v>
      </c>
      <c r="G4431">
        <v>894251</v>
      </c>
    </row>
    <row r="4432" spans="2:12">
      <c r="B4432" t="s">
        <v>326</v>
      </c>
      <c r="C4432">
        <v>41150</v>
      </c>
      <c r="F4432" t="s">
        <v>326</v>
      </c>
      <c r="G4432">
        <v>901979</v>
      </c>
    </row>
    <row r="4433" spans="2:7">
      <c r="B4433" t="s">
        <v>323</v>
      </c>
      <c r="C4433">
        <v>9.5589999999999993</v>
      </c>
      <c r="F4433" t="s">
        <v>323</v>
      </c>
      <c r="G4433">
        <v>3.141</v>
      </c>
    </row>
    <row r="4434" spans="2:7">
      <c r="B4434" t="s">
        <v>511</v>
      </c>
      <c r="F4434" t="s">
        <v>511</v>
      </c>
    </row>
    <row r="4435" spans="2:7">
      <c r="B4435" t="s">
        <v>324</v>
      </c>
      <c r="C4435">
        <v>25824</v>
      </c>
      <c r="F4435" t="s">
        <v>324</v>
      </c>
      <c r="G4435">
        <v>7728</v>
      </c>
    </row>
    <row r="4436" spans="2:7">
      <c r="B4436" t="s">
        <v>325</v>
      </c>
      <c r="C4436">
        <v>18492</v>
      </c>
      <c r="F4436" t="s">
        <v>325</v>
      </c>
      <c r="G4436">
        <v>908511</v>
      </c>
    </row>
    <row r="4437" spans="2:7">
      <c r="B4437" t="s">
        <v>326</v>
      </c>
      <c r="C4437">
        <v>44316</v>
      </c>
      <c r="F4437" t="s">
        <v>326</v>
      </c>
      <c r="G4437">
        <v>916239</v>
      </c>
    </row>
    <row r="4438" spans="2:7">
      <c r="B4438" t="s">
        <v>323</v>
      </c>
      <c r="C4438">
        <v>9.6660000000000004</v>
      </c>
      <c r="F4438" t="s">
        <v>323</v>
      </c>
      <c r="G4438">
        <v>3.1880000000000002</v>
      </c>
    </row>
    <row r="4439" spans="2:7">
      <c r="B4439" t="s">
        <v>512</v>
      </c>
      <c r="F4439" t="s">
        <v>512</v>
      </c>
    </row>
    <row r="4440" spans="2:7">
      <c r="B4440" t="s">
        <v>324</v>
      </c>
      <c r="C4440">
        <v>25560</v>
      </c>
      <c r="F4440" t="s">
        <v>324</v>
      </c>
      <c r="G4440">
        <v>7728</v>
      </c>
    </row>
    <row r="4441" spans="2:7">
      <c r="B4441" t="s">
        <v>325</v>
      </c>
      <c r="C4441">
        <v>18469</v>
      </c>
      <c r="F4441" t="s">
        <v>325</v>
      </c>
      <c r="G4441">
        <v>870974</v>
      </c>
    </row>
    <row r="4442" spans="2:7">
      <c r="B4442" t="s">
        <v>326</v>
      </c>
      <c r="C4442">
        <v>44029</v>
      </c>
      <c r="F4442" t="s">
        <v>326</v>
      </c>
      <c r="G4442">
        <v>878702</v>
      </c>
    </row>
    <row r="4443" spans="2:7">
      <c r="B4443" t="s">
        <v>323</v>
      </c>
      <c r="C4443">
        <v>9.8960000000000008</v>
      </c>
      <c r="F4443" t="s">
        <v>323</v>
      </c>
      <c r="G4443">
        <v>3.0779999999999998</v>
      </c>
    </row>
    <row r="4444" spans="2:7">
      <c r="B4444" t="s">
        <v>513</v>
      </c>
      <c r="F4444" t="s">
        <v>513</v>
      </c>
    </row>
    <row r="4445" spans="2:7">
      <c r="B4445" t="s">
        <v>324</v>
      </c>
      <c r="C4445">
        <v>26568</v>
      </c>
      <c r="F4445" t="s">
        <v>324</v>
      </c>
      <c r="G4445">
        <v>7728</v>
      </c>
    </row>
    <row r="4446" spans="2:7">
      <c r="B4446" t="s">
        <v>325</v>
      </c>
      <c r="C4446">
        <v>19113</v>
      </c>
      <c r="F4446" t="s">
        <v>325</v>
      </c>
      <c r="G4446">
        <v>908464</v>
      </c>
    </row>
    <row r="4447" spans="2:7">
      <c r="B4447" t="s">
        <v>326</v>
      </c>
      <c r="C4447">
        <v>45681</v>
      </c>
      <c r="F4447" t="s">
        <v>326</v>
      </c>
      <c r="G4447">
        <v>916192</v>
      </c>
    </row>
    <row r="4448" spans="2:7">
      <c r="B4448" t="s">
        <v>323</v>
      </c>
      <c r="C4448">
        <v>9.7159999999999993</v>
      </c>
      <c r="F4448" t="s">
        <v>323</v>
      </c>
      <c r="G4448">
        <v>3.1890000000000001</v>
      </c>
    </row>
    <row r="4449" spans="2:7">
      <c r="B4449" t="s">
        <v>514</v>
      </c>
      <c r="F4449" t="s">
        <v>514</v>
      </c>
    </row>
    <row r="4450" spans="2:7">
      <c r="B4450" t="s">
        <v>324</v>
      </c>
      <c r="C4450">
        <v>25104</v>
      </c>
      <c r="F4450" t="s">
        <v>324</v>
      </c>
      <c r="G4450">
        <v>7728</v>
      </c>
    </row>
    <row r="4451" spans="2:7">
      <c r="B4451" t="s">
        <v>325</v>
      </c>
      <c r="C4451">
        <v>17158</v>
      </c>
      <c r="F4451" t="s">
        <v>325</v>
      </c>
      <c r="G4451">
        <v>865402</v>
      </c>
    </row>
    <row r="4452" spans="2:7">
      <c r="B4452" t="s">
        <v>326</v>
      </c>
      <c r="C4452">
        <v>42262</v>
      </c>
      <c r="F4452" t="s">
        <v>326</v>
      </c>
      <c r="G4452">
        <v>873130</v>
      </c>
    </row>
    <row r="4453" spans="2:7">
      <c r="B4453" t="s">
        <v>323</v>
      </c>
      <c r="C4453">
        <v>9.6820000000000004</v>
      </c>
      <c r="F4453" t="s">
        <v>323</v>
      </c>
      <c r="G4453">
        <v>3.048</v>
      </c>
    </row>
    <row r="4454" spans="2:7">
      <c r="B4454" t="s">
        <v>515</v>
      </c>
      <c r="F4454" t="s">
        <v>515</v>
      </c>
    </row>
    <row r="4455" spans="2:7">
      <c r="B4455" t="s">
        <v>324</v>
      </c>
      <c r="C4455">
        <v>25704</v>
      </c>
      <c r="F4455" t="s">
        <v>324</v>
      </c>
      <c r="G4455">
        <v>7728</v>
      </c>
    </row>
    <row r="4456" spans="2:7">
      <c r="B4456" t="s">
        <v>325</v>
      </c>
      <c r="C4456">
        <v>18469</v>
      </c>
      <c r="F4456" t="s">
        <v>325</v>
      </c>
      <c r="G4456">
        <v>863406</v>
      </c>
    </row>
    <row r="4457" spans="2:7">
      <c r="B4457" t="s">
        <v>326</v>
      </c>
      <c r="C4457">
        <v>44173</v>
      </c>
      <c r="F4457" t="s">
        <v>326</v>
      </c>
      <c r="G4457">
        <v>871134</v>
      </c>
    </row>
    <row r="4458" spans="2:7">
      <c r="B4458" t="s">
        <v>323</v>
      </c>
      <c r="C4458">
        <v>9.8729999999999993</v>
      </c>
      <c r="F4458" t="s">
        <v>323</v>
      </c>
      <c r="G4458">
        <v>3.0510000000000002</v>
      </c>
    </row>
    <row r="4459" spans="2:7">
      <c r="B4459" t="s">
        <v>516</v>
      </c>
      <c r="F4459" t="s">
        <v>516</v>
      </c>
    </row>
    <row r="4460" spans="2:7">
      <c r="B4460" t="s">
        <v>324</v>
      </c>
      <c r="C4460">
        <v>24696</v>
      </c>
      <c r="F4460" t="s">
        <v>324</v>
      </c>
      <c r="G4460">
        <v>7728</v>
      </c>
    </row>
    <row r="4461" spans="2:7">
      <c r="B4461" t="s">
        <v>325</v>
      </c>
      <c r="C4461">
        <v>17296</v>
      </c>
      <c r="F4461" t="s">
        <v>325</v>
      </c>
      <c r="G4461">
        <v>871163</v>
      </c>
    </row>
    <row r="4462" spans="2:7">
      <c r="B4462" t="s">
        <v>326</v>
      </c>
      <c r="C4462">
        <v>41992</v>
      </c>
      <c r="F4462" t="s">
        <v>326</v>
      </c>
      <c r="G4462">
        <v>878891</v>
      </c>
    </row>
    <row r="4463" spans="2:7">
      <c r="B4463" t="s">
        <v>323</v>
      </c>
      <c r="C4463">
        <v>9.7249999999999996</v>
      </c>
      <c r="F4463" t="s">
        <v>323</v>
      </c>
      <c r="G4463">
        <v>3.0739999999999998</v>
      </c>
    </row>
    <row r="4464" spans="2:7">
      <c r="B4464" t="s">
        <v>517</v>
      </c>
      <c r="F4464" t="s">
        <v>517</v>
      </c>
    </row>
    <row r="4465" spans="2:12">
      <c r="B4465" t="s">
        <v>324</v>
      </c>
      <c r="C4465">
        <v>26376</v>
      </c>
      <c r="F4465" t="s">
        <v>324</v>
      </c>
      <c r="G4465">
        <v>7728</v>
      </c>
    </row>
    <row r="4466" spans="2:12">
      <c r="B4466" t="s">
        <v>325</v>
      </c>
      <c r="C4466">
        <v>18906</v>
      </c>
      <c r="F4466" t="s">
        <v>325</v>
      </c>
      <c r="G4466">
        <v>908509</v>
      </c>
    </row>
    <row r="4467" spans="2:12">
      <c r="B4467" t="s">
        <v>326</v>
      </c>
      <c r="C4467">
        <v>45282</v>
      </c>
      <c r="F4467" t="s">
        <v>326</v>
      </c>
      <c r="G4467">
        <v>916237</v>
      </c>
    </row>
    <row r="4468" spans="2:12">
      <c r="B4468" t="s">
        <v>323</v>
      </c>
      <c r="C4468">
        <v>9.6999999999999993</v>
      </c>
      <c r="F4468" t="s">
        <v>323</v>
      </c>
      <c r="G4468">
        <v>3.1869999999999998</v>
      </c>
    </row>
    <row r="4469" spans="2:12">
      <c r="B4469" t="s">
        <v>518</v>
      </c>
      <c r="F4469" t="s">
        <v>518</v>
      </c>
    </row>
    <row r="4470" spans="2:12">
      <c r="B4470" t="s">
        <v>324</v>
      </c>
      <c r="C4470">
        <v>26472</v>
      </c>
      <c r="D4470">
        <f>(C4472+C4477+C4482+C4487+C4492+C4497+C4502+C4507+C4512+C4517)/10</f>
        <v>43754.7</v>
      </c>
      <c r="F4470" t="s">
        <v>324</v>
      </c>
      <c r="G4470">
        <v>7896</v>
      </c>
      <c r="H4470">
        <f>(G4472+G4477+G4482+G4487+G4492+G4497+G4502+G4507+G4512+G4517)/10</f>
        <v>928432.5</v>
      </c>
      <c r="L4470">
        <f>(K4472+K4477+K4482+K4487+K4492+K4497+K4502+K4507+K4512+K4517)/10</f>
        <v>0</v>
      </c>
    </row>
    <row r="4471" spans="2:12">
      <c r="B4471" t="s">
        <v>325</v>
      </c>
      <c r="C4471">
        <v>19205</v>
      </c>
      <c r="F4471" t="s">
        <v>325</v>
      </c>
      <c r="G4471">
        <v>949969</v>
      </c>
    </row>
    <row r="4472" spans="2:12">
      <c r="B4472" t="s">
        <v>326</v>
      </c>
      <c r="C4472">
        <v>45677</v>
      </c>
      <c r="F4472" t="s">
        <v>326</v>
      </c>
      <c r="G4472">
        <v>957865</v>
      </c>
    </row>
    <row r="4473" spans="2:12">
      <c r="B4473" t="s">
        <v>323</v>
      </c>
      <c r="C4473">
        <v>9.7360000000000007</v>
      </c>
      <c r="F4473" t="s">
        <v>323</v>
      </c>
      <c r="G4473">
        <v>3.194</v>
      </c>
    </row>
    <row r="4474" spans="2:12">
      <c r="B4474" t="s">
        <v>519</v>
      </c>
      <c r="F4474" t="s">
        <v>519</v>
      </c>
    </row>
    <row r="4475" spans="2:12">
      <c r="B4475" t="s">
        <v>324</v>
      </c>
      <c r="C4475">
        <v>25344</v>
      </c>
      <c r="F4475" t="s">
        <v>324</v>
      </c>
      <c r="G4475">
        <v>7896</v>
      </c>
    </row>
    <row r="4476" spans="2:12">
      <c r="B4476" t="s">
        <v>325</v>
      </c>
      <c r="C4476">
        <v>17641</v>
      </c>
      <c r="F4476" t="s">
        <v>325</v>
      </c>
      <c r="G4476">
        <v>921620</v>
      </c>
    </row>
    <row r="4477" spans="2:12">
      <c r="B4477" t="s">
        <v>326</v>
      </c>
      <c r="C4477">
        <v>42985</v>
      </c>
      <c r="F4477" t="s">
        <v>326</v>
      </c>
      <c r="G4477">
        <v>929516</v>
      </c>
    </row>
    <row r="4478" spans="2:12">
      <c r="B4478" t="s">
        <v>323</v>
      </c>
      <c r="C4478">
        <v>9.5830000000000002</v>
      </c>
      <c r="F4478" t="s">
        <v>323</v>
      </c>
      <c r="G4478">
        <v>3.1</v>
      </c>
    </row>
    <row r="4479" spans="2:12">
      <c r="B4479" t="s">
        <v>520</v>
      </c>
      <c r="F4479" t="s">
        <v>520</v>
      </c>
    </row>
    <row r="4480" spans="2:12">
      <c r="B4480" t="s">
        <v>324</v>
      </c>
      <c r="C4480">
        <v>24360</v>
      </c>
      <c r="F4480" t="s">
        <v>324</v>
      </c>
      <c r="G4480">
        <v>7896</v>
      </c>
    </row>
    <row r="4481" spans="2:7">
      <c r="B4481" t="s">
        <v>325</v>
      </c>
      <c r="C4481">
        <v>16790</v>
      </c>
      <c r="F4481" t="s">
        <v>325</v>
      </c>
      <c r="G4481">
        <v>924801</v>
      </c>
    </row>
    <row r="4482" spans="2:7">
      <c r="B4482" t="s">
        <v>326</v>
      </c>
      <c r="C4482">
        <v>41150</v>
      </c>
      <c r="F4482" t="s">
        <v>326</v>
      </c>
      <c r="G4482">
        <v>932697</v>
      </c>
    </row>
    <row r="4483" spans="2:7">
      <c r="B4483" t="s">
        <v>323</v>
      </c>
      <c r="C4483">
        <v>9.5549999999999997</v>
      </c>
      <c r="F4483" t="s">
        <v>323</v>
      </c>
      <c r="G4483">
        <v>3.1120000000000001</v>
      </c>
    </row>
    <row r="4484" spans="2:7">
      <c r="B4484" t="s">
        <v>521</v>
      </c>
      <c r="F4484" t="s">
        <v>521</v>
      </c>
    </row>
    <row r="4485" spans="2:7">
      <c r="B4485" t="s">
        <v>324</v>
      </c>
      <c r="C4485">
        <v>25824</v>
      </c>
      <c r="F4485" t="s">
        <v>324</v>
      </c>
      <c r="G4485">
        <v>7896</v>
      </c>
    </row>
    <row r="4486" spans="2:7">
      <c r="B4486" t="s">
        <v>325</v>
      </c>
      <c r="C4486">
        <v>18492</v>
      </c>
      <c r="F4486" t="s">
        <v>325</v>
      </c>
      <c r="G4486">
        <v>931680</v>
      </c>
    </row>
    <row r="4487" spans="2:7">
      <c r="B4487" t="s">
        <v>326</v>
      </c>
      <c r="C4487">
        <v>44316</v>
      </c>
      <c r="F4487" t="s">
        <v>326</v>
      </c>
      <c r="G4487">
        <v>939576</v>
      </c>
    </row>
    <row r="4488" spans="2:7">
      <c r="B4488" t="s">
        <v>323</v>
      </c>
      <c r="C4488">
        <v>9.6950000000000003</v>
      </c>
      <c r="F4488" t="s">
        <v>323</v>
      </c>
      <c r="G4488">
        <v>3.137</v>
      </c>
    </row>
    <row r="4489" spans="2:7">
      <c r="B4489" t="s">
        <v>522</v>
      </c>
      <c r="F4489" t="s">
        <v>522</v>
      </c>
    </row>
    <row r="4490" spans="2:7">
      <c r="B4490" t="s">
        <v>324</v>
      </c>
      <c r="C4490">
        <v>25560</v>
      </c>
      <c r="F4490" t="s">
        <v>324</v>
      </c>
      <c r="G4490">
        <v>7896</v>
      </c>
    </row>
    <row r="4491" spans="2:7">
      <c r="B4491" t="s">
        <v>325</v>
      </c>
      <c r="C4491">
        <v>18469</v>
      </c>
      <c r="F4491" t="s">
        <v>325</v>
      </c>
      <c r="G4491">
        <v>918266</v>
      </c>
    </row>
    <row r="4492" spans="2:7">
      <c r="B4492" t="s">
        <v>326</v>
      </c>
      <c r="C4492">
        <v>44029</v>
      </c>
      <c r="F4492" t="s">
        <v>326</v>
      </c>
      <c r="G4492">
        <v>926162</v>
      </c>
    </row>
    <row r="4493" spans="2:7">
      <c r="B4493" t="s">
        <v>323</v>
      </c>
      <c r="C4493">
        <v>9.8190000000000008</v>
      </c>
      <c r="F4493" t="s">
        <v>323</v>
      </c>
      <c r="G4493">
        <v>3.101</v>
      </c>
    </row>
    <row r="4494" spans="2:7">
      <c r="B4494" t="s">
        <v>523</v>
      </c>
      <c r="F4494" t="s">
        <v>523</v>
      </c>
    </row>
    <row r="4495" spans="2:7">
      <c r="B4495" t="s">
        <v>324</v>
      </c>
      <c r="C4495">
        <v>26568</v>
      </c>
      <c r="F4495" t="s">
        <v>324</v>
      </c>
      <c r="G4495">
        <v>7896</v>
      </c>
    </row>
    <row r="4496" spans="2:7">
      <c r="B4496" t="s">
        <v>325</v>
      </c>
      <c r="C4496">
        <v>19113</v>
      </c>
      <c r="F4496" t="s">
        <v>325</v>
      </c>
      <c r="G4496">
        <v>947685</v>
      </c>
    </row>
    <row r="4497" spans="2:7">
      <c r="B4497" t="s">
        <v>326</v>
      </c>
      <c r="C4497">
        <v>45681</v>
      </c>
      <c r="F4497" t="s">
        <v>326</v>
      </c>
      <c r="G4497">
        <v>955581</v>
      </c>
    </row>
    <row r="4498" spans="2:7">
      <c r="B4498" t="s">
        <v>323</v>
      </c>
      <c r="C4498">
        <v>9.6709999999999994</v>
      </c>
      <c r="F4498" t="s">
        <v>323</v>
      </c>
      <c r="G4498">
        <v>3.1819999999999999</v>
      </c>
    </row>
    <row r="4499" spans="2:7">
      <c r="B4499" t="s">
        <v>524</v>
      </c>
      <c r="F4499" t="s">
        <v>524</v>
      </c>
    </row>
    <row r="4500" spans="2:7">
      <c r="B4500" t="s">
        <v>324</v>
      </c>
      <c r="C4500">
        <v>25104</v>
      </c>
      <c r="F4500" t="s">
        <v>324</v>
      </c>
      <c r="G4500">
        <v>7896</v>
      </c>
    </row>
    <row r="4501" spans="2:7">
      <c r="B4501" t="s">
        <v>325</v>
      </c>
      <c r="C4501">
        <v>17158</v>
      </c>
      <c r="F4501" t="s">
        <v>325</v>
      </c>
      <c r="G4501">
        <v>889614</v>
      </c>
    </row>
    <row r="4502" spans="2:7">
      <c r="B4502" t="s">
        <v>326</v>
      </c>
      <c r="C4502">
        <v>42262</v>
      </c>
      <c r="F4502" t="s">
        <v>326</v>
      </c>
      <c r="G4502">
        <v>897510</v>
      </c>
    </row>
    <row r="4503" spans="2:7">
      <c r="B4503" t="s">
        <v>323</v>
      </c>
      <c r="C4503">
        <v>9.7089999999999996</v>
      </c>
      <c r="F4503" t="s">
        <v>323</v>
      </c>
      <c r="G4503">
        <v>3.0019999999999998</v>
      </c>
    </row>
    <row r="4504" spans="2:7">
      <c r="B4504" t="s">
        <v>525</v>
      </c>
      <c r="F4504" t="s">
        <v>525</v>
      </c>
    </row>
    <row r="4505" spans="2:7">
      <c r="B4505" t="s">
        <v>324</v>
      </c>
      <c r="C4505">
        <v>25704</v>
      </c>
      <c r="F4505" t="s">
        <v>324</v>
      </c>
      <c r="G4505">
        <v>7896</v>
      </c>
    </row>
    <row r="4506" spans="2:7">
      <c r="B4506" t="s">
        <v>325</v>
      </c>
      <c r="C4506">
        <v>18469</v>
      </c>
      <c r="F4506" t="s">
        <v>325</v>
      </c>
      <c r="G4506">
        <v>893048</v>
      </c>
    </row>
    <row r="4507" spans="2:7">
      <c r="B4507" t="s">
        <v>326</v>
      </c>
      <c r="C4507">
        <v>44173</v>
      </c>
      <c r="F4507" t="s">
        <v>326</v>
      </c>
      <c r="G4507">
        <v>900944</v>
      </c>
    </row>
    <row r="4508" spans="2:7">
      <c r="B4508" t="s">
        <v>323</v>
      </c>
      <c r="C4508">
        <v>9.8740000000000006</v>
      </c>
      <c r="F4508" t="s">
        <v>323</v>
      </c>
      <c r="G4508">
        <v>3.0209999999999999</v>
      </c>
    </row>
    <row r="4509" spans="2:7">
      <c r="B4509" t="s">
        <v>526</v>
      </c>
      <c r="F4509" t="s">
        <v>526</v>
      </c>
    </row>
    <row r="4510" spans="2:7">
      <c r="B4510" t="s">
        <v>324</v>
      </c>
      <c r="C4510">
        <v>24696</v>
      </c>
      <c r="F4510" t="s">
        <v>324</v>
      </c>
      <c r="G4510">
        <v>7896</v>
      </c>
    </row>
    <row r="4511" spans="2:7">
      <c r="B4511" t="s">
        <v>325</v>
      </c>
      <c r="C4511">
        <v>17296</v>
      </c>
      <c r="F4511" t="s">
        <v>325</v>
      </c>
      <c r="G4511">
        <v>890841</v>
      </c>
    </row>
    <row r="4512" spans="2:7">
      <c r="B4512" t="s">
        <v>326</v>
      </c>
      <c r="C4512">
        <v>41992</v>
      </c>
      <c r="F4512" t="s">
        <v>326</v>
      </c>
      <c r="G4512">
        <v>898737</v>
      </c>
    </row>
    <row r="4513" spans="2:12">
      <c r="B4513" t="s">
        <v>323</v>
      </c>
      <c r="C4513">
        <v>9.7729999999999997</v>
      </c>
      <c r="F4513" t="s">
        <v>323</v>
      </c>
      <c r="G4513">
        <v>3.0129999999999999</v>
      </c>
    </row>
    <row r="4514" spans="2:12">
      <c r="B4514" t="s">
        <v>527</v>
      </c>
      <c r="F4514" t="s">
        <v>527</v>
      </c>
    </row>
    <row r="4515" spans="2:12">
      <c r="B4515" t="s">
        <v>324</v>
      </c>
      <c r="C4515">
        <v>26376</v>
      </c>
      <c r="F4515" t="s">
        <v>324</v>
      </c>
      <c r="G4515">
        <v>7896</v>
      </c>
    </row>
    <row r="4516" spans="2:12">
      <c r="B4516" t="s">
        <v>325</v>
      </c>
      <c r="C4516">
        <v>18906</v>
      </c>
      <c r="F4516" t="s">
        <v>325</v>
      </c>
      <c r="G4516">
        <v>937841</v>
      </c>
    </row>
    <row r="4517" spans="2:12">
      <c r="B4517" t="s">
        <v>326</v>
      </c>
      <c r="C4517">
        <v>45282</v>
      </c>
      <c r="F4517" t="s">
        <v>326</v>
      </c>
      <c r="G4517">
        <v>945737</v>
      </c>
    </row>
    <row r="4518" spans="2:12">
      <c r="B4518" t="s">
        <v>323</v>
      </c>
      <c r="C4518">
        <v>9.6999999999999993</v>
      </c>
      <c r="F4518" t="s">
        <v>323</v>
      </c>
      <c r="G4518">
        <v>3.153</v>
      </c>
    </row>
    <row r="4519" spans="2:12">
      <c r="B4519" t="s">
        <v>528</v>
      </c>
      <c r="F4519" t="s">
        <v>528</v>
      </c>
    </row>
    <row r="4520" spans="2:12">
      <c r="B4520" t="s">
        <v>324</v>
      </c>
      <c r="C4520">
        <v>26472</v>
      </c>
      <c r="D4520">
        <f>(C4522+C4527+C4532+C4537+C4542+C4547+C4552+C4557+C4562+C4567)/10</f>
        <v>43754.7</v>
      </c>
      <c r="F4520" t="s">
        <v>324</v>
      </c>
      <c r="G4520">
        <v>8064</v>
      </c>
      <c r="H4520">
        <f>(G4522+G4527+G4532+G4537+G4542+G4547+G4552+G4557+G4562+G4567)/10</f>
        <v>964771.9</v>
      </c>
      <c r="L4520">
        <f>(K4522+K4527+K4532+K4537+K4542+K4547+K4552+K4557+K4562+K4567)/10</f>
        <v>0</v>
      </c>
    </row>
    <row r="4521" spans="2:12">
      <c r="B4521" t="s">
        <v>325</v>
      </c>
      <c r="C4521">
        <v>19205</v>
      </c>
      <c r="F4521" t="s">
        <v>325</v>
      </c>
      <c r="G4521">
        <v>971608</v>
      </c>
    </row>
    <row r="4522" spans="2:12">
      <c r="B4522" t="s">
        <v>326</v>
      </c>
      <c r="C4522">
        <v>45677</v>
      </c>
      <c r="F4522" t="s">
        <v>326</v>
      </c>
      <c r="G4522">
        <v>979672</v>
      </c>
    </row>
    <row r="4523" spans="2:12">
      <c r="B4523" t="s">
        <v>323</v>
      </c>
      <c r="C4523">
        <v>9.7710000000000008</v>
      </c>
      <c r="F4523" t="s">
        <v>323</v>
      </c>
      <c r="G4523">
        <v>3.137</v>
      </c>
    </row>
    <row r="4524" spans="2:12">
      <c r="B4524" t="s">
        <v>529</v>
      </c>
      <c r="F4524" t="s">
        <v>529</v>
      </c>
    </row>
    <row r="4525" spans="2:12">
      <c r="B4525" t="s">
        <v>324</v>
      </c>
      <c r="C4525">
        <v>25344</v>
      </c>
      <c r="F4525" t="s">
        <v>324</v>
      </c>
      <c r="G4525">
        <v>8064</v>
      </c>
    </row>
    <row r="4526" spans="2:12">
      <c r="B4526" t="s">
        <v>325</v>
      </c>
      <c r="C4526">
        <v>17641</v>
      </c>
      <c r="F4526" t="s">
        <v>325</v>
      </c>
      <c r="G4526">
        <v>952681</v>
      </c>
    </row>
    <row r="4527" spans="2:12">
      <c r="B4527" t="s">
        <v>326</v>
      </c>
      <c r="C4527">
        <v>42985</v>
      </c>
      <c r="F4527" t="s">
        <v>326</v>
      </c>
      <c r="G4527">
        <v>960745</v>
      </c>
    </row>
    <row r="4528" spans="2:12">
      <c r="B4528" t="s">
        <v>323</v>
      </c>
      <c r="C4528">
        <v>9.5809999999999995</v>
      </c>
      <c r="F4528" t="s">
        <v>323</v>
      </c>
      <c r="G4528">
        <v>3.0720000000000001</v>
      </c>
    </row>
    <row r="4529" spans="2:7">
      <c r="B4529" t="s">
        <v>530</v>
      </c>
      <c r="F4529" t="s">
        <v>530</v>
      </c>
    </row>
    <row r="4530" spans="2:7">
      <c r="B4530" t="s">
        <v>324</v>
      </c>
      <c r="C4530">
        <v>24360</v>
      </c>
      <c r="F4530" t="s">
        <v>324</v>
      </c>
      <c r="G4530">
        <v>8064</v>
      </c>
    </row>
    <row r="4531" spans="2:7">
      <c r="B4531" t="s">
        <v>325</v>
      </c>
      <c r="C4531">
        <v>16790</v>
      </c>
      <c r="F4531" t="s">
        <v>325</v>
      </c>
      <c r="G4531">
        <v>960201</v>
      </c>
    </row>
    <row r="4532" spans="2:7">
      <c r="B4532" t="s">
        <v>326</v>
      </c>
      <c r="C4532">
        <v>41150</v>
      </c>
      <c r="F4532" t="s">
        <v>326</v>
      </c>
      <c r="G4532">
        <v>968265</v>
      </c>
    </row>
    <row r="4533" spans="2:7">
      <c r="B4533" t="s">
        <v>323</v>
      </c>
      <c r="C4533">
        <v>9.5329999999999995</v>
      </c>
      <c r="F4533" t="s">
        <v>323</v>
      </c>
      <c r="G4533">
        <v>3.097</v>
      </c>
    </row>
    <row r="4534" spans="2:7">
      <c r="B4534" t="s">
        <v>531</v>
      </c>
      <c r="F4534" t="s">
        <v>531</v>
      </c>
    </row>
    <row r="4535" spans="2:7">
      <c r="B4535" t="s">
        <v>324</v>
      </c>
      <c r="C4535">
        <v>25824</v>
      </c>
      <c r="F4535" t="s">
        <v>324</v>
      </c>
      <c r="G4535">
        <v>8064</v>
      </c>
    </row>
    <row r="4536" spans="2:7">
      <c r="B4536" t="s">
        <v>325</v>
      </c>
      <c r="C4536">
        <v>18492</v>
      </c>
      <c r="F4536" t="s">
        <v>325</v>
      </c>
      <c r="G4536">
        <v>975342</v>
      </c>
    </row>
    <row r="4537" spans="2:7">
      <c r="B4537" t="s">
        <v>326</v>
      </c>
      <c r="C4537">
        <v>44316</v>
      </c>
      <c r="F4537" t="s">
        <v>326</v>
      </c>
      <c r="G4537">
        <v>983406</v>
      </c>
    </row>
    <row r="4538" spans="2:7">
      <c r="B4538" t="s">
        <v>323</v>
      </c>
      <c r="C4538">
        <v>9.6349999999999998</v>
      </c>
      <c r="F4538" t="s">
        <v>323</v>
      </c>
      <c r="G4538">
        <v>3.1429999999999998</v>
      </c>
    </row>
    <row r="4539" spans="2:7">
      <c r="B4539" t="s">
        <v>532</v>
      </c>
      <c r="F4539" t="s">
        <v>532</v>
      </c>
    </row>
    <row r="4540" spans="2:7">
      <c r="B4540" t="s">
        <v>324</v>
      </c>
      <c r="C4540">
        <v>25560</v>
      </c>
      <c r="F4540" t="s">
        <v>324</v>
      </c>
      <c r="G4540">
        <v>8064</v>
      </c>
    </row>
    <row r="4541" spans="2:7">
      <c r="B4541" t="s">
        <v>325</v>
      </c>
      <c r="C4541">
        <v>18469</v>
      </c>
      <c r="F4541" t="s">
        <v>325</v>
      </c>
      <c r="G4541">
        <v>954188</v>
      </c>
    </row>
    <row r="4542" spans="2:7">
      <c r="B4542" t="s">
        <v>326</v>
      </c>
      <c r="C4542">
        <v>44029</v>
      </c>
      <c r="F4542" t="s">
        <v>326</v>
      </c>
      <c r="G4542">
        <v>962252</v>
      </c>
    </row>
    <row r="4543" spans="2:7">
      <c r="B4543" t="s">
        <v>323</v>
      </c>
      <c r="C4543">
        <v>9.7940000000000005</v>
      </c>
      <c r="F4543" t="s">
        <v>323</v>
      </c>
      <c r="G4543">
        <v>3.0870000000000002</v>
      </c>
    </row>
    <row r="4544" spans="2:7">
      <c r="B4544" t="s">
        <v>533</v>
      </c>
      <c r="F4544" t="s">
        <v>533</v>
      </c>
    </row>
    <row r="4545" spans="2:7">
      <c r="B4545" t="s">
        <v>324</v>
      </c>
      <c r="C4545">
        <v>26568</v>
      </c>
      <c r="F4545" t="s">
        <v>324</v>
      </c>
      <c r="G4545">
        <v>8064</v>
      </c>
    </row>
    <row r="4546" spans="2:7">
      <c r="B4546" t="s">
        <v>325</v>
      </c>
      <c r="C4546">
        <v>19113</v>
      </c>
      <c r="F4546" t="s">
        <v>325</v>
      </c>
      <c r="G4546">
        <v>977954</v>
      </c>
    </row>
    <row r="4547" spans="2:7">
      <c r="B4547" t="s">
        <v>326</v>
      </c>
      <c r="C4547">
        <v>45681</v>
      </c>
      <c r="F4547" t="s">
        <v>326</v>
      </c>
      <c r="G4547">
        <v>986018</v>
      </c>
    </row>
    <row r="4548" spans="2:7">
      <c r="B4548" t="s">
        <v>323</v>
      </c>
      <c r="C4548">
        <v>9.6720000000000006</v>
      </c>
      <c r="F4548" t="s">
        <v>323</v>
      </c>
      <c r="G4548">
        <v>3.15</v>
      </c>
    </row>
    <row r="4549" spans="2:7">
      <c r="B4549" t="s">
        <v>534</v>
      </c>
      <c r="F4549" t="s">
        <v>534</v>
      </c>
    </row>
    <row r="4550" spans="2:7">
      <c r="B4550" t="s">
        <v>324</v>
      </c>
      <c r="C4550">
        <v>25104</v>
      </c>
      <c r="F4550" t="s">
        <v>324</v>
      </c>
      <c r="G4550">
        <v>8064</v>
      </c>
    </row>
    <row r="4551" spans="2:7">
      <c r="B4551" t="s">
        <v>325</v>
      </c>
      <c r="C4551">
        <v>17158</v>
      </c>
      <c r="F4551" t="s">
        <v>325</v>
      </c>
      <c r="G4551">
        <v>923073</v>
      </c>
    </row>
    <row r="4552" spans="2:7">
      <c r="B4552" t="s">
        <v>326</v>
      </c>
      <c r="C4552">
        <v>42262</v>
      </c>
      <c r="F4552" t="s">
        <v>326</v>
      </c>
      <c r="G4552">
        <v>931137</v>
      </c>
    </row>
    <row r="4553" spans="2:7">
      <c r="B4553" t="s">
        <v>323</v>
      </c>
      <c r="C4553">
        <v>9.6940000000000008</v>
      </c>
      <c r="F4553" t="s">
        <v>323</v>
      </c>
      <c r="G4553">
        <v>2.984</v>
      </c>
    </row>
    <row r="4554" spans="2:7">
      <c r="B4554" t="s">
        <v>535</v>
      </c>
      <c r="F4554" t="s">
        <v>535</v>
      </c>
    </row>
    <row r="4555" spans="2:7">
      <c r="B4555" t="s">
        <v>324</v>
      </c>
      <c r="C4555">
        <v>25704</v>
      </c>
      <c r="F4555" t="s">
        <v>324</v>
      </c>
      <c r="G4555">
        <v>8064</v>
      </c>
    </row>
    <row r="4556" spans="2:7">
      <c r="B4556" t="s">
        <v>325</v>
      </c>
      <c r="C4556">
        <v>18469</v>
      </c>
      <c r="F4556" t="s">
        <v>325</v>
      </c>
      <c r="G4556">
        <v>927573</v>
      </c>
    </row>
    <row r="4557" spans="2:7">
      <c r="B4557" t="s">
        <v>326</v>
      </c>
      <c r="C4557">
        <v>44173</v>
      </c>
      <c r="F4557" t="s">
        <v>326</v>
      </c>
      <c r="G4557">
        <v>935637</v>
      </c>
    </row>
    <row r="4558" spans="2:7">
      <c r="B4558" t="s">
        <v>323</v>
      </c>
      <c r="C4558">
        <v>9.8529999999999998</v>
      </c>
      <c r="F4558" t="s">
        <v>323</v>
      </c>
      <c r="G4558">
        <v>3.0049999999999999</v>
      </c>
    </row>
    <row r="4559" spans="2:7">
      <c r="B4559" t="s">
        <v>536</v>
      </c>
      <c r="F4559" t="s">
        <v>536</v>
      </c>
    </row>
    <row r="4560" spans="2:7">
      <c r="B4560" t="s">
        <v>324</v>
      </c>
      <c r="C4560">
        <v>24696</v>
      </c>
      <c r="F4560" t="s">
        <v>324</v>
      </c>
      <c r="G4560">
        <v>8064</v>
      </c>
    </row>
    <row r="4561" spans="2:12">
      <c r="B4561" t="s">
        <v>325</v>
      </c>
      <c r="C4561">
        <v>17296</v>
      </c>
      <c r="F4561" t="s">
        <v>325</v>
      </c>
      <c r="G4561">
        <v>942628</v>
      </c>
    </row>
    <row r="4562" spans="2:12">
      <c r="B4562" t="s">
        <v>326</v>
      </c>
      <c r="C4562">
        <v>41992</v>
      </c>
      <c r="F4562" t="s">
        <v>326</v>
      </c>
      <c r="G4562">
        <v>950692</v>
      </c>
    </row>
    <row r="4563" spans="2:12">
      <c r="B4563" t="s">
        <v>323</v>
      </c>
      <c r="C4563">
        <v>9.6720000000000006</v>
      </c>
      <c r="F4563" t="s">
        <v>323</v>
      </c>
      <c r="G4563">
        <v>3.0489999999999999</v>
      </c>
    </row>
    <row r="4564" spans="2:12">
      <c r="B4564" t="s">
        <v>537</v>
      </c>
      <c r="F4564" t="s">
        <v>537</v>
      </c>
    </row>
    <row r="4565" spans="2:12">
      <c r="B4565" t="s">
        <v>324</v>
      </c>
      <c r="C4565">
        <v>26376</v>
      </c>
      <c r="F4565" t="s">
        <v>324</v>
      </c>
      <c r="G4565">
        <v>8064</v>
      </c>
    </row>
    <row r="4566" spans="2:12">
      <c r="B4566" t="s">
        <v>325</v>
      </c>
      <c r="C4566">
        <v>18906</v>
      </c>
      <c r="F4566" t="s">
        <v>325</v>
      </c>
      <c r="G4566">
        <v>981831</v>
      </c>
    </row>
    <row r="4567" spans="2:12">
      <c r="B4567" t="s">
        <v>326</v>
      </c>
      <c r="C4567">
        <v>45282</v>
      </c>
      <c r="F4567" t="s">
        <v>326</v>
      </c>
      <c r="G4567">
        <v>989895</v>
      </c>
    </row>
    <row r="4568" spans="2:12">
      <c r="B4568" t="s">
        <v>323</v>
      </c>
      <c r="C4568">
        <v>9.641</v>
      </c>
      <c r="F4568" t="s">
        <v>323</v>
      </c>
      <c r="G4568">
        <v>3.16</v>
      </c>
    </row>
    <row r="4569" spans="2:12">
      <c r="B4569" t="s">
        <v>538</v>
      </c>
      <c r="F4569" t="s">
        <v>538</v>
      </c>
    </row>
    <row r="4570" spans="2:12">
      <c r="B4570" t="s">
        <v>324</v>
      </c>
      <c r="C4570">
        <v>26472</v>
      </c>
      <c r="D4570">
        <f>(C4572+C4577+C4582+C4587+C4592+C4597+C4602+C4607+C4612+C4617)/10</f>
        <v>43754.7</v>
      </c>
      <c r="F4570" t="s">
        <v>324</v>
      </c>
      <c r="G4570">
        <v>8232</v>
      </c>
      <c r="H4570">
        <f>(G4572+G4577+G4582+G4587+G4592+G4597+G4602+G4607+G4612+G4617)/10</f>
        <v>1000047.5</v>
      </c>
      <c r="L4570">
        <f>(K4572+K4577+K4582+K4587+K4592+K4597+K4602+K4607+K4612+K4617)/10</f>
        <v>0</v>
      </c>
    </row>
    <row r="4571" spans="2:12">
      <c r="B4571" t="s">
        <v>325</v>
      </c>
      <c r="C4571">
        <v>19205</v>
      </c>
      <c r="F4571" t="s">
        <v>325</v>
      </c>
      <c r="G4571">
        <v>1018588</v>
      </c>
    </row>
    <row r="4572" spans="2:12">
      <c r="B4572" t="s">
        <v>326</v>
      </c>
      <c r="C4572">
        <v>45677</v>
      </c>
      <c r="F4572" t="s">
        <v>326</v>
      </c>
      <c r="G4572">
        <v>1026820</v>
      </c>
    </row>
    <row r="4573" spans="2:12">
      <c r="B4573" t="s">
        <v>323</v>
      </c>
      <c r="C4573">
        <v>9.7050000000000001</v>
      </c>
      <c r="F4573" t="s">
        <v>323</v>
      </c>
      <c r="G4573">
        <v>3.15</v>
      </c>
    </row>
    <row r="4574" spans="2:12">
      <c r="B4574" t="s">
        <v>539</v>
      </c>
      <c r="F4574" t="s">
        <v>539</v>
      </c>
    </row>
    <row r="4575" spans="2:12">
      <c r="B4575" t="s">
        <v>324</v>
      </c>
      <c r="C4575">
        <v>25344</v>
      </c>
      <c r="F4575" t="s">
        <v>324</v>
      </c>
      <c r="G4575">
        <v>8232</v>
      </c>
    </row>
    <row r="4576" spans="2:12">
      <c r="B4576" t="s">
        <v>325</v>
      </c>
      <c r="C4576">
        <v>17641</v>
      </c>
      <c r="F4576" t="s">
        <v>325</v>
      </c>
      <c r="G4576">
        <v>994492</v>
      </c>
    </row>
    <row r="4577" spans="2:7">
      <c r="B4577" t="s">
        <v>326</v>
      </c>
      <c r="C4577">
        <v>42985</v>
      </c>
      <c r="F4577" t="s">
        <v>326</v>
      </c>
      <c r="G4577">
        <v>1002724</v>
      </c>
    </row>
    <row r="4578" spans="2:7">
      <c r="B4578" t="s">
        <v>323</v>
      </c>
      <c r="C4578">
        <v>9.5299999999999994</v>
      </c>
      <c r="F4578" t="s">
        <v>323</v>
      </c>
      <c r="G4578">
        <v>3.073</v>
      </c>
    </row>
    <row r="4579" spans="2:7">
      <c r="B4579" t="s">
        <v>540</v>
      </c>
      <c r="F4579" t="s">
        <v>540</v>
      </c>
    </row>
    <row r="4580" spans="2:7">
      <c r="B4580" t="s">
        <v>324</v>
      </c>
      <c r="C4580">
        <v>24360</v>
      </c>
      <c r="F4580" t="s">
        <v>324</v>
      </c>
      <c r="G4580">
        <v>8232</v>
      </c>
    </row>
    <row r="4581" spans="2:7">
      <c r="B4581" t="s">
        <v>325</v>
      </c>
      <c r="C4581">
        <v>16790</v>
      </c>
      <c r="F4581" t="s">
        <v>325</v>
      </c>
      <c r="G4581">
        <v>998337</v>
      </c>
    </row>
    <row r="4582" spans="2:7">
      <c r="B4582" t="s">
        <v>326</v>
      </c>
      <c r="C4582">
        <v>41150</v>
      </c>
      <c r="F4582" t="s">
        <v>326</v>
      </c>
      <c r="G4582">
        <v>1006569</v>
      </c>
    </row>
    <row r="4583" spans="2:7">
      <c r="B4583" t="s">
        <v>323</v>
      </c>
      <c r="C4583">
        <v>9.4979999999999993</v>
      </c>
      <c r="F4583" t="s">
        <v>323</v>
      </c>
      <c r="G4583">
        <v>3.0870000000000002</v>
      </c>
    </row>
    <row r="4584" spans="2:7">
      <c r="B4584" t="s">
        <v>541</v>
      </c>
      <c r="F4584" t="s">
        <v>541</v>
      </c>
    </row>
    <row r="4585" spans="2:7">
      <c r="B4585" t="s">
        <v>324</v>
      </c>
      <c r="C4585">
        <v>25824</v>
      </c>
      <c r="F4585" t="s">
        <v>324</v>
      </c>
      <c r="G4585">
        <v>8232</v>
      </c>
    </row>
    <row r="4586" spans="2:7">
      <c r="B4586" t="s">
        <v>325</v>
      </c>
      <c r="C4586">
        <v>18492</v>
      </c>
      <c r="F4586" t="s">
        <v>325</v>
      </c>
      <c r="G4586">
        <v>997013</v>
      </c>
    </row>
    <row r="4587" spans="2:7">
      <c r="B4587" t="s">
        <v>326</v>
      </c>
      <c r="C4587">
        <v>44316</v>
      </c>
      <c r="F4587" t="s">
        <v>326</v>
      </c>
      <c r="G4587">
        <v>1005245</v>
      </c>
    </row>
    <row r="4588" spans="2:7">
      <c r="B4588" t="s">
        <v>323</v>
      </c>
      <c r="C4588">
        <v>9.6769999999999996</v>
      </c>
      <c r="F4588" t="s">
        <v>323</v>
      </c>
      <c r="G4588">
        <v>3.0880000000000001</v>
      </c>
    </row>
    <row r="4589" spans="2:7">
      <c r="B4589" t="s">
        <v>542</v>
      </c>
      <c r="F4589" t="s">
        <v>542</v>
      </c>
    </row>
    <row r="4590" spans="2:7">
      <c r="B4590" t="s">
        <v>324</v>
      </c>
      <c r="C4590">
        <v>25560</v>
      </c>
      <c r="F4590" t="s">
        <v>324</v>
      </c>
      <c r="G4590">
        <v>8232</v>
      </c>
    </row>
    <row r="4591" spans="2:7">
      <c r="B4591" t="s">
        <v>325</v>
      </c>
      <c r="C4591">
        <v>18469</v>
      </c>
      <c r="F4591" t="s">
        <v>325</v>
      </c>
      <c r="G4591">
        <v>981118</v>
      </c>
    </row>
    <row r="4592" spans="2:7">
      <c r="B4592" t="s">
        <v>326</v>
      </c>
      <c r="C4592">
        <v>44029</v>
      </c>
      <c r="F4592" t="s">
        <v>326</v>
      </c>
      <c r="G4592">
        <v>989350</v>
      </c>
    </row>
    <row r="4593" spans="2:7">
      <c r="B4593" t="s">
        <v>323</v>
      </c>
      <c r="C4593">
        <v>9.81</v>
      </c>
      <c r="F4593" t="s">
        <v>323</v>
      </c>
      <c r="G4593">
        <v>3.0459999999999998</v>
      </c>
    </row>
    <row r="4594" spans="2:7">
      <c r="B4594" t="s">
        <v>543</v>
      </c>
      <c r="F4594" t="s">
        <v>543</v>
      </c>
    </row>
    <row r="4595" spans="2:7">
      <c r="B4595" t="s">
        <v>324</v>
      </c>
      <c r="C4595">
        <v>26568</v>
      </c>
      <c r="F4595" t="s">
        <v>324</v>
      </c>
      <c r="G4595">
        <v>8232</v>
      </c>
    </row>
    <row r="4596" spans="2:7">
      <c r="B4596" t="s">
        <v>325</v>
      </c>
      <c r="C4596">
        <v>19113</v>
      </c>
      <c r="F4596" t="s">
        <v>325</v>
      </c>
      <c r="G4596">
        <v>1011066</v>
      </c>
    </row>
    <row r="4597" spans="2:7">
      <c r="B4597" t="s">
        <v>326</v>
      </c>
      <c r="C4597">
        <v>45681</v>
      </c>
      <c r="F4597" t="s">
        <v>326</v>
      </c>
      <c r="G4597">
        <v>1019298</v>
      </c>
    </row>
    <row r="4598" spans="2:7">
      <c r="B4598" t="s">
        <v>323</v>
      </c>
      <c r="C4598">
        <v>9.6620000000000008</v>
      </c>
      <c r="F4598" t="s">
        <v>323</v>
      </c>
      <c r="G4598">
        <v>3.125</v>
      </c>
    </row>
    <row r="4599" spans="2:7">
      <c r="B4599" t="s">
        <v>544</v>
      </c>
      <c r="F4599" t="s">
        <v>544</v>
      </c>
    </row>
    <row r="4600" spans="2:7">
      <c r="B4600" t="s">
        <v>324</v>
      </c>
      <c r="C4600">
        <v>25104</v>
      </c>
      <c r="F4600" t="s">
        <v>324</v>
      </c>
      <c r="G4600">
        <v>8232</v>
      </c>
    </row>
    <row r="4601" spans="2:7">
      <c r="B4601" t="s">
        <v>325</v>
      </c>
      <c r="C4601">
        <v>17158</v>
      </c>
      <c r="F4601" t="s">
        <v>325</v>
      </c>
      <c r="G4601">
        <v>960535</v>
      </c>
    </row>
    <row r="4602" spans="2:7">
      <c r="B4602" t="s">
        <v>326</v>
      </c>
      <c r="C4602">
        <v>42262</v>
      </c>
      <c r="F4602" t="s">
        <v>326</v>
      </c>
      <c r="G4602">
        <v>968767</v>
      </c>
    </row>
    <row r="4603" spans="2:7">
      <c r="B4603" t="s">
        <v>323</v>
      </c>
      <c r="C4603">
        <v>9.6639999999999997</v>
      </c>
      <c r="F4603" t="s">
        <v>323</v>
      </c>
      <c r="G4603">
        <v>2.976</v>
      </c>
    </row>
    <row r="4604" spans="2:7">
      <c r="B4604" t="s">
        <v>545</v>
      </c>
      <c r="F4604" t="s">
        <v>545</v>
      </c>
    </row>
    <row r="4605" spans="2:7">
      <c r="B4605" t="s">
        <v>324</v>
      </c>
      <c r="C4605">
        <v>25704</v>
      </c>
      <c r="F4605" t="s">
        <v>324</v>
      </c>
      <c r="G4605">
        <v>8232</v>
      </c>
    </row>
    <row r="4606" spans="2:7">
      <c r="B4606" t="s">
        <v>325</v>
      </c>
      <c r="C4606">
        <v>18469</v>
      </c>
      <c r="F4606" t="s">
        <v>325</v>
      </c>
      <c r="G4606">
        <v>968181</v>
      </c>
    </row>
    <row r="4607" spans="2:7">
      <c r="B4607" t="s">
        <v>326</v>
      </c>
      <c r="C4607">
        <v>44173</v>
      </c>
      <c r="F4607" t="s">
        <v>326</v>
      </c>
      <c r="G4607">
        <v>976413</v>
      </c>
    </row>
    <row r="4608" spans="2:7">
      <c r="B4608" t="s">
        <v>323</v>
      </c>
      <c r="C4608">
        <v>9.8119999999999994</v>
      </c>
      <c r="F4608" t="s">
        <v>323</v>
      </c>
      <c r="G4608">
        <v>3.0059999999999998</v>
      </c>
    </row>
    <row r="4609" spans="2:12">
      <c r="B4609" t="s">
        <v>546</v>
      </c>
      <c r="F4609" t="s">
        <v>546</v>
      </c>
    </row>
    <row r="4610" spans="2:12">
      <c r="B4610" t="s">
        <v>324</v>
      </c>
      <c r="C4610">
        <v>24696</v>
      </c>
      <c r="F4610" t="s">
        <v>324</v>
      </c>
      <c r="G4610">
        <v>8232</v>
      </c>
    </row>
    <row r="4611" spans="2:12">
      <c r="B4611" t="s">
        <v>325</v>
      </c>
      <c r="C4611">
        <v>17296</v>
      </c>
      <c r="F4611" t="s">
        <v>325</v>
      </c>
      <c r="G4611">
        <v>976429</v>
      </c>
    </row>
    <row r="4612" spans="2:12">
      <c r="B4612" t="s">
        <v>326</v>
      </c>
      <c r="C4612">
        <v>41992</v>
      </c>
      <c r="F4612" t="s">
        <v>326</v>
      </c>
      <c r="G4612">
        <v>984661</v>
      </c>
    </row>
    <row r="4613" spans="2:12">
      <c r="B4613" t="s">
        <v>323</v>
      </c>
      <c r="C4613">
        <v>9.6579999999999995</v>
      </c>
      <c r="F4613" t="s">
        <v>323</v>
      </c>
      <c r="G4613">
        <v>3.028</v>
      </c>
    </row>
    <row r="4614" spans="2:12">
      <c r="B4614" t="s">
        <v>547</v>
      </c>
      <c r="F4614" t="s">
        <v>547</v>
      </c>
    </row>
    <row r="4615" spans="2:12">
      <c r="B4615" t="s">
        <v>324</v>
      </c>
      <c r="C4615">
        <v>26376</v>
      </c>
      <c r="F4615" t="s">
        <v>324</v>
      </c>
      <c r="G4615">
        <v>8232</v>
      </c>
    </row>
    <row r="4616" spans="2:12">
      <c r="B4616" t="s">
        <v>325</v>
      </c>
      <c r="C4616">
        <v>18906</v>
      </c>
      <c r="F4616" t="s">
        <v>325</v>
      </c>
      <c r="G4616">
        <v>1012396</v>
      </c>
    </row>
    <row r="4617" spans="2:12">
      <c r="B4617" t="s">
        <v>326</v>
      </c>
      <c r="C4617">
        <v>45282</v>
      </c>
      <c r="F4617" t="s">
        <v>326</v>
      </c>
      <c r="G4617">
        <v>1020628</v>
      </c>
    </row>
    <row r="4618" spans="2:12">
      <c r="B4618" t="s">
        <v>323</v>
      </c>
      <c r="C4618">
        <v>9.641</v>
      </c>
      <c r="F4618" t="s">
        <v>323</v>
      </c>
      <c r="G4618">
        <v>3.1269999999999998</v>
      </c>
    </row>
    <row r="4619" spans="2:12">
      <c r="B4619" t="s">
        <v>548</v>
      </c>
      <c r="F4619" t="s">
        <v>548</v>
      </c>
    </row>
    <row r="4620" spans="2:12">
      <c r="B4620" t="s">
        <v>324</v>
      </c>
      <c r="C4620">
        <v>26472</v>
      </c>
      <c r="D4620">
        <f>(C4622+C4627+C4632+C4637+C4642+C4647+C4652+C4657+C4662+C4667)/10</f>
        <v>43754.7</v>
      </c>
      <c r="F4620" t="s">
        <v>324</v>
      </c>
      <c r="G4620">
        <v>8400</v>
      </c>
      <c r="H4620">
        <f>(G4622+G4627+G4632+G4637+G4642+G4647+G4652+G4657+G4662+G4667)/10</f>
        <v>1036599.6</v>
      </c>
      <c r="L4620">
        <f>(K4622+K4627+K4632+K4637+K4642+K4647+K4652+K4657+K4662+K4667)/10</f>
        <v>0</v>
      </c>
    </row>
    <row r="4621" spans="2:12">
      <c r="B4621" t="s">
        <v>325</v>
      </c>
      <c r="C4621">
        <v>19205</v>
      </c>
      <c r="F4621" t="s">
        <v>325</v>
      </c>
      <c r="G4621">
        <v>1072020</v>
      </c>
    </row>
    <row r="4622" spans="2:12">
      <c r="B4622" t="s">
        <v>326</v>
      </c>
      <c r="C4622">
        <v>45677</v>
      </c>
      <c r="F4622" t="s">
        <v>326</v>
      </c>
      <c r="G4622">
        <v>1080420</v>
      </c>
    </row>
    <row r="4623" spans="2:12">
      <c r="B4623" t="s">
        <v>323</v>
      </c>
      <c r="C4623">
        <v>9.6120000000000001</v>
      </c>
      <c r="F4623" t="s">
        <v>323</v>
      </c>
      <c r="G4623">
        <v>3.1749999999999998</v>
      </c>
    </row>
    <row r="4624" spans="2:12">
      <c r="B4624" t="s">
        <v>549</v>
      </c>
      <c r="F4624" t="s">
        <v>549</v>
      </c>
    </row>
    <row r="4625" spans="2:7">
      <c r="B4625" t="s">
        <v>324</v>
      </c>
      <c r="C4625">
        <v>25344</v>
      </c>
      <c r="F4625" t="s">
        <v>324</v>
      </c>
      <c r="G4625">
        <v>8400</v>
      </c>
    </row>
    <row r="4626" spans="2:7">
      <c r="B4626" t="s">
        <v>325</v>
      </c>
      <c r="C4626">
        <v>17641</v>
      </c>
      <c r="F4626" t="s">
        <v>325</v>
      </c>
      <c r="G4626">
        <v>1028343</v>
      </c>
    </row>
    <row r="4627" spans="2:7">
      <c r="B4627" t="s">
        <v>326</v>
      </c>
      <c r="C4627">
        <v>42985</v>
      </c>
      <c r="F4627" t="s">
        <v>326</v>
      </c>
      <c r="G4627">
        <v>1036743</v>
      </c>
    </row>
    <row r="4628" spans="2:7">
      <c r="B4628" t="s">
        <v>323</v>
      </c>
      <c r="C4628">
        <v>9.5190000000000001</v>
      </c>
      <c r="F4628" t="s">
        <v>323</v>
      </c>
      <c r="G4628">
        <v>3.0510000000000002</v>
      </c>
    </row>
    <row r="4629" spans="2:7">
      <c r="B4629" t="s">
        <v>550</v>
      </c>
      <c r="F4629" t="s">
        <v>550</v>
      </c>
    </row>
    <row r="4630" spans="2:7">
      <c r="B4630" t="s">
        <v>324</v>
      </c>
      <c r="C4630">
        <v>24360</v>
      </c>
      <c r="F4630" t="s">
        <v>324</v>
      </c>
      <c r="G4630">
        <v>8400</v>
      </c>
    </row>
    <row r="4631" spans="2:7">
      <c r="B4631" t="s">
        <v>325</v>
      </c>
      <c r="C4631">
        <v>16790</v>
      </c>
      <c r="F4631" t="s">
        <v>325</v>
      </c>
      <c r="G4631">
        <v>1028988</v>
      </c>
    </row>
    <row r="4632" spans="2:7">
      <c r="B4632" t="s">
        <v>326</v>
      </c>
      <c r="C4632">
        <v>41150</v>
      </c>
      <c r="F4632" t="s">
        <v>326</v>
      </c>
      <c r="G4632">
        <v>1037388</v>
      </c>
    </row>
    <row r="4633" spans="2:7">
      <c r="B4633" t="s">
        <v>323</v>
      </c>
      <c r="C4633">
        <v>9.5020000000000007</v>
      </c>
      <c r="F4633" t="s">
        <v>323</v>
      </c>
      <c r="G4633">
        <v>3.056</v>
      </c>
    </row>
    <row r="4634" spans="2:7">
      <c r="B4634" t="s">
        <v>551</v>
      </c>
      <c r="F4634" t="s">
        <v>551</v>
      </c>
    </row>
    <row r="4635" spans="2:7">
      <c r="B4635" t="s">
        <v>324</v>
      </c>
      <c r="C4635">
        <v>25824</v>
      </c>
      <c r="F4635" t="s">
        <v>324</v>
      </c>
      <c r="G4635">
        <v>8400</v>
      </c>
    </row>
    <row r="4636" spans="2:7">
      <c r="B4636" t="s">
        <v>325</v>
      </c>
      <c r="C4636">
        <v>18492</v>
      </c>
      <c r="F4636" t="s">
        <v>325</v>
      </c>
      <c r="G4636">
        <v>1033498</v>
      </c>
    </row>
    <row r="4637" spans="2:7">
      <c r="B4637" t="s">
        <v>326</v>
      </c>
      <c r="C4637">
        <v>44316</v>
      </c>
      <c r="F4637" t="s">
        <v>326</v>
      </c>
      <c r="G4637">
        <v>1041898</v>
      </c>
    </row>
    <row r="4638" spans="2:7">
      <c r="B4638" t="s">
        <v>323</v>
      </c>
      <c r="C4638">
        <v>9.6560000000000006</v>
      </c>
      <c r="F4638" t="s">
        <v>323</v>
      </c>
      <c r="G4638">
        <v>3.0720000000000001</v>
      </c>
    </row>
    <row r="4639" spans="2:7">
      <c r="B4639" t="s">
        <v>552</v>
      </c>
      <c r="F4639" t="s">
        <v>552</v>
      </c>
    </row>
    <row r="4640" spans="2:7">
      <c r="B4640" t="s">
        <v>324</v>
      </c>
      <c r="C4640">
        <v>25560</v>
      </c>
      <c r="F4640" t="s">
        <v>324</v>
      </c>
      <c r="G4640">
        <v>8400</v>
      </c>
    </row>
    <row r="4641" spans="2:7">
      <c r="B4641" t="s">
        <v>325</v>
      </c>
      <c r="C4641">
        <v>18469</v>
      </c>
      <c r="F4641" t="s">
        <v>325</v>
      </c>
      <c r="G4641">
        <v>1011463</v>
      </c>
    </row>
    <row r="4642" spans="2:7">
      <c r="B4642" t="s">
        <v>326</v>
      </c>
      <c r="C4642">
        <v>44029</v>
      </c>
      <c r="F4642" t="s">
        <v>326</v>
      </c>
      <c r="G4642">
        <v>1019863</v>
      </c>
    </row>
    <row r="4643" spans="2:7">
      <c r="B4643" t="s">
        <v>323</v>
      </c>
      <c r="C4643">
        <v>9.8170000000000002</v>
      </c>
      <c r="F4643" t="s">
        <v>323</v>
      </c>
      <c r="G4643">
        <v>3.0150000000000001</v>
      </c>
    </row>
    <row r="4644" spans="2:7">
      <c r="B4644" t="s">
        <v>553</v>
      </c>
      <c r="F4644" t="s">
        <v>553</v>
      </c>
    </row>
    <row r="4645" spans="2:7">
      <c r="B4645" t="s">
        <v>324</v>
      </c>
      <c r="C4645">
        <v>26568</v>
      </c>
      <c r="F4645" t="s">
        <v>324</v>
      </c>
      <c r="G4645">
        <v>8400</v>
      </c>
    </row>
    <row r="4646" spans="2:7">
      <c r="B4646" t="s">
        <v>325</v>
      </c>
      <c r="C4646">
        <v>19113</v>
      </c>
      <c r="F4646" t="s">
        <v>325</v>
      </c>
      <c r="G4646">
        <v>1053540</v>
      </c>
    </row>
    <row r="4647" spans="2:7">
      <c r="B4647" t="s">
        <v>326</v>
      </c>
      <c r="C4647">
        <v>45681</v>
      </c>
      <c r="F4647" t="s">
        <v>326</v>
      </c>
      <c r="G4647">
        <v>1061940</v>
      </c>
    </row>
    <row r="4648" spans="2:7">
      <c r="B4648" t="s">
        <v>323</v>
      </c>
      <c r="C4648">
        <v>9.6150000000000002</v>
      </c>
      <c r="F4648" t="s">
        <v>323</v>
      </c>
      <c r="G4648">
        <v>3.1240000000000001</v>
      </c>
    </row>
    <row r="4649" spans="2:7">
      <c r="B4649" t="s">
        <v>554</v>
      </c>
      <c r="F4649" t="s">
        <v>554</v>
      </c>
    </row>
    <row r="4650" spans="2:7">
      <c r="B4650" t="s">
        <v>324</v>
      </c>
      <c r="C4650">
        <v>25104</v>
      </c>
      <c r="F4650" t="s">
        <v>324</v>
      </c>
      <c r="G4650">
        <v>8400</v>
      </c>
    </row>
    <row r="4651" spans="2:7">
      <c r="B4651" t="s">
        <v>325</v>
      </c>
      <c r="C4651">
        <v>17158</v>
      </c>
      <c r="F4651" t="s">
        <v>325</v>
      </c>
      <c r="G4651">
        <v>988326</v>
      </c>
    </row>
    <row r="4652" spans="2:7">
      <c r="B4652" t="s">
        <v>326</v>
      </c>
      <c r="C4652">
        <v>42262</v>
      </c>
      <c r="F4652" t="s">
        <v>326</v>
      </c>
      <c r="G4652">
        <v>996726</v>
      </c>
    </row>
    <row r="4653" spans="2:7">
      <c r="B4653" t="s">
        <v>323</v>
      </c>
      <c r="C4653">
        <v>9.6820000000000004</v>
      </c>
      <c r="F4653" t="s">
        <v>323</v>
      </c>
      <c r="G4653">
        <v>2.9390000000000001</v>
      </c>
    </row>
    <row r="4654" spans="2:7">
      <c r="B4654" t="s">
        <v>555</v>
      </c>
      <c r="F4654" t="s">
        <v>555</v>
      </c>
    </row>
    <row r="4655" spans="2:7">
      <c r="B4655" t="s">
        <v>324</v>
      </c>
      <c r="C4655">
        <v>25704</v>
      </c>
      <c r="F4655" t="s">
        <v>324</v>
      </c>
      <c r="G4655">
        <v>8400</v>
      </c>
    </row>
    <row r="4656" spans="2:7">
      <c r="B4656" t="s">
        <v>325</v>
      </c>
      <c r="C4656">
        <v>18469</v>
      </c>
      <c r="F4656" t="s">
        <v>325</v>
      </c>
      <c r="G4656">
        <v>1010730</v>
      </c>
    </row>
    <row r="4657" spans="2:7">
      <c r="B4657" t="s">
        <v>326</v>
      </c>
      <c r="C4657">
        <v>44173</v>
      </c>
      <c r="F4657" t="s">
        <v>326</v>
      </c>
      <c r="G4657">
        <v>1019130</v>
      </c>
    </row>
    <row r="4658" spans="2:7">
      <c r="B4658" t="s">
        <v>323</v>
      </c>
      <c r="C4658">
        <v>9.7639999999999993</v>
      </c>
      <c r="F4658" t="s">
        <v>323</v>
      </c>
      <c r="G4658">
        <v>3.01</v>
      </c>
    </row>
    <row r="4659" spans="2:7">
      <c r="B4659" t="s">
        <v>556</v>
      </c>
      <c r="F4659" t="s">
        <v>556</v>
      </c>
    </row>
    <row r="4660" spans="2:7">
      <c r="B4660" t="s">
        <v>324</v>
      </c>
      <c r="C4660">
        <v>24696</v>
      </c>
      <c r="F4660" t="s">
        <v>324</v>
      </c>
      <c r="G4660">
        <v>8400</v>
      </c>
    </row>
    <row r="4661" spans="2:7">
      <c r="B4661" t="s">
        <v>325</v>
      </c>
      <c r="C4661">
        <v>17296</v>
      </c>
      <c r="F4661" t="s">
        <v>325</v>
      </c>
      <c r="G4661">
        <v>1002550</v>
      </c>
    </row>
    <row r="4662" spans="2:7">
      <c r="B4662" t="s">
        <v>326</v>
      </c>
      <c r="C4662">
        <v>41992</v>
      </c>
      <c r="F4662" t="s">
        <v>326</v>
      </c>
      <c r="G4662">
        <v>1010950</v>
      </c>
    </row>
    <row r="4663" spans="2:7">
      <c r="B4663" t="s">
        <v>323</v>
      </c>
      <c r="C4663">
        <v>9.6839999999999993</v>
      </c>
      <c r="F4663" t="s">
        <v>323</v>
      </c>
      <c r="G4663">
        <v>2.9860000000000002</v>
      </c>
    </row>
    <row r="4664" spans="2:7">
      <c r="B4664" t="s">
        <v>557</v>
      </c>
      <c r="F4664" t="s">
        <v>557</v>
      </c>
    </row>
    <row r="4665" spans="2:7">
      <c r="B4665" t="s">
        <v>324</v>
      </c>
      <c r="C4665">
        <v>26376</v>
      </c>
      <c r="F4665" t="s">
        <v>324</v>
      </c>
      <c r="G4665">
        <v>8400</v>
      </c>
    </row>
    <row r="4666" spans="2:7">
      <c r="B4666" t="s">
        <v>325</v>
      </c>
      <c r="C4666">
        <v>18906</v>
      </c>
      <c r="F4666" t="s">
        <v>325</v>
      </c>
      <c r="G4666">
        <v>1052538</v>
      </c>
    </row>
    <row r="4667" spans="2:7">
      <c r="B4667" t="s">
        <v>326</v>
      </c>
      <c r="C4667">
        <v>45282</v>
      </c>
      <c r="F4667" t="s">
        <v>326</v>
      </c>
      <c r="G4667">
        <v>1060938</v>
      </c>
    </row>
    <row r="4668" spans="2:7">
      <c r="B4668" t="s">
        <v>323</v>
      </c>
      <c r="C4668">
        <v>9.6059999999999999</v>
      </c>
      <c r="F4668" t="s">
        <v>323</v>
      </c>
      <c r="G4668">
        <v>3.12</v>
      </c>
    </row>
    <row r="4669" spans="2:7">
      <c r="B4669" t="s">
        <v>558</v>
      </c>
      <c r="F4669" t="s">
        <v>558</v>
      </c>
    </row>
    <row r="4670" spans="2:7">
      <c r="B4670" t="s">
        <v>324</v>
      </c>
      <c r="C4670">
        <v>26472</v>
      </c>
      <c r="F4670" t="s">
        <v>324</v>
      </c>
      <c r="G4670">
        <v>8568</v>
      </c>
    </row>
    <row r="4671" spans="2:7">
      <c r="B4671" t="s">
        <v>325</v>
      </c>
      <c r="C4671">
        <v>19205</v>
      </c>
      <c r="F4671" t="s">
        <v>325</v>
      </c>
      <c r="G4671">
        <v>1106171</v>
      </c>
    </row>
    <row r="4672" spans="2:7">
      <c r="B4672" t="s">
        <v>326</v>
      </c>
      <c r="C4672">
        <v>45677</v>
      </c>
      <c r="F4672" t="s">
        <v>326</v>
      </c>
      <c r="G4672">
        <v>1114739</v>
      </c>
    </row>
    <row r="4673" spans="2:7">
      <c r="B4673" t="s">
        <v>323</v>
      </c>
      <c r="C4673">
        <v>9.6059999999999999</v>
      </c>
      <c r="F4673" t="s">
        <v>323</v>
      </c>
      <c r="G4673">
        <v>3.15</v>
      </c>
    </row>
    <row r="4674" spans="2:7">
      <c r="B4674" t="s">
        <v>559</v>
      </c>
      <c r="F4674" t="s">
        <v>559</v>
      </c>
    </row>
    <row r="4675" spans="2:7">
      <c r="B4675" t="s">
        <v>324</v>
      </c>
      <c r="C4675">
        <v>25344</v>
      </c>
      <c r="F4675" t="s">
        <v>324</v>
      </c>
      <c r="G4675">
        <v>8568</v>
      </c>
    </row>
    <row r="4676" spans="2:7">
      <c r="B4676" t="s">
        <v>325</v>
      </c>
      <c r="C4676">
        <v>17641</v>
      </c>
      <c r="F4676" t="s">
        <v>325</v>
      </c>
      <c r="G4676">
        <v>1080964</v>
      </c>
    </row>
    <row r="4677" spans="2:7">
      <c r="B4677" t="s">
        <v>326</v>
      </c>
      <c r="C4677">
        <v>42985</v>
      </c>
      <c r="F4677" t="s">
        <v>326</v>
      </c>
      <c r="G4677">
        <v>1089532</v>
      </c>
    </row>
    <row r="4678" spans="2:7">
      <c r="B4678" t="s">
        <v>323</v>
      </c>
      <c r="C4678">
        <v>9.4239999999999995</v>
      </c>
      <c r="F4678" t="s">
        <v>323</v>
      </c>
      <c r="G4678">
        <v>3.0750000000000002</v>
      </c>
    </row>
    <row r="4679" spans="2:7">
      <c r="B4679" t="s">
        <v>560</v>
      </c>
      <c r="F4679" t="s">
        <v>560</v>
      </c>
    </row>
    <row r="4680" spans="2:7">
      <c r="B4680" t="s">
        <v>324</v>
      </c>
      <c r="C4680">
        <v>24360</v>
      </c>
      <c r="F4680" t="s">
        <v>324</v>
      </c>
      <c r="G4680">
        <v>8568</v>
      </c>
    </row>
    <row r="4681" spans="2:7">
      <c r="B4681" t="s">
        <v>325</v>
      </c>
      <c r="C4681">
        <v>16790</v>
      </c>
      <c r="F4681" t="s">
        <v>325</v>
      </c>
      <c r="G4681">
        <v>1056817</v>
      </c>
    </row>
    <row r="4682" spans="2:7">
      <c r="B4682" t="s">
        <v>326</v>
      </c>
      <c r="C4682">
        <v>41150</v>
      </c>
      <c r="F4682" t="s">
        <v>326</v>
      </c>
      <c r="G4682">
        <v>1065385</v>
      </c>
    </row>
    <row r="4683" spans="2:7">
      <c r="B4683" t="s">
        <v>323</v>
      </c>
      <c r="C4683">
        <v>9.5239999999999991</v>
      </c>
      <c r="F4683" t="s">
        <v>323</v>
      </c>
      <c r="G4683">
        <v>3.0169999999999999</v>
      </c>
    </row>
    <row r="4684" spans="2:7">
      <c r="B4684" t="s">
        <v>561</v>
      </c>
      <c r="F4684" t="s">
        <v>561</v>
      </c>
    </row>
    <row r="4685" spans="2:7">
      <c r="B4685" t="s">
        <v>324</v>
      </c>
      <c r="C4685">
        <v>25824</v>
      </c>
      <c r="F4685" t="s">
        <v>324</v>
      </c>
      <c r="G4685">
        <v>8568</v>
      </c>
    </row>
    <row r="4686" spans="2:7">
      <c r="B4686" t="s">
        <v>325</v>
      </c>
      <c r="C4686">
        <v>18492</v>
      </c>
      <c r="F4686" t="s">
        <v>325</v>
      </c>
      <c r="G4686">
        <v>1079614</v>
      </c>
    </row>
    <row r="4687" spans="2:7">
      <c r="B4687" t="s">
        <v>326</v>
      </c>
      <c r="C4687">
        <v>44316</v>
      </c>
      <c r="F4687" t="s">
        <v>326</v>
      </c>
      <c r="G4687">
        <v>1088182</v>
      </c>
    </row>
    <row r="4688" spans="2:7">
      <c r="B4688" t="s">
        <v>323</v>
      </c>
      <c r="C4688">
        <v>9.5939999999999994</v>
      </c>
      <c r="F4688" t="s">
        <v>323</v>
      </c>
      <c r="G4688">
        <v>3.08</v>
      </c>
    </row>
    <row r="4689" spans="2:12">
      <c r="B4689" t="s">
        <v>562</v>
      </c>
      <c r="F4689" t="s">
        <v>562</v>
      </c>
    </row>
    <row r="4690" spans="2:12">
      <c r="B4690" t="s">
        <v>324</v>
      </c>
      <c r="C4690">
        <v>25560</v>
      </c>
      <c r="F4690" t="s">
        <v>324</v>
      </c>
      <c r="G4690">
        <v>8568</v>
      </c>
    </row>
    <row r="4691" spans="2:12">
      <c r="B4691" t="s">
        <v>325</v>
      </c>
      <c r="C4691">
        <v>18469</v>
      </c>
      <c r="F4691" t="s">
        <v>325</v>
      </c>
      <c r="G4691">
        <v>1047649</v>
      </c>
    </row>
    <row r="4692" spans="2:12">
      <c r="B4692" t="s">
        <v>326</v>
      </c>
      <c r="C4692">
        <v>44029</v>
      </c>
      <c r="F4692" t="s">
        <v>326</v>
      </c>
      <c r="G4692">
        <v>1056217</v>
      </c>
    </row>
    <row r="4693" spans="2:12">
      <c r="B4693" t="s">
        <v>323</v>
      </c>
      <c r="C4693">
        <v>9.8000000000000007</v>
      </c>
      <c r="F4693" t="s">
        <v>323</v>
      </c>
      <c r="G4693">
        <v>2.9990000000000001</v>
      </c>
    </row>
    <row r="4694" spans="2:12">
      <c r="B4694" t="s">
        <v>563</v>
      </c>
      <c r="F4694" t="s">
        <v>563</v>
      </c>
    </row>
    <row r="4695" spans="2:12">
      <c r="B4695" t="s">
        <v>324</v>
      </c>
      <c r="C4695">
        <v>26568</v>
      </c>
      <c r="D4695">
        <f>(C4697+C4702+C4707+C4712+C4717+C4722+C4727+C4732+C4737+C4742)/10</f>
        <v>43754.7</v>
      </c>
      <c r="F4695" t="s">
        <v>324</v>
      </c>
      <c r="G4695">
        <v>8568</v>
      </c>
      <c r="H4695">
        <f>(G4697+G4702+G4707+G4712+G4717+G4722+G4727+G4732+G4737+G4742)/10</f>
        <v>1097636</v>
      </c>
      <c r="L4695">
        <f>(K4697+K4702+K4707+K4712+K4717+K4722+K4727+K4732+K4737+K4742)/10</f>
        <v>0</v>
      </c>
    </row>
    <row r="4696" spans="2:12">
      <c r="B4696" t="s">
        <v>325</v>
      </c>
      <c r="C4696">
        <v>19113</v>
      </c>
      <c r="F4696" t="s">
        <v>325</v>
      </c>
      <c r="G4696">
        <v>1086863</v>
      </c>
    </row>
    <row r="4697" spans="2:12">
      <c r="B4697" t="s">
        <v>326</v>
      </c>
      <c r="C4697">
        <v>45681</v>
      </c>
      <c r="F4697" t="s">
        <v>326</v>
      </c>
      <c r="G4697">
        <v>1095431</v>
      </c>
    </row>
    <row r="4698" spans="2:12">
      <c r="B4698" t="s">
        <v>323</v>
      </c>
      <c r="C4698">
        <v>9.6129999999999995</v>
      </c>
      <c r="F4698" t="s">
        <v>323</v>
      </c>
      <c r="G4698">
        <v>3.0979999999999999</v>
      </c>
    </row>
    <row r="4699" spans="2:12">
      <c r="B4699" t="s">
        <v>564</v>
      </c>
      <c r="F4699" t="s">
        <v>564</v>
      </c>
    </row>
    <row r="4700" spans="2:12">
      <c r="B4700" t="s">
        <v>324</v>
      </c>
      <c r="C4700">
        <v>25104</v>
      </c>
      <c r="F4700" t="s">
        <v>324</v>
      </c>
      <c r="G4700">
        <v>8568</v>
      </c>
    </row>
    <row r="4701" spans="2:12">
      <c r="B4701" t="s">
        <v>325</v>
      </c>
      <c r="C4701">
        <v>17158</v>
      </c>
      <c r="F4701" t="s">
        <v>325</v>
      </c>
      <c r="G4701">
        <v>1033760</v>
      </c>
    </row>
    <row r="4702" spans="2:12">
      <c r="B4702" t="s">
        <v>326</v>
      </c>
      <c r="C4702">
        <v>42262</v>
      </c>
      <c r="F4702" t="s">
        <v>326</v>
      </c>
      <c r="G4702">
        <v>1042328</v>
      </c>
    </row>
    <row r="4703" spans="2:12">
      <c r="B4703" t="s">
        <v>323</v>
      </c>
      <c r="C4703">
        <v>9.6199999999999992</v>
      </c>
      <c r="F4703" t="s">
        <v>323</v>
      </c>
      <c r="G4703">
        <v>2.9510000000000001</v>
      </c>
    </row>
    <row r="4704" spans="2:12">
      <c r="B4704" t="s">
        <v>565</v>
      </c>
      <c r="F4704" t="s">
        <v>565</v>
      </c>
    </row>
    <row r="4705" spans="2:7">
      <c r="B4705" t="s">
        <v>324</v>
      </c>
      <c r="C4705">
        <v>25704</v>
      </c>
      <c r="F4705" t="s">
        <v>324</v>
      </c>
      <c r="G4705">
        <v>8568</v>
      </c>
    </row>
    <row r="4706" spans="2:7">
      <c r="B4706" t="s">
        <v>325</v>
      </c>
      <c r="C4706">
        <v>18469</v>
      </c>
      <c r="F4706" t="s">
        <v>325</v>
      </c>
      <c r="G4706">
        <v>1041446</v>
      </c>
    </row>
    <row r="4707" spans="2:7">
      <c r="B4707" t="s">
        <v>326</v>
      </c>
      <c r="C4707">
        <v>44173</v>
      </c>
      <c r="F4707" t="s">
        <v>326</v>
      </c>
      <c r="G4707">
        <v>1050014</v>
      </c>
    </row>
    <row r="4708" spans="2:7">
      <c r="B4708" t="s">
        <v>323</v>
      </c>
      <c r="C4708">
        <v>9.7690000000000001</v>
      </c>
      <c r="F4708" t="s">
        <v>323</v>
      </c>
      <c r="G4708">
        <v>2.9790000000000001</v>
      </c>
    </row>
    <row r="4709" spans="2:7">
      <c r="B4709" t="s">
        <v>566</v>
      </c>
      <c r="F4709" t="s">
        <v>566</v>
      </c>
    </row>
    <row r="4710" spans="2:7">
      <c r="B4710" t="s">
        <v>324</v>
      </c>
      <c r="C4710">
        <v>24696</v>
      </c>
      <c r="F4710" t="s">
        <v>324</v>
      </c>
      <c r="G4710">
        <v>8568</v>
      </c>
    </row>
    <row r="4711" spans="2:7">
      <c r="B4711" t="s">
        <v>325</v>
      </c>
      <c r="C4711">
        <v>17296</v>
      </c>
      <c r="F4711" t="s">
        <v>325</v>
      </c>
      <c r="G4711">
        <v>1064627</v>
      </c>
    </row>
    <row r="4712" spans="2:7">
      <c r="B4712" t="s">
        <v>326</v>
      </c>
      <c r="C4712">
        <v>41992</v>
      </c>
      <c r="F4712" t="s">
        <v>326</v>
      </c>
      <c r="G4712">
        <v>1073195</v>
      </c>
    </row>
    <row r="4713" spans="2:7">
      <c r="B4713" t="s">
        <v>323</v>
      </c>
      <c r="C4713">
        <v>9.5449999999999999</v>
      </c>
      <c r="F4713" t="s">
        <v>323</v>
      </c>
      <c r="G4713">
        <v>3.0390000000000001</v>
      </c>
    </row>
    <row r="4714" spans="2:7">
      <c r="B4714" t="s">
        <v>567</v>
      </c>
      <c r="F4714" t="s">
        <v>567</v>
      </c>
    </row>
    <row r="4715" spans="2:7">
      <c r="B4715" t="s">
        <v>324</v>
      </c>
      <c r="C4715">
        <v>26376</v>
      </c>
      <c r="F4715" t="s">
        <v>324</v>
      </c>
      <c r="G4715">
        <v>8568</v>
      </c>
    </row>
    <row r="4716" spans="2:7">
      <c r="B4716" t="s">
        <v>325</v>
      </c>
      <c r="C4716">
        <v>18906</v>
      </c>
      <c r="F4716" t="s">
        <v>325</v>
      </c>
      <c r="G4716">
        <v>1089366</v>
      </c>
    </row>
    <row r="4717" spans="2:7">
      <c r="B4717" t="s">
        <v>326</v>
      </c>
      <c r="C4717">
        <v>45282</v>
      </c>
      <c r="F4717" t="s">
        <v>326</v>
      </c>
      <c r="G4717">
        <v>1097934</v>
      </c>
    </row>
    <row r="4718" spans="2:7">
      <c r="B4718" t="s">
        <v>323</v>
      </c>
      <c r="C4718">
        <v>9.5860000000000003</v>
      </c>
      <c r="F4718" t="s">
        <v>323</v>
      </c>
      <c r="G4718">
        <v>3.1030000000000002</v>
      </c>
    </row>
    <row r="4719" spans="2:7">
      <c r="B4719" t="s">
        <v>568</v>
      </c>
      <c r="F4719" t="s">
        <v>568</v>
      </c>
    </row>
    <row r="4720" spans="2:7">
      <c r="B4720" t="s">
        <v>324</v>
      </c>
      <c r="C4720">
        <v>26472</v>
      </c>
      <c r="F4720" t="s">
        <v>324</v>
      </c>
      <c r="G4720">
        <v>8736</v>
      </c>
    </row>
    <row r="4721" spans="2:7">
      <c r="B4721" t="s">
        <v>325</v>
      </c>
      <c r="C4721">
        <v>19205</v>
      </c>
      <c r="F4721" t="s">
        <v>325</v>
      </c>
      <c r="G4721">
        <v>1146763</v>
      </c>
    </row>
    <row r="4722" spans="2:7">
      <c r="B4722" t="s">
        <v>326</v>
      </c>
      <c r="C4722">
        <v>45677</v>
      </c>
      <c r="F4722" t="s">
        <v>326</v>
      </c>
      <c r="G4722">
        <v>1155499</v>
      </c>
    </row>
    <row r="4723" spans="2:7">
      <c r="B4723" t="s">
        <v>323</v>
      </c>
      <c r="C4723">
        <v>9.5749999999999993</v>
      </c>
      <c r="F4723" t="s">
        <v>323</v>
      </c>
      <c r="G4723">
        <v>3.14</v>
      </c>
    </row>
    <row r="4724" spans="2:7">
      <c r="B4724" t="s">
        <v>569</v>
      </c>
      <c r="F4724" t="s">
        <v>569</v>
      </c>
    </row>
    <row r="4725" spans="2:7">
      <c r="B4725" t="s">
        <v>324</v>
      </c>
      <c r="C4725">
        <v>25344</v>
      </c>
      <c r="F4725" t="s">
        <v>324</v>
      </c>
      <c r="G4725">
        <v>8736</v>
      </c>
    </row>
    <row r="4726" spans="2:7">
      <c r="B4726" t="s">
        <v>325</v>
      </c>
      <c r="C4726">
        <v>17641</v>
      </c>
      <c r="F4726" t="s">
        <v>325</v>
      </c>
      <c r="G4726">
        <v>1106830</v>
      </c>
    </row>
    <row r="4727" spans="2:7">
      <c r="B4727" t="s">
        <v>326</v>
      </c>
      <c r="C4727">
        <v>42985</v>
      </c>
      <c r="F4727" t="s">
        <v>326</v>
      </c>
      <c r="G4727">
        <v>1115566</v>
      </c>
    </row>
    <row r="4728" spans="2:7">
      <c r="B4728" t="s">
        <v>323</v>
      </c>
      <c r="C4728">
        <v>9.4570000000000007</v>
      </c>
      <c r="F4728" t="s">
        <v>323</v>
      </c>
      <c r="G4728">
        <v>3.03</v>
      </c>
    </row>
    <row r="4729" spans="2:7">
      <c r="B4729" t="s">
        <v>570</v>
      </c>
      <c r="F4729" t="s">
        <v>570</v>
      </c>
    </row>
    <row r="4730" spans="2:7">
      <c r="B4730" t="s">
        <v>324</v>
      </c>
      <c r="C4730">
        <v>24360</v>
      </c>
      <c r="F4730" t="s">
        <v>324</v>
      </c>
      <c r="G4730">
        <v>8736</v>
      </c>
    </row>
    <row r="4731" spans="2:7">
      <c r="B4731" t="s">
        <v>325</v>
      </c>
      <c r="C4731">
        <v>16790</v>
      </c>
      <c r="F4731" t="s">
        <v>325</v>
      </c>
      <c r="G4731">
        <v>1108206</v>
      </c>
    </row>
    <row r="4732" spans="2:7">
      <c r="B4732" t="s">
        <v>326</v>
      </c>
      <c r="C4732">
        <v>41150</v>
      </c>
      <c r="F4732" t="s">
        <v>326</v>
      </c>
      <c r="G4732">
        <v>1116942</v>
      </c>
    </row>
    <row r="4733" spans="2:7">
      <c r="B4733" t="s">
        <v>323</v>
      </c>
      <c r="C4733">
        <v>9.4359999999999999</v>
      </c>
      <c r="F4733" t="s">
        <v>323</v>
      </c>
      <c r="G4733">
        <v>3.0369999999999999</v>
      </c>
    </row>
    <row r="4734" spans="2:7">
      <c r="B4734" t="s">
        <v>571</v>
      </c>
      <c r="F4734" t="s">
        <v>571</v>
      </c>
    </row>
    <row r="4735" spans="2:7">
      <c r="B4735" t="s">
        <v>324</v>
      </c>
      <c r="C4735">
        <v>25824</v>
      </c>
      <c r="F4735" t="s">
        <v>324</v>
      </c>
      <c r="G4735">
        <v>8736</v>
      </c>
    </row>
    <row r="4736" spans="2:7">
      <c r="B4736" t="s">
        <v>325</v>
      </c>
      <c r="C4736">
        <v>18492</v>
      </c>
      <c r="F4736" t="s">
        <v>325</v>
      </c>
      <c r="G4736">
        <v>1118087</v>
      </c>
    </row>
    <row r="4737" spans="2:12">
      <c r="B4737" t="s">
        <v>326</v>
      </c>
      <c r="C4737">
        <v>44316</v>
      </c>
      <c r="F4737" t="s">
        <v>326</v>
      </c>
      <c r="G4737">
        <v>1126823</v>
      </c>
    </row>
    <row r="4738" spans="2:12">
      <c r="B4738" t="s">
        <v>323</v>
      </c>
      <c r="C4738">
        <v>9.5690000000000008</v>
      </c>
      <c r="F4738" t="s">
        <v>323</v>
      </c>
      <c r="G4738">
        <v>3.0659999999999998</v>
      </c>
    </row>
    <row r="4739" spans="2:12">
      <c r="B4739" t="s">
        <v>572</v>
      </c>
      <c r="F4739" t="s">
        <v>572</v>
      </c>
    </row>
    <row r="4740" spans="2:12">
      <c r="B4740" t="s">
        <v>324</v>
      </c>
      <c r="C4740">
        <v>25560</v>
      </c>
      <c r="F4740" t="s">
        <v>324</v>
      </c>
      <c r="G4740">
        <v>8736</v>
      </c>
    </row>
    <row r="4741" spans="2:12">
      <c r="B4741" t="s">
        <v>325</v>
      </c>
      <c r="C4741">
        <v>18469</v>
      </c>
      <c r="F4741" t="s">
        <v>325</v>
      </c>
      <c r="G4741">
        <v>1093892</v>
      </c>
    </row>
    <row r="4742" spans="2:12">
      <c r="B4742" t="s">
        <v>326</v>
      </c>
      <c r="C4742">
        <v>44029</v>
      </c>
      <c r="F4742" t="s">
        <v>326</v>
      </c>
      <c r="G4742">
        <v>1102628</v>
      </c>
    </row>
    <row r="4743" spans="2:12">
      <c r="B4743" t="s">
        <v>323</v>
      </c>
      <c r="C4743">
        <v>9.7430000000000003</v>
      </c>
      <c r="F4743" t="s">
        <v>323</v>
      </c>
      <c r="G4743">
        <v>3.008</v>
      </c>
    </row>
    <row r="4744" spans="2:12">
      <c r="B4744" t="s">
        <v>573</v>
      </c>
      <c r="F4744" t="s">
        <v>573</v>
      </c>
    </row>
    <row r="4745" spans="2:12">
      <c r="B4745" t="s">
        <v>324</v>
      </c>
      <c r="C4745">
        <v>26568</v>
      </c>
      <c r="D4745">
        <f>(C4747+C4752+C4757+C4762+C4767+C4772+C4777+C4782+C4787+C4792)/10</f>
        <v>43754.7</v>
      </c>
      <c r="F4745" t="s">
        <v>324</v>
      </c>
      <c r="G4745">
        <v>8736</v>
      </c>
      <c r="H4745">
        <f>(G4747+G4752+G4757+G4762+G4767+G4772+G4777+G4782+G4787+G4792)/10</f>
        <v>1134204.8999999999</v>
      </c>
      <c r="L4745">
        <f>(K4747+K4752+K4757+K4762+K4767+K4772+K4777+K4782+K4787+K4792)/10</f>
        <v>0</v>
      </c>
    </row>
    <row r="4746" spans="2:12">
      <c r="B4746" t="s">
        <v>325</v>
      </c>
      <c r="C4746">
        <v>19113</v>
      </c>
      <c r="F4746" t="s">
        <v>325</v>
      </c>
      <c r="G4746">
        <v>1135844</v>
      </c>
    </row>
    <row r="4747" spans="2:12">
      <c r="B4747" t="s">
        <v>326</v>
      </c>
      <c r="C4747">
        <v>45681</v>
      </c>
      <c r="F4747" t="s">
        <v>326</v>
      </c>
      <c r="G4747">
        <v>1144580</v>
      </c>
    </row>
    <row r="4748" spans="2:12">
      <c r="B4748" t="s">
        <v>323</v>
      </c>
      <c r="C4748">
        <v>9.5440000000000005</v>
      </c>
      <c r="F4748" t="s">
        <v>323</v>
      </c>
      <c r="G4748">
        <v>3.109</v>
      </c>
    </row>
    <row r="4749" spans="2:12">
      <c r="B4749" t="s">
        <v>574</v>
      </c>
      <c r="F4749" t="s">
        <v>574</v>
      </c>
    </row>
    <row r="4750" spans="2:12">
      <c r="B4750" t="s">
        <v>324</v>
      </c>
      <c r="C4750">
        <v>25104</v>
      </c>
      <c r="F4750" t="s">
        <v>324</v>
      </c>
      <c r="G4750">
        <v>8736</v>
      </c>
    </row>
    <row r="4751" spans="2:12">
      <c r="B4751" t="s">
        <v>325</v>
      </c>
      <c r="C4751">
        <v>17158</v>
      </c>
      <c r="F4751" t="s">
        <v>325</v>
      </c>
      <c r="G4751">
        <v>1068349</v>
      </c>
    </row>
    <row r="4752" spans="2:12">
      <c r="B4752" t="s">
        <v>326</v>
      </c>
      <c r="C4752">
        <v>42262</v>
      </c>
      <c r="F4752" t="s">
        <v>326</v>
      </c>
      <c r="G4752">
        <v>1077085</v>
      </c>
    </row>
    <row r="4753" spans="2:7">
      <c r="B4753" t="s">
        <v>323</v>
      </c>
      <c r="C4753">
        <v>9.6110000000000007</v>
      </c>
      <c r="F4753" t="s">
        <v>323</v>
      </c>
      <c r="G4753">
        <v>2.93</v>
      </c>
    </row>
    <row r="4754" spans="2:7">
      <c r="B4754" t="s">
        <v>575</v>
      </c>
      <c r="F4754" t="s">
        <v>575</v>
      </c>
    </row>
    <row r="4755" spans="2:7">
      <c r="B4755" t="s">
        <v>324</v>
      </c>
      <c r="C4755">
        <v>25704</v>
      </c>
      <c r="F4755" t="s">
        <v>324</v>
      </c>
      <c r="G4755">
        <v>8736</v>
      </c>
    </row>
    <row r="4756" spans="2:7">
      <c r="B4756" t="s">
        <v>325</v>
      </c>
      <c r="C4756">
        <v>18469</v>
      </c>
      <c r="F4756" t="s">
        <v>325</v>
      </c>
      <c r="G4756">
        <v>1075084</v>
      </c>
    </row>
    <row r="4757" spans="2:7">
      <c r="B4757" t="s">
        <v>326</v>
      </c>
      <c r="C4757">
        <v>44173</v>
      </c>
      <c r="F4757" t="s">
        <v>326</v>
      </c>
      <c r="G4757">
        <v>1083820</v>
      </c>
    </row>
    <row r="4758" spans="2:7">
      <c r="B4758" t="s">
        <v>323</v>
      </c>
      <c r="C4758">
        <v>9.7680000000000007</v>
      </c>
      <c r="F4758" t="s">
        <v>323</v>
      </c>
      <c r="G4758">
        <v>2.956</v>
      </c>
    </row>
    <row r="4759" spans="2:7">
      <c r="B4759" t="s">
        <v>576</v>
      </c>
      <c r="F4759" t="s">
        <v>576</v>
      </c>
    </row>
    <row r="4760" spans="2:7">
      <c r="B4760" t="s">
        <v>324</v>
      </c>
      <c r="C4760">
        <v>24696</v>
      </c>
      <c r="F4760" t="s">
        <v>324</v>
      </c>
      <c r="G4760">
        <v>8736</v>
      </c>
    </row>
    <row r="4761" spans="2:7">
      <c r="B4761" t="s">
        <v>325</v>
      </c>
      <c r="C4761">
        <v>17296</v>
      </c>
      <c r="F4761" t="s">
        <v>325</v>
      </c>
      <c r="G4761">
        <v>1081391</v>
      </c>
    </row>
    <row r="4762" spans="2:7">
      <c r="B4762" t="s">
        <v>326</v>
      </c>
      <c r="C4762">
        <v>41992</v>
      </c>
      <c r="F4762" t="s">
        <v>326</v>
      </c>
      <c r="G4762">
        <v>1090127</v>
      </c>
    </row>
    <row r="4763" spans="2:7">
      <c r="B4763" t="s">
        <v>323</v>
      </c>
      <c r="C4763">
        <v>9.6199999999999992</v>
      </c>
      <c r="F4763" t="s">
        <v>323</v>
      </c>
      <c r="G4763">
        <v>2.9710000000000001</v>
      </c>
    </row>
    <row r="4764" spans="2:7">
      <c r="B4764" t="s">
        <v>577</v>
      </c>
      <c r="F4764" t="s">
        <v>577</v>
      </c>
    </row>
    <row r="4765" spans="2:7">
      <c r="B4765" t="s">
        <v>324</v>
      </c>
      <c r="C4765">
        <v>26376</v>
      </c>
      <c r="F4765" t="s">
        <v>324</v>
      </c>
      <c r="G4765">
        <v>8736</v>
      </c>
    </row>
    <row r="4766" spans="2:7">
      <c r="B4766" t="s">
        <v>325</v>
      </c>
      <c r="C4766">
        <v>18906</v>
      </c>
      <c r="F4766" t="s">
        <v>325</v>
      </c>
      <c r="G4766">
        <v>1132541</v>
      </c>
    </row>
    <row r="4767" spans="2:7">
      <c r="B4767" t="s">
        <v>326</v>
      </c>
      <c r="C4767">
        <v>45282</v>
      </c>
      <c r="F4767" t="s">
        <v>326</v>
      </c>
      <c r="G4767">
        <v>1141277</v>
      </c>
    </row>
    <row r="4768" spans="2:7">
      <c r="B4768" t="s">
        <v>323</v>
      </c>
      <c r="C4768">
        <v>9.5419999999999998</v>
      </c>
      <c r="F4768" t="s">
        <v>323</v>
      </c>
      <c r="G4768">
        <v>3.1</v>
      </c>
    </row>
    <row r="4769" spans="2:12">
      <c r="B4769" t="s">
        <v>578</v>
      </c>
      <c r="F4769" t="s">
        <v>578</v>
      </c>
    </row>
    <row r="4770" spans="2:12">
      <c r="B4770" t="s">
        <v>324</v>
      </c>
      <c r="C4770">
        <v>26472</v>
      </c>
      <c r="D4770">
        <f>(C4772+C4777+C4782+C4787+C4792+C4797+C4802+C4807+C4812+C4817)/10</f>
        <v>43754.7</v>
      </c>
      <c r="F4770" t="s">
        <v>324</v>
      </c>
      <c r="G4770">
        <v>8904</v>
      </c>
      <c r="H4770">
        <f>(G4772+G4777+G4782+G4787+G4792+G4797+G4802+G4807+G4812+G4817)/10</f>
        <v>1151630.2</v>
      </c>
      <c r="L4770">
        <f>(K4772+K4777+K4782+K4787+K4792+K4797+K4802+K4807+K4812+K4817)/10</f>
        <v>0</v>
      </c>
    </row>
    <row r="4771" spans="2:12">
      <c r="B4771" t="s">
        <v>325</v>
      </c>
      <c r="C4771">
        <v>19205</v>
      </c>
      <c r="F4771" t="s">
        <v>325</v>
      </c>
      <c r="G4771">
        <v>1178928</v>
      </c>
    </row>
    <row r="4772" spans="2:12">
      <c r="B4772" t="s">
        <v>326</v>
      </c>
      <c r="C4772">
        <v>45677</v>
      </c>
      <c r="F4772" t="s">
        <v>326</v>
      </c>
      <c r="G4772">
        <v>1187832</v>
      </c>
    </row>
    <row r="4773" spans="2:12">
      <c r="B4773" t="s">
        <v>323</v>
      </c>
      <c r="C4773">
        <v>9.5790000000000006</v>
      </c>
      <c r="F4773" t="s">
        <v>323</v>
      </c>
      <c r="G4773">
        <v>3.1080000000000001</v>
      </c>
    </row>
    <row r="4774" spans="2:12">
      <c r="B4774" t="s">
        <v>579</v>
      </c>
      <c r="F4774" t="s">
        <v>579</v>
      </c>
    </row>
    <row r="4775" spans="2:12">
      <c r="B4775" t="s">
        <v>324</v>
      </c>
      <c r="C4775">
        <v>25344</v>
      </c>
      <c r="F4775" t="s">
        <v>324</v>
      </c>
      <c r="G4775">
        <v>8904</v>
      </c>
    </row>
    <row r="4776" spans="2:12">
      <c r="B4776" t="s">
        <v>325</v>
      </c>
      <c r="C4776">
        <v>17641</v>
      </c>
      <c r="F4776" t="s">
        <v>325</v>
      </c>
      <c r="G4776">
        <v>1155535</v>
      </c>
    </row>
    <row r="4777" spans="2:12">
      <c r="B4777" t="s">
        <v>326</v>
      </c>
      <c r="C4777">
        <v>42985</v>
      </c>
      <c r="F4777" t="s">
        <v>326</v>
      </c>
      <c r="G4777">
        <v>1164439</v>
      </c>
    </row>
    <row r="4778" spans="2:12">
      <c r="B4778" t="s">
        <v>323</v>
      </c>
      <c r="C4778">
        <v>9.3870000000000005</v>
      </c>
      <c r="F4778" t="s">
        <v>323</v>
      </c>
      <c r="G4778">
        <v>3.0409999999999999</v>
      </c>
    </row>
    <row r="4779" spans="2:12">
      <c r="B4779" t="s">
        <v>580</v>
      </c>
      <c r="F4779" t="s">
        <v>580</v>
      </c>
    </row>
    <row r="4780" spans="2:12">
      <c r="B4780" t="s">
        <v>324</v>
      </c>
      <c r="C4780">
        <v>24360</v>
      </c>
      <c r="F4780" t="s">
        <v>324</v>
      </c>
      <c r="G4780">
        <v>8904</v>
      </c>
    </row>
    <row r="4781" spans="2:12">
      <c r="B4781" t="s">
        <v>325</v>
      </c>
      <c r="C4781">
        <v>16790</v>
      </c>
      <c r="F4781" t="s">
        <v>325</v>
      </c>
      <c r="G4781">
        <v>1154142</v>
      </c>
    </row>
    <row r="4782" spans="2:12">
      <c r="B4782" t="s">
        <v>326</v>
      </c>
      <c r="C4782">
        <v>41150</v>
      </c>
      <c r="F4782" t="s">
        <v>326</v>
      </c>
      <c r="G4782">
        <v>1163046</v>
      </c>
    </row>
    <row r="4783" spans="2:12">
      <c r="B4783" t="s">
        <v>323</v>
      </c>
      <c r="C4783">
        <v>9.3759999999999994</v>
      </c>
      <c r="F4783" t="s">
        <v>323</v>
      </c>
      <c r="G4783">
        <v>3.0409999999999999</v>
      </c>
    </row>
    <row r="4784" spans="2:12">
      <c r="B4784" t="s">
        <v>581</v>
      </c>
      <c r="F4784" t="s">
        <v>581</v>
      </c>
    </row>
    <row r="4785" spans="2:7">
      <c r="B4785" t="s">
        <v>324</v>
      </c>
      <c r="C4785">
        <v>25824</v>
      </c>
      <c r="F4785" t="s">
        <v>324</v>
      </c>
      <c r="G4785">
        <v>8904</v>
      </c>
    </row>
    <row r="4786" spans="2:7">
      <c r="B4786" t="s">
        <v>325</v>
      </c>
      <c r="C4786">
        <v>18492</v>
      </c>
      <c r="F4786" t="s">
        <v>325</v>
      </c>
      <c r="G4786">
        <v>1143453</v>
      </c>
    </row>
    <row r="4787" spans="2:7">
      <c r="B4787" t="s">
        <v>326</v>
      </c>
      <c r="C4787">
        <v>44316</v>
      </c>
      <c r="F4787" t="s">
        <v>326</v>
      </c>
      <c r="G4787">
        <v>1152357</v>
      </c>
    </row>
    <row r="4788" spans="2:7">
      <c r="B4788" t="s">
        <v>323</v>
      </c>
      <c r="C4788">
        <v>9.6059999999999999</v>
      </c>
      <c r="F4788" t="s">
        <v>323</v>
      </c>
      <c r="G4788">
        <v>3.0190000000000001</v>
      </c>
    </row>
    <row r="4789" spans="2:7">
      <c r="B4789" t="s">
        <v>582</v>
      </c>
      <c r="F4789" t="s">
        <v>582</v>
      </c>
    </row>
    <row r="4790" spans="2:7">
      <c r="B4790" t="s">
        <v>324</v>
      </c>
      <c r="C4790">
        <v>25560</v>
      </c>
      <c r="F4790" t="s">
        <v>324</v>
      </c>
      <c r="G4790">
        <v>8904</v>
      </c>
    </row>
    <row r="4791" spans="2:7">
      <c r="B4791" t="s">
        <v>325</v>
      </c>
      <c r="C4791">
        <v>18469</v>
      </c>
      <c r="F4791" t="s">
        <v>325</v>
      </c>
      <c r="G4791">
        <v>1128582</v>
      </c>
    </row>
    <row r="4792" spans="2:7">
      <c r="B4792" t="s">
        <v>326</v>
      </c>
      <c r="C4792">
        <v>44029</v>
      </c>
      <c r="F4792" t="s">
        <v>326</v>
      </c>
      <c r="G4792">
        <v>1137486</v>
      </c>
    </row>
    <row r="4793" spans="2:7">
      <c r="B4793" t="s">
        <v>323</v>
      </c>
      <c r="C4793">
        <v>9.7379999999999995</v>
      </c>
      <c r="F4793" t="s">
        <v>323</v>
      </c>
      <c r="G4793">
        <v>2.9849999999999999</v>
      </c>
    </row>
    <row r="4794" spans="2:7">
      <c r="B4794" t="s">
        <v>583</v>
      </c>
      <c r="F4794" t="s">
        <v>583</v>
      </c>
    </row>
    <row r="4795" spans="2:7">
      <c r="B4795" t="s">
        <v>324</v>
      </c>
      <c r="C4795">
        <v>26568</v>
      </c>
      <c r="F4795" t="s">
        <v>324</v>
      </c>
      <c r="G4795">
        <v>8904</v>
      </c>
    </row>
    <row r="4796" spans="2:7">
      <c r="B4796" t="s">
        <v>325</v>
      </c>
      <c r="C4796">
        <v>19113</v>
      </c>
      <c r="F4796" t="s">
        <v>325</v>
      </c>
      <c r="G4796">
        <v>1160966</v>
      </c>
    </row>
    <row r="4797" spans="2:7">
      <c r="B4797" t="s">
        <v>326</v>
      </c>
      <c r="C4797">
        <v>45681</v>
      </c>
      <c r="F4797" t="s">
        <v>326</v>
      </c>
      <c r="G4797">
        <v>1169870</v>
      </c>
    </row>
    <row r="4798" spans="2:7">
      <c r="B4798" t="s">
        <v>323</v>
      </c>
      <c r="C4798">
        <v>9.5790000000000006</v>
      </c>
      <c r="F4798" t="s">
        <v>323</v>
      </c>
      <c r="G4798">
        <v>3.0609999999999999</v>
      </c>
    </row>
    <row r="4799" spans="2:7">
      <c r="B4799" t="s">
        <v>584</v>
      </c>
      <c r="F4799" t="s">
        <v>584</v>
      </c>
    </row>
    <row r="4800" spans="2:7">
      <c r="B4800" t="s">
        <v>324</v>
      </c>
      <c r="C4800">
        <v>25104</v>
      </c>
      <c r="F4800" t="s">
        <v>324</v>
      </c>
      <c r="G4800">
        <v>8904</v>
      </c>
    </row>
    <row r="4801" spans="2:7">
      <c r="B4801" t="s">
        <v>325</v>
      </c>
      <c r="C4801">
        <v>17158</v>
      </c>
      <c r="F4801" t="s">
        <v>325</v>
      </c>
      <c r="G4801">
        <v>1105499</v>
      </c>
    </row>
    <row r="4802" spans="2:7">
      <c r="B4802" t="s">
        <v>326</v>
      </c>
      <c r="C4802">
        <v>42262</v>
      </c>
      <c r="F4802" t="s">
        <v>326</v>
      </c>
      <c r="G4802">
        <v>1114403</v>
      </c>
    </row>
    <row r="4803" spans="2:7">
      <c r="B4803" t="s">
        <v>323</v>
      </c>
      <c r="C4803">
        <v>9.5950000000000006</v>
      </c>
      <c r="F4803" t="s">
        <v>323</v>
      </c>
      <c r="G4803">
        <v>2.9159999999999999</v>
      </c>
    </row>
    <row r="4804" spans="2:7">
      <c r="B4804" t="s">
        <v>585</v>
      </c>
      <c r="F4804" t="s">
        <v>585</v>
      </c>
    </row>
    <row r="4805" spans="2:7">
      <c r="B4805" t="s">
        <v>324</v>
      </c>
      <c r="C4805">
        <v>25704</v>
      </c>
      <c r="F4805" t="s">
        <v>324</v>
      </c>
      <c r="G4805">
        <v>8904</v>
      </c>
    </row>
    <row r="4806" spans="2:7">
      <c r="B4806" t="s">
        <v>325</v>
      </c>
      <c r="C4806">
        <v>18469</v>
      </c>
      <c r="F4806" t="s">
        <v>325</v>
      </c>
      <c r="G4806">
        <v>1124655</v>
      </c>
    </row>
    <row r="4807" spans="2:7">
      <c r="B4807" t="s">
        <v>326</v>
      </c>
      <c r="C4807">
        <v>44173</v>
      </c>
      <c r="F4807" t="s">
        <v>326</v>
      </c>
      <c r="G4807">
        <v>1133559</v>
      </c>
    </row>
    <row r="4808" spans="2:7">
      <c r="B4808" t="s">
        <v>323</v>
      </c>
      <c r="C4808">
        <v>9.6969999999999992</v>
      </c>
      <c r="F4808" t="s">
        <v>323</v>
      </c>
      <c r="G4808">
        <v>2.972</v>
      </c>
    </row>
    <row r="4809" spans="2:7">
      <c r="B4809" t="s">
        <v>586</v>
      </c>
      <c r="F4809" t="s">
        <v>586</v>
      </c>
    </row>
    <row r="4810" spans="2:7">
      <c r="B4810" t="s">
        <v>324</v>
      </c>
      <c r="C4810">
        <v>24696</v>
      </c>
      <c r="F4810" t="s">
        <v>324</v>
      </c>
      <c r="G4810">
        <v>8904</v>
      </c>
    </row>
    <row r="4811" spans="2:7">
      <c r="B4811" t="s">
        <v>325</v>
      </c>
      <c r="C4811">
        <v>17296</v>
      </c>
      <c r="F4811" t="s">
        <v>325</v>
      </c>
      <c r="G4811">
        <v>1112065</v>
      </c>
    </row>
    <row r="4812" spans="2:7">
      <c r="B4812" t="s">
        <v>326</v>
      </c>
      <c r="C4812">
        <v>41992</v>
      </c>
      <c r="F4812" t="s">
        <v>326</v>
      </c>
      <c r="G4812">
        <v>1120969</v>
      </c>
    </row>
    <row r="4813" spans="2:7">
      <c r="B4813" t="s">
        <v>323</v>
      </c>
      <c r="C4813">
        <v>9.6340000000000003</v>
      </c>
      <c r="F4813" t="s">
        <v>323</v>
      </c>
      <c r="G4813">
        <v>2.9390000000000001</v>
      </c>
    </row>
    <row r="4814" spans="2:7">
      <c r="B4814" t="s">
        <v>587</v>
      </c>
      <c r="F4814" t="s">
        <v>587</v>
      </c>
    </row>
    <row r="4815" spans="2:7">
      <c r="B4815" t="s">
        <v>324</v>
      </c>
      <c r="C4815">
        <v>26376</v>
      </c>
      <c r="F4815" t="s">
        <v>324</v>
      </c>
      <c r="G4815">
        <v>8904</v>
      </c>
    </row>
    <row r="4816" spans="2:7">
      <c r="B4816" t="s">
        <v>325</v>
      </c>
      <c r="C4816">
        <v>18906</v>
      </c>
      <c r="F4816" t="s">
        <v>325</v>
      </c>
      <c r="G4816">
        <v>1163437</v>
      </c>
    </row>
    <row r="4817" spans="2:12">
      <c r="B4817" t="s">
        <v>326</v>
      </c>
      <c r="C4817">
        <v>45282</v>
      </c>
      <c r="F4817" t="s">
        <v>326</v>
      </c>
      <c r="G4817">
        <v>1172341</v>
      </c>
    </row>
    <row r="4818" spans="2:12">
      <c r="B4818" t="s">
        <v>323</v>
      </c>
      <c r="C4818">
        <v>9.5540000000000003</v>
      </c>
      <c r="F4818" t="s">
        <v>323</v>
      </c>
      <c r="G4818">
        <v>3.0659999999999998</v>
      </c>
    </row>
    <row r="4819" spans="2:12">
      <c r="B4819" t="s">
        <v>588</v>
      </c>
      <c r="F4819" t="s">
        <v>588</v>
      </c>
    </row>
    <row r="4820" spans="2:12">
      <c r="B4820" t="s">
        <v>324</v>
      </c>
      <c r="C4820">
        <v>26472</v>
      </c>
      <c r="D4820">
        <f>(C4822+C4827+C4832+C4837+C4842+C4847+C4852+C4857+C4862+C4867)/10</f>
        <v>43754.7</v>
      </c>
      <c r="F4820" t="s">
        <v>324</v>
      </c>
      <c r="G4820">
        <v>9072</v>
      </c>
      <c r="H4820">
        <f>(G4822+G4827+G4832+G4837+G4842+G4847+G4852+G4857+G4862+G4867)/10</f>
        <v>1192851.1000000001</v>
      </c>
      <c r="L4820">
        <f>(K4822+K4827+K4832+K4837+K4842+K4847+K4852+K4857+K4862+K4867)/10</f>
        <v>0</v>
      </c>
    </row>
    <row r="4821" spans="2:12">
      <c r="B4821" t="s">
        <v>325</v>
      </c>
      <c r="C4821">
        <v>19205</v>
      </c>
      <c r="F4821" t="s">
        <v>325</v>
      </c>
      <c r="G4821">
        <v>1214743</v>
      </c>
    </row>
    <row r="4822" spans="2:12">
      <c r="B4822" t="s">
        <v>326</v>
      </c>
      <c r="C4822">
        <v>45677</v>
      </c>
      <c r="F4822" t="s">
        <v>326</v>
      </c>
      <c r="G4822">
        <v>1223815</v>
      </c>
    </row>
    <row r="4823" spans="2:12">
      <c r="B4823" t="s">
        <v>323</v>
      </c>
      <c r="C4823">
        <v>9.5730000000000004</v>
      </c>
      <c r="F4823" t="s">
        <v>323</v>
      </c>
      <c r="G4823">
        <v>3.085</v>
      </c>
    </row>
    <row r="4824" spans="2:12">
      <c r="B4824" t="s">
        <v>589</v>
      </c>
      <c r="F4824" t="s">
        <v>589</v>
      </c>
    </row>
    <row r="4825" spans="2:12">
      <c r="B4825" t="s">
        <v>324</v>
      </c>
      <c r="C4825">
        <v>25344</v>
      </c>
      <c r="F4825" t="s">
        <v>324</v>
      </c>
      <c r="G4825">
        <v>9072</v>
      </c>
    </row>
    <row r="4826" spans="2:12">
      <c r="B4826" t="s">
        <v>325</v>
      </c>
      <c r="C4826">
        <v>17641</v>
      </c>
      <c r="F4826" t="s">
        <v>325</v>
      </c>
      <c r="G4826">
        <v>1190246</v>
      </c>
    </row>
    <row r="4827" spans="2:12">
      <c r="B4827" t="s">
        <v>326</v>
      </c>
      <c r="C4827">
        <v>42985</v>
      </c>
      <c r="F4827" t="s">
        <v>326</v>
      </c>
      <c r="G4827">
        <v>1199318</v>
      </c>
    </row>
    <row r="4828" spans="2:12">
      <c r="B4828" t="s">
        <v>323</v>
      </c>
      <c r="C4828">
        <v>9.3859999999999992</v>
      </c>
      <c r="F4828" t="s">
        <v>323</v>
      </c>
      <c r="G4828">
        <v>3.0169999999999999</v>
      </c>
    </row>
    <row r="4829" spans="2:12">
      <c r="B4829" t="s">
        <v>590</v>
      </c>
      <c r="F4829" t="s">
        <v>590</v>
      </c>
    </row>
    <row r="4830" spans="2:12">
      <c r="B4830" t="s">
        <v>324</v>
      </c>
      <c r="C4830">
        <v>24360</v>
      </c>
      <c r="F4830" t="s">
        <v>324</v>
      </c>
      <c r="G4830">
        <v>9072</v>
      </c>
    </row>
    <row r="4831" spans="2:12">
      <c r="B4831" t="s">
        <v>325</v>
      </c>
      <c r="C4831">
        <v>16790</v>
      </c>
      <c r="F4831" t="s">
        <v>325</v>
      </c>
      <c r="G4831">
        <v>1186970</v>
      </c>
    </row>
    <row r="4832" spans="2:12">
      <c r="B4832" t="s">
        <v>326</v>
      </c>
      <c r="C4832">
        <v>41150</v>
      </c>
      <c r="F4832" t="s">
        <v>326</v>
      </c>
      <c r="G4832">
        <v>1196042</v>
      </c>
    </row>
    <row r="4833" spans="2:7">
      <c r="B4833" t="s">
        <v>323</v>
      </c>
      <c r="C4833">
        <v>9.3819999999999997</v>
      </c>
      <c r="F4833" t="s">
        <v>323</v>
      </c>
      <c r="G4833">
        <v>3.012</v>
      </c>
    </row>
    <row r="4834" spans="2:7">
      <c r="B4834" t="s">
        <v>591</v>
      </c>
      <c r="F4834" t="s">
        <v>591</v>
      </c>
    </row>
    <row r="4835" spans="2:7">
      <c r="B4835" t="s">
        <v>324</v>
      </c>
      <c r="C4835">
        <v>25824</v>
      </c>
      <c r="F4835" t="s">
        <v>324</v>
      </c>
      <c r="G4835">
        <v>9072</v>
      </c>
    </row>
    <row r="4836" spans="2:7">
      <c r="B4836" t="s">
        <v>325</v>
      </c>
      <c r="C4836">
        <v>18492</v>
      </c>
      <c r="F4836" t="s">
        <v>325</v>
      </c>
      <c r="G4836">
        <v>1192945</v>
      </c>
    </row>
    <row r="4837" spans="2:7">
      <c r="B4837" t="s">
        <v>326</v>
      </c>
      <c r="C4837">
        <v>44316</v>
      </c>
      <c r="F4837" t="s">
        <v>326</v>
      </c>
      <c r="G4837">
        <v>1202017</v>
      </c>
    </row>
    <row r="4838" spans="2:7">
      <c r="B4838" t="s">
        <v>323</v>
      </c>
      <c r="C4838">
        <v>9.5399999999999991</v>
      </c>
      <c r="F4838" t="s">
        <v>323</v>
      </c>
      <c r="G4838">
        <v>3.03</v>
      </c>
    </row>
    <row r="4839" spans="2:7">
      <c r="B4839" t="s">
        <v>592</v>
      </c>
      <c r="F4839" t="s">
        <v>592</v>
      </c>
    </row>
    <row r="4840" spans="2:7">
      <c r="B4840" t="s">
        <v>324</v>
      </c>
      <c r="C4840">
        <v>25560</v>
      </c>
      <c r="F4840" t="s">
        <v>324</v>
      </c>
      <c r="G4840">
        <v>9072</v>
      </c>
    </row>
    <row r="4841" spans="2:7">
      <c r="B4841" t="s">
        <v>325</v>
      </c>
      <c r="C4841">
        <v>18469</v>
      </c>
      <c r="F4841" t="s">
        <v>325</v>
      </c>
      <c r="G4841">
        <v>1165712</v>
      </c>
    </row>
    <row r="4842" spans="2:7">
      <c r="B4842" t="s">
        <v>326</v>
      </c>
      <c r="C4842">
        <v>44029</v>
      </c>
      <c r="F4842" t="s">
        <v>326</v>
      </c>
      <c r="G4842">
        <v>1174784</v>
      </c>
    </row>
    <row r="4843" spans="2:7">
      <c r="B4843" t="s">
        <v>323</v>
      </c>
      <c r="C4843">
        <v>9.7249999999999996</v>
      </c>
      <c r="F4843" t="s">
        <v>323</v>
      </c>
      <c r="G4843">
        <v>2.9670000000000001</v>
      </c>
    </row>
    <row r="4844" spans="2:7">
      <c r="B4844" t="s">
        <v>593</v>
      </c>
      <c r="F4844" t="s">
        <v>593</v>
      </c>
    </row>
    <row r="4845" spans="2:7">
      <c r="B4845" t="s">
        <v>324</v>
      </c>
      <c r="C4845">
        <v>26568</v>
      </c>
      <c r="F4845" t="s">
        <v>324</v>
      </c>
      <c r="G4845">
        <v>9072</v>
      </c>
    </row>
    <row r="4846" spans="2:7">
      <c r="B4846" t="s">
        <v>325</v>
      </c>
      <c r="C4846">
        <v>19113</v>
      </c>
      <c r="F4846" t="s">
        <v>325</v>
      </c>
      <c r="G4846">
        <v>1213423</v>
      </c>
    </row>
    <row r="4847" spans="2:7">
      <c r="B4847" t="s">
        <v>326</v>
      </c>
      <c r="C4847">
        <v>45681</v>
      </c>
      <c r="F4847" t="s">
        <v>326</v>
      </c>
      <c r="G4847">
        <v>1222495</v>
      </c>
    </row>
    <row r="4848" spans="2:7">
      <c r="B4848" t="s">
        <v>323</v>
      </c>
      <c r="C4848">
        <v>9.5020000000000007</v>
      </c>
      <c r="F4848" t="s">
        <v>323</v>
      </c>
      <c r="G4848">
        <v>3.077</v>
      </c>
    </row>
    <row r="4849" spans="2:7">
      <c r="B4849" t="s">
        <v>594</v>
      </c>
      <c r="F4849" t="s">
        <v>594</v>
      </c>
    </row>
    <row r="4850" spans="2:7">
      <c r="B4850" t="s">
        <v>324</v>
      </c>
      <c r="C4850">
        <v>25104</v>
      </c>
      <c r="F4850" t="s">
        <v>324</v>
      </c>
      <c r="G4850">
        <v>9072</v>
      </c>
    </row>
    <row r="4851" spans="2:7">
      <c r="B4851" t="s">
        <v>325</v>
      </c>
      <c r="C4851">
        <v>17158</v>
      </c>
      <c r="F4851" t="s">
        <v>325</v>
      </c>
      <c r="G4851">
        <v>1148209</v>
      </c>
    </row>
    <row r="4852" spans="2:7">
      <c r="B4852" t="s">
        <v>326</v>
      </c>
      <c r="C4852">
        <v>42262</v>
      </c>
      <c r="F4852" t="s">
        <v>326</v>
      </c>
      <c r="G4852">
        <v>1157281</v>
      </c>
    </row>
    <row r="4853" spans="2:7">
      <c r="B4853" t="s">
        <v>323</v>
      </c>
      <c r="C4853">
        <v>9.5549999999999997</v>
      </c>
      <c r="F4853" t="s">
        <v>323</v>
      </c>
      <c r="G4853">
        <v>2.9140000000000001</v>
      </c>
    </row>
    <row r="4854" spans="2:7">
      <c r="B4854" t="s">
        <v>595</v>
      </c>
      <c r="F4854" t="s">
        <v>595</v>
      </c>
    </row>
    <row r="4855" spans="2:7">
      <c r="B4855" t="s">
        <v>324</v>
      </c>
      <c r="C4855">
        <v>25704</v>
      </c>
      <c r="F4855" t="s">
        <v>324</v>
      </c>
      <c r="G4855">
        <v>9072</v>
      </c>
    </row>
    <row r="4856" spans="2:7">
      <c r="B4856" t="s">
        <v>325</v>
      </c>
      <c r="C4856">
        <v>18469</v>
      </c>
      <c r="F4856" t="s">
        <v>325</v>
      </c>
      <c r="G4856">
        <v>1155230</v>
      </c>
    </row>
    <row r="4857" spans="2:7">
      <c r="B4857" t="s">
        <v>326</v>
      </c>
      <c r="C4857">
        <v>44173</v>
      </c>
      <c r="F4857" t="s">
        <v>326</v>
      </c>
      <c r="G4857">
        <v>1164302</v>
      </c>
    </row>
    <row r="4858" spans="2:7">
      <c r="B4858" t="s">
        <v>323</v>
      </c>
      <c r="C4858">
        <v>9.7119999999999997</v>
      </c>
      <c r="F4858" t="s">
        <v>323</v>
      </c>
      <c r="G4858">
        <v>2.9390000000000001</v>
      </c>
    </row>
    <row r="4859" spans="2:7">
      <c r="B4859" t="s">
        <v>596</v>
      </c>
      <c r="F4859" t="s">
        <v>596</v>
      </c>
    </row>
    <row r="4860" spans="2:7">
      <c r="B4860" t="s">
        <v>324</v>
      </c>
      <c r="C4860">
        <v>24696</v>
      </c>
      <c r="F4860" t="s">
        <v>324</v>
      </c>
      <c r="G4860">
        <v>9072</v>
      </c>
    </row>
    <row r="4861" spans="2:7">
      <c r="B4861" t="s">
        <v>325</v>
      </c>
      <c r="C4861">
        <v>17296</v>
      </c>
      <c r="F4861" t="s">
        <v>325</v>
      </c>
      <c r="G4861">
        <v>1166942</v>
      </c>
    </row>
    <row r="4862" spans="2:7">
      <c r="B4862" t="s">
        <v>326</v>
      </c>
      <c r="C4862">
        <v>41992</v>
      </c>
      <c r="F4862" t="s">
        <v>326</v>
      </c>
      <c r="G4862">
        <v>1176014</v>
      </c>
    </row>
    <row r="4863" spans="2:7">
      <c r="B4863" t="s">
        <v>323</v>
      </c>
      <c r="C4863">
        <v>9.5370000000000008</v>
      </c>
      <c r="F4863" t="s">
        <v>323</v>
      </c>
      <c r="G4863">
        <v>2.9660000000000002</v>
      </c>
    </row>
    <row r="4864" spans="2:7">
      <c r="B4864" t="s">
        <v>597</v>
      </c>
      <c r="F4864" t="s">
        <v>597</v>
      </c>
    </row>
    <row r="4865" spans="2:12">
      <c r="B4865" t="s">
        <v>324</v>
      </c>
      <c r="C4865">
        <v>26376</v>
      </c>
      <c r="F4865" t="s">
        <v>324</v>
      </c>
      <c r="G4865">
        <v>9072</v>
      </c>
    </row>
    <row r="4866" spans="2:12">
      <c r="B4866" t="s">
        <v>325</v>
      </c>
      <c r="C4866">
        <v>18906</v>
      </c>
      <c r="F4866" t="s">
        <v>325</v>
      </c>
      <c r="G4866">
        <v>1203371</v>
      </c>
    </row>
    <row r="4867" spans="2:12">
      <c r="B4867" t="s">
        <v>326</v>
      </c>
      <c r="C4867">
        <v>45282</v>
      </c>
      <c r="F4867" t="s">
        <v>326</v>
      </c>
      <c r="G4867">
        <v>1212443</v>
      </c>
    </row>
    <row r="4868" spans="2:12">
      <c r="B4868" t="s">
        <v>323</v>
      </c>
      <c r="C4868">
        <v>9.5289999999999999</v>
      </c>
      <c r="F4868" t="s">
        <v>323</v>
      </c>
      <c r="G4868">
        <v>3.0529999999999999</v>
      </c>
    </row>
    <row r="4869" spans="2:12">
      <c r="B4869" t="s">
        <v>598</v>
      </c>
      <c r="F4869" t="s">
        <v>598</v>
      </c>
    </row>
    <row r="4870" spans="2:12">
      <c r="B4870" t="s">
        <v>324</v>
      </c>
      <c r="C4870">
        <v>26472</v>
      </c>
      <c r="D4870">
        <f>(C4872+C4877+C4882+C4887+C4892+C4897+C4902+C4907+C4912+C4917)/10</f>
        <v>43754.7</v>
      </c>
      <c r="F4870" t="s">
        <v>324</v>
      </c>
      <c r="G4870">
        <v>9240</v>
      </c>
      <c r="H4870">
        <f>(G4872+G4877+G4882+G4887+G4892+G4897+G4902+G4907+G4912+G4917)/10</f>
        <v>1231530.3999999999</v>
      </c>
      <c r="L4870">
        <f>(K4872+K4877+K4882+K4887+K4892+K4897+K4902+K4907+K4912+K4917)/10</f>
        <v>0</v>
      </c>
    </row>
    <row r="4871" spans="2:12">
      <c r="B4871" t="s">
        <v>325</v>
      </c>
      <c r="C4871">
        <v>19205</v>
      </c>
      <c r="F4871" t="s">
        <v>325</v>
      </c>
      <c r="G4871">
        <v>1263025</v>
      </c>
    </row>
    <row r="4872" spans="2:12">
      <c r="B4872" t="s">
        <v>326</v>
      </c>
      <c r="C4872">
        <v>45677</v>
      </c>
      <c r="F4872" t="s">
        <v>326</v>
      </c>
      <c r="G4872">
        <v>1272265</v>
      </c>
    </row>
    <row r="4873" spans="2:12">
      <c r="B4873" t="s">
        <v>323</v>
      </c>
      <c r="C4873">
        <v>9.5169999999999995</v>
      </c>
      <c r="F4873" t="s">
        <v>323</v>
      </c>
      <c r="G4873">
        <v>3.0880000000000001</v>
      </c>
    </row>
    <row r="4874" spans="2:12">
      <c r="B4874" t="s">
        <v>599</v>
      </c>
      <c r="F4874" t="s">
        <v>599</v>
      </c>
    </row>
    <row r="4875" spans="2:12">
      <c r="B4875" t="s">
        <v>324</v>
      </c>
      <c r="C4875">
        <v>25344</v>
      </c>
      <c r="F4875" t="s">
        <v>324</v>
      </c>
      <c r="G4875">
        <v>9240</v>
      </c>
    </row>
    <row r="4876" spans="2:12">
      <c r="B4876" t="s">
        <v>325</v>
      </c>
      <c r="C4876">
        <v>17641</v>
      </c>
      <c r="F4876" t="s">
        <v>325</v>
      </c>
      <c r="G4876">
        <v>1231408</v>
      </c>
    </row>
    <row r="4877" spans="2:12">
      <c r="B4877" t="s">
        <v>326</v>
      </c>
      <c r="C4877">
        <v>42985</v>
      </c>
      <c r="F4877" t="s">
        <v>326</v>
      </c>
      <c r="G4877">
        <v>1240648</v>
      </c>
    </row>
    <row r="4878" spans="2:12">
      <c r="B4878" t="s">
        <v>323</v>
      </c>
      <c r="C4878">
        <v>9.3559999999999999</v>
      </c>
      <c r="F4878" t="s">
        <v>323</v>
      </c>
      <c r="G4878">
        <v>3.0059999999999998</v>
      </c>
    </row>
    <row r="4879" spans="2:12">
      <c r="B4879" t="s">
        <v>600</v>
      </c>
      <c r="F4879" t="s">
        <v>600</v>
      </c>
    </row>
    <row r="4880" spans="2:12">
      <c r="B4880" t="s">
        <v>324</v>
      </c>
      <c r="C4880">
        <v>24360</v>
      </c>
      <c r="F4880" t="s">
        <v>324</v>
      </c>
      <c r="G4880">
        <v>9240</v>
      </c>
    </row>
    <row r="4881" spans="2:7">
      <c r="B4881" t="s">
        <v>325</v>
      </c>
      <c r="C4881">
        <v>16790</v>
      </c>
      <c r="F4881" t="s">
        <v>325</v>
      </c>
      <c r="G4881">
        <v>1210367</v>
      </c>
    </row>
    <row r="4882" spans="2:7">
      <c r="B4882" t="s">
        <v>326</v>
      </c>
      <c r="C4882">
        <v>41150</v>
      </c>
      <c r="F4882" t="s">
        <v>326</v>
      </c>
      <c r="G4882">
        <v>1219607</v>
      </c>
    </row>
    <row r="4883" spans="2:7">
      <c r="B4883" t="s">
        <v>323</v>
      </c>
      <c r="C4883">
        <v>9.4380000000000006</v>
      </c>
      <c r="F4883" t="s">
        <v>323</v>
      </c>
      <c r="G4883">
        <v>2.9609999999999999</v>
      </c>
    </row>
    <row r="4884" spans="2:7">
      <c r="B4884" t="s">
        <v>601</v>
      </c>
      <c r="F4884" t="s">
        <v>601</v>
      </c>
    </row>
    <row r="4885" spans="2:7">
      <c r="B4885" t="s">
        <v>324</v>
      </c>
      <c r="C4885">
        <v>25824</v>
      </c>
      <c r="F4885" t="s">
        <v>324</v>
      </c>
      <c r="G4885">
        <v>9240</v>
      </c>
    </row>
    <row r="4886" spans="2:7">
      <c r="B4886" t="s">
        <v>325</v>
      </c>
      <c r="C4886">
        <v>18492</v>
      </c>
      <c r="F4886" t="s">
        <v>325</v>
      </c>
      <c r="G4886">
        <v>1225704</v>
      </c>
    </row>
    <row r="4887" spans="2:7">
      <c r="B4887" t="s">
        <v>326</v>
      </c>
      <c r="C4887">
        <v>44316</v>
      </c>
      <c r="F4887" t="s">
        <v>326</v>
      </c>
      <c r="G4887">
        <v>1234944</v>
      </c>
    </row>
    <row r="4888" spans="2:7">
      <c r="B4888" t="s">
        <v>323</v>
      </c>
      <c r="C4888">
        <v>9.5489999999999995</v>
      </c>
      <c r="F4888" t="s">
        <v>323</v>
      </c>
      <c r="G4888">
        <v>3</v>
      </c>
    </row>
    <row r="4889" spans="2:7">
      <c r="B4889" t="s">
        <v>602</v>
      </c>
      <c r="F4889" t="s">
        <v>602</v>
      </c>
    </row>
    <row r="4890" spans="2:7">
      <c r="B4890" t="s">
        <v>324</v>
      </c>
      <c r="C4890">
        <v>25560</v>
      </c>
      <c r="F4890" t="s">
        <v>324</v>
      </c>
      <c r="G4890">
        <v>9240</v>
      </c>
    </row>
    <row r="4891" spans="2:7">
      <c r="B4891" t="s">
        <v>325</v>
      </c>
      <c r="C4891">
        <v>18469</v>
      </c>
      <c r="F4891" t="s">
        <v>325</v>
      </c>
      <c r="G4891">
        <v>1208945</v>
      </c>
    </row>
    <row r="4892" spans="2:7">
      <c r="B4892" t="s">
        <v>326</v>
      </c>
      <c r="C4892">
        <v>44029</v>
      </c>
      <c r="F4892" t="s">
        <v>326</v>
      </c>
      <c r="G4892">
        <v>1218185</v>
      </c>
    </row>
    <row r="4893" spans="2:7">
      <c r="B4893" t="s">
        <v>323</v>
      </c>
      <c r="C4893">
        <v>9.6869999999999994</v>
      </c>
      <c r="F4893" t="s">
        <v>323</v>
      </c>
      <c r="G4893">
        <v>2.9630000000000001</v>
      </c>
    </row>
    <row r="4894" spans="2:7">
      <c r="B4894" t="s">
        <v>603</v>
      </c>
      <c r="F4894" t="s">
        <v>603</v>
      </c>
    </row>
    <row r="4895" spans="2:7">
      <c r="B4895" t="s">
        <v>324</v>
      </c>
      <c r="C4895">
        <v>26568</v>
      </c>
      <c r="F4895" t="s">
        <v>324</v>
      </c>
      <c r="G4895">
        <v>9240</v>
      </c>
    </row>
    <row r="4896" spans="2:7">
      <c r="B4896" t="s">
        <v>325</v>
      </c>
      <c r="C4896">
        <v>19113</v>
      </c>
      <c r="F4896" t="s">
        <v>325</v>
      </c>
      <c r="G4896">
        <v>1253049</v>
      </c>
    </row>
    <row r="4897" spans="2:7">
      <c r="B4897" t="s">
        <v>326</v>
      </c>
      <c r="C4897">
        <v>45681</v>
      </c>
      <c r="F4897" t="s">
        <v>326</v>
      </c>
      <c r="G4897">
        <v>1262289</v>
      </c>
    </row>
    <row r="4898" spans="2:7">
      <c r="B4898" t="s">
        <v>323</v>
      </c>
      <c r="C4898">
        <v>9.484</v>
      </c>
      <c r="F4898" t="s">
        <v>323</v>
      </c>
      <c r="G4898">
        <v>3.0619999999999998</v>
      </c>
    </row>
    <row r="4899" spans="2:7">
      <c r="B4899" t="s">
        <v>604</v>
      </c>
      <c r="F4899" t="s">
        <v>604</v>
      </c>
    </row>
    <row r="4900" spans="2:7">
      <c r="B4900" t="s">
        <v>324</v>
      </c>
      <c r="C4900">
        <v>25104</v>
      </c>
      <c r="F4900" t="s">
        <v>324</v>
      </c>
      <c r="G4900">
        <v>9240</v>
      </c>
    </row>
    <row r="4901" spans="2:7">
      <c r="B4901" t="s">
        <v>325</v>
      </c>
      <c r="C4901">
        <v>17158</v>
      </c>
      <c r="F4901" t="s">
        <v>325</v>
      </c>
      <c r="G4901">
        <v>1185580</v>
      </c>
    </row>
    <row r="4902" spans="2:7">
      <c r="B4902" t="s">
        <v>326</v>
      </c>
      <c r="C4902">
        <v>42262</v>
      </c>
      <c r="F4902" t="s">
        <v>326</v>
      </c>
      <c r="G4902">
        <v>1194820</v>
      </c>
    </row>
    <row r="4903" spans="2:7">
      <c r="B4903" t="s">
        <v>323</v>
      </c>
      <c r="C4903">
        <v>9.5429999999999993</v>
      </c>
      <c r="F4903" t="s">
        <v>323</v>
      </c>
      <c r="G4903">
        <v>2.8980000000000001</v>
      </c>
    </row>
    <row r="4904" spans="2:7">
      <c r="B4904" t="s">
        <v>605</v>
      </c>
      <c r="F4904" t="s">
        <v>605</v>
      </c>
    </row>
    <row r="4905" spans="2:7">
      <c r="B4905" t="s">
        <v>324</v>
      </c>
      <c r="C4905">
        <v>25704</v>
      </c>
      <c r="F4905" t="s">
        <v>324</v>
      </c>
      <c r="G4905">
        <v>9240</v>
      </c>
    </row>
    <row r="4906" spans="2:7">
      <c r="B4906" t="s">
        <v>325</v>
      </c>
      <c r="C4906">
        <v>18469</v>
      </c>
      <c r="F4906" t="s">
        <v>325</v>
      </c>
      <c r="G4906">
        <v>1181425</v>
      </c>
    </row>
    <row r="4907" spans="2:7">
      <c r="B4907" t="s">
        <v>326</v>
      </c>
      <c r="C4907">
        <v>44173</v>
      </c>
      <c r="F4907" t="s">
        <v>326</v>
      </c>
      <c r="G4907">
        <v>1190665</v>
      </c>
    </row>
    <row r="4908" spans="2:7">
      <c r="B4908" t="s">
        <v>323</v>
      </c>
      <c r="C4908">
        <v>9.7520000000000007</v>
      </c>
      <c r="F4908" t="s">
        <v>323</v>
      </c>
      <c r="G4908">
        <v>2.895</v>
      </c>
    </row>
    <row r="4909" spans="2:7">
      <c r="B4909" t="s">
        <v>606</v>
      </c>
      <c r="F4909" t="s">
        <v>606</v>
      </c>
    </row>
    <row r="4910" spans="2:7">
      <c r="B4910" t="s">
        <v>324</v>
      </c>
      <c r="C4910">
        <v>24696</v>
      </c>
      <c r="F4910" t="s">
        <v>324</v>
      </c>
      <c r="G4910">
        <v>9240</v>
      </c>
    </row>
    <row r="4911" spans="2:7">
      <c r="B4911" t="s">
        <v>325</v>
      </c>
      <c r="C4911">
        <v>17296</v>
      </c>
      <c r="F4911" t="s">
        <v>325</v>
      </c>
      <c r="G4911">
        <v>1216260</v>
      </c>
    </row>
    <row r="4912" spans="2:7">
      <c r="B4912" t="s">
        <v>326</v>
      </c>
      <c r="C4912">
        <v>41992</v>
      </c>
      <c r="F4912" t="s">
        <v>326</v>
      </c>
      <c r="G4912">
        <v>1225500</v>
      </c>
    </row>
    <row r="4913" spans="2:12">
      <c r="B4913" t="s">
        <v>323</v>
      </c>
      <c r="C4913">
        <v>9.4689999999999994</v>
      </c>
      <c r="F4913" t="s">
        <v>323</v>
      </c>
      <c r="G4913">
        <v>2.976</v>
      </c>
    </row>
    <row r="4914" spans="2:12">
      <c r="B4914" t="s">
        <v>607</v>
      </c>
      <c r="F4914" t="s">
        <v>607</v>
      </c>
    </row>
    <row r="4915" spans="2:12">
      <c r="B4915" t="s">
        <v>324</v>
      </c>
      <c r="C4915">
        <v>26376</v>
      </c>
      <c r="F4915" t="s">
        <v>324</v>
      </c>
      <c r="G4915">
        <v>9240</v>
      </c>
    </row>
    <row r="4916" spans="2:12">
      <c r="B4916" t="s">
        <v>325</v>
      </c>
      <c r="C4916">
        <v>18906</v>
      </c>
      <c r="F4916" t="s">
        <v>325</v>
      </c>
      <c r="G4916">
        <v>1247141</v>
      </c>
    </row>
    <row r="4917" spans="2:12">
      <c r="B4917" t="s">
        <v>326</v>
      </c>
      <c r="C4917">
        <v>45282</v>
      </c>
      <c r="F4917" t="s">
        <v>326</v>
      </c>
      <c r="G4917">
        <v>1256381</v>
      </c>
    </row>
    <row r="4918" spans="2:12">
      <c r="B4918" t="s">
        <v>323</v>
      </c>
      <c r="C4918">
        <v>9.49</v>
      </c>
      <c r="F4918" t="s">
        <v>323</v>
      </c>
      <c r="G4918">
        <v>3.0470000000000002</v>
      </c>
    </row>
    <row r="4919" spans="2:12">
      <c r="B4919" t="s">
        <v>608</v>
      </c>
      <c r="F4919" t="s">
        <v>608</v>
      </c>
    </row>
    <row r="4920" spans="2:12">
      <c r="B4920" t="s">
        <v>324</v>
      </c>
      <c r="C4920">
        <v>26472</v>
      </c>
      <c r="D4920">
        <f>(C4922+C4927+C4932+C4937+C4942+C4947+C4952+C4957+C4962+C4967)/10</f>
        <v>43754.7</v>
      </c>
      <c r="F4920" t="s">
        <v>324</v>
      </c>
      <c r="G4920">
        <v>9408</v>
      </c>
      <c r="H4920">
        <f>(G4922+G4927+G4932+G4937+G4942+G4947+G4952+G4957+G4962+G4967)/10</f>
        <v>1272700.2</v>
      </c>
      <c r="L4920">
        <f>(K4922+K4927+K4932+K4937+K4942+K4947+K4952+K4957+K4962+K4967)/10</f>
        <v>0</v>
      </c>
    </row>
    <row r="4921" spans="2:12">
      <c r="B4921" t="s">
        <v>325</v>
      </c>
      <c r="C4921">
        <v>19205</v>
      </c>
      <c r="F4921" t="s">
        <v>325</v>
      </c>
      <c r="G4921">
        <v>1299830</v>
      </c>
    </row>
    <row r="4922" spans="2:12">
      <c r="B4922" t="s">
        <v>326</v>
      </c>
      <c r="C4922">
        <v>45677</v>
      </c>
      <c r="F4922" t="s">
        <v>326</v>
      </c>
      <c r="G4922">
        <v>1309238</v>
      </c>
    </row>
    <row r="4923" spans="2:12">
      <c r="B4923" t="s">
        <v>323</v>
      </c>
      <c r="C4923">
        <v>9.5109999999999992</v>
      </c>
      <c r="F4923" t="s">
        <v>323</v>
      </c>
      <c r="G4923">
        <v>3.0649999999999999</v>
      </c>
    </row>
    <row r="4924" spans="2:12">
      <c r="B4924" t="s">
        <v>609</v>
      </c>
      <c r="F4924" t="s">
        <v>609</v>
      </c>
    </row>
    <row r="4925" spans="2:12">
      <c r="B4925" t="s">
        <v>324</v>
      </c>
      <c r="C4925">
        <v>25344</v>
      </c>
      <c r="F4925" t="s">
        <v>324</v>
      </c>
      <c r="G4925">
        <v>9408</v>
      </c>
    </row>
    <row r="4926" spans="2:12">
      <c r="B4926" t="s">
        <v>325</v>
      </c>
      <c r="C4926">
        <v>17641</v>
      </c>
      <c r="F4926" t="s">
        <v>325</v>
      </c>
      <c r="G4926">
        <v>1265019</v>
      </c>
    </row>
    <row r="4927" spans="2:12">
      <c r="B4927" t="s">
        <v>326</v>
      </c>
      <c r="C4927">
        <v>42985</v>
      </c>
      <c r="F4927" t="s">
        <v>326</v>
      </c>
      <c r="G4927">
        <v>1274427</v>
      </c>
    </row>
    <row r="4928" spans="2:12">
      <c r="B4928" t="s">
        <v>323</v>
      </c>
      <c r="C4928">
        <v>9.3659999999999997</v>
      </c>
      <c r="F4928" t="s">
        <v>323</v>
      </c>
      <c r="G4928">
        <v>2.9780000000000002</v>
      </c>
    </row>
    <row r="4929" spans="2:7">
      <c r="B4929" t="s">
        <v>610</v>
      </c>
      <c r="F4929" t="s">
        <v>610</v>
      </c>
    </row>
    <row r="4930" spans="2:7">
      <c r="B4930" t="s">
        <v>324</v>
      </c>
      <c r="C4930">
        <v>24360</v>
      </c>
      <c r="F4930" t="s">
        <v>324</v>
      </c>
      <c r="G4930">
        <v>9408</v>
      </c>
    </row>
    <row r="4931" spans="2:7">
      <c r="B4931" t="s">
        <v>325</v>
      </c>
      <c r="C4931">
        <v>16790</v>
      </c>
      <c r="F4931" t="s">
        <v>325</v>
      </c>
      <c r="G4931">
        <v>1262194</v>
      </c>
    </row>
    <row r="4932" spans="2:7">
      <c r="B4932" t="s">
        <v>326</v>
      </c>
      <c r="C4932">
        <v>41150</v>
      </c>
      <c r="F4932" t="s">
        <v>326</v>
      </c>
      <c r="G4932">
        <v>1271602</v>
      </c>
    </row>
    <row r="4933" spans="2:7">
      <c r="B4933" t="s">
        <v>323</v>
      </c>
      <c r="C4933">
        <v>9.3610000000000007</v>
      </c>
      <c r="F4933" t="s">
        <v>323</v>
      </c>
      <c r="G4933">
        <v>2.9750000000000001</v>
      </c>
    </row>
    <row r="4934" spans="2:7">
      <c r="B4934" t="s">
        <v>611</v>
      </c>
      <c r="F4934" t="s">
        <v>611</v>
      </c>
    </row>
    <row r="4935" spans="2:7">
      <c r="B4935" t="s">
        <v>324</v>
      </c>
      <c r="C4935">
        <v>25824</v>
      </c>
      <c r="F4935" t="s">
        <v>324</v>
      </c>
      <c r="G4935">
        <v>9408</v>
      </c>
    </row>
    <row r="4936" spans="2:7">
      <c r="B4936" t="s">
        <v>325</v>
      </c>
      <c r="C4936">
        <v>18492</v>
      </c>
      <c r="F4936" t="s">
        <v>325</v>
      </c>
      <c r="G4936">
        <v>1263996</v>
      </c>
    </row>
    <row r="4937" spans="2:7">
      <c r="B4937" t="s">
        <v>326</v>
      </c>
      <c r="C4937">
        <v>44316</v>
      </c>
      <c r="F4937" t="s">
        <v>326</v>
      </c>
      <c r="G4937">
        <v>1273404</v>
      </c>
    </row>
    <row r="4938" spans="2:7">
      <c r="B4938" t="s">
        <v>323</v>
      </c>
      <c r="C4938">
        <v>9.5370000000000008</v>
      </c>
      <c r="F4938" t="s">
        <v>323</v>
      </c>
      <c r="G4938">
        <v>2.9820000000000002</v>
      </c>
    </row>
    <row r="4939" spans="2:7">
      <c r="B4939" t="s">
        <v>612</v>
      </c>
      <c r="F4939" t="s">
        <v>612</v>
      </c>
    </row>
    <row r="4940" spans="2:7">
      <c r="B4940" t="s">
        <v>324</v>
      </c>
      <c r="C4940">
        <v>25560</v>
      </c>
      <c r="F4940" t="s">
        <v>324</v>
      </c>
      <c r="G4940">
        <v>9408</v>
      </c>
    </row>
    <row r="4941" spans="2:7">
      <c r="B4941" t="s">
        <v>325</v>
      </c>
      <c r="C4941">
        <v>18469</v>
      </c>
      <c r="F4941" t="s">
        <v>325</v>
      </c>
      <c r="G4941">
        <v>1261018</v>
      </c>
    </row>
    <row r="4942" spans="2:7">
      <c r="B4942" t="s">
        <v>326</v>
      </c>
      <c r="C4942">
        <v>44029</v>
      </c>
      <c r="F4942" t="s">
        <v>326</v>
      </c>
      <c r="G4942">
        <v>1270426</v>
      </c>
    </row>
    <row r="4943" spans="2:7">
      <c r="B4943" t="s">
        <v>323</v>
      </c>
      <c r="C4943">
        <v>9.6129999999999995</v>
      </c>
      <c r="F4943" t="s">
        <v>323</v>
      </c>
      <c r="G4943">
        <v>2.9780000000000002</v>
      </c>
    </row>
    <row r="4944" spans="2:7">
      <c r="B4944" t="s">
        <v>613</v>
      </c>
      <c r="F4944" t="s">
        <v>613</v>
      </c>
    </row>
    <row r="4945" spans="2:7">
      <c r="B4945" t="s">
        <v>324</v>
      </c>
      <c r="C4945">
        <v>26568</v>
      </c>
      <c r="F4945" t="s">
        <v>324</v>
      </c>
      <c r="G4945">
        <v>9408</v>
      </c>
    </row>
    <row r="4946" spans="2:7">
      <c r="B4946" t="s">
        <v>325</v>
      </c>
      <c r="C4946">
        <v>19113</v>
      </c>
      <c r="F4946" t="s">
        <v>325</v>
      </c>
      <c r="G4946">
        <v>1292965</v>
      </c>
    </row>
    <row r="4947" spans="2:7">
      <c r="B4947" t="s">
        <v>326</v>
      </c>
      <c r="C4947">
        <v>45681</v>
      </c>
      <c r="F4947" t="s">
        <v>326</v>
      </c>
      <c r="G4947">
        <v>1302373</v>
      </c>
    </row>
    <row r="4948" spans="2:7">
      <c r="B4948" t="s">
        <v>323</v>
      </c>
      <c r="C4948">
        <v>9.4649999999999999</v>
      </c>
      <c r="F4948" t="s">
        <v>323</v>
      </c>
      <c r="G4948">
        <v>3.0459999999999998</v>
      </c>
    </row>
    <row r="4949" spans="2:7">
      <c r="B4949" t="s">
        <v>614</v>
      </c>
      <c r="F4949" t="s">
        <v>614</v>
      </c>
    </row>
    <row r="4950" spans="2:7">
      <c r="B4950" t="s">
        <v>324</v>
      </c>
      <c r="C4950">
        <v>25104</v>
      </c>
      <c r="F4950" t="s">
        <v>324</v>
      </c>
      <c r="G4950">
        <v>9408</v>
      </c>
    </row>
    <row r="4951" spans="2:7">
      <c r="B4951" t="s">
        <v>325</v>
      </c>
      <c r="C4951">
        <v>17158</v>
      </c>
      <c r="F4951" t="s">
        <v>325</v>
      </c>
      <c r="G4951">
        <v>1225272</v>
      </c>
    </row>
    <row r="4952" spans="2:7">
      <c r="B4952" t="s">
        <v>326</v>
      </c>
      <c r="C4952">
        <v>42262</v>
      </c>
      <c r="F4952" t="s">
        <v>326</v>
      </c>
      <c r="G4952">
        <v>1234680</v>
      </c>
    </row>
    <row r="4953" spans="2:7">
      <c r="B4953" t="s">
        <v>323</v>
      </c>
      <c r="C4953">
        <v>9.5229999999999997</v>
      </c>
      <c r="F4953" t="s">
        <v>323</v>
      </c>
      <c r="G4953">
        <v>2.8860000000000001</v>
      </c>
    </row>
    <row r="4954" spans="2:7">
      <c r="B4954" t="s">
        <v>615</v>
      </c>
      <c r="F4954" t="s">
        <v>615</v>
      </c>
    </row>
    <row r="4955" spans="2:7">
      <c r="B4955" t="s">
        <v>324</v>
      </c>
      <c r="C4955">
        <v>25704</v>
      </c>
      <c r="F4955" t="s">
        <v>324</v>
      </c>
      <c r="G4955">
        <v>9408</v>
      </c>
    </row>
    <row r="4956" spans="2:7">
      <c r="B4956" t="s">
        <v>325</v>
      </c>
      <c r="C4956">
        <v>18469</v>
      </c>
      <c r="F4956" t="s">
        <v>325</v>
      </c>
      <c r="G4956">
        <v>1223101</v>
      </c>
    </row>
    <row r="4957" spans="2:7">
      <c r="B4957" t="s">
        <v>326</v>
      </c>
      <c r="C4957">
        <v>44173</v>
      </c>
      <c r="F4957" t="s">
        <v>326</v>
      </c>
      <c r="G4957">
        <v>1232509</v>
      </c>
    </row>
    <row r="4958" spans="2:7">
      <c r="B4958" t="s">
        <v>323</v>
      </c>
      <c r="C4958">
        <v>9.7230000000000008</v>
      </c>
      <c r="F4958" t="s">
        <v>323</v>
      </c>
      <c r="G4958">
        <v>2.887</v>
      </c>
    </row>
    <row r="4959" spans="2:7">
      <c r="B4959" t="s">
        <v>616</v>
      </c>
      <c r="F4959" t="s">
        <v>616</v>
      </c>
    </row>
    <row r="4960" spans="2:7">
      <c r="B4960" t="s">
        <v>324</v>
      </c>
      <c r="C4960">
        <v>24696</v>
      </c>
      <c r="F4960" t="s">
        <v>324</v>
      </c>
      <c r="G4960">
        <v>9408</v>
      </c>
    </row>
    <row r="4961" spans="2:12">
      <c r="B4961" t="s">
        <v>325</v>
      </c>
      <c r="C4961">
        <v>17296</v>
      </c>
      <c r="F4961" t="s">
        <v>325</v>
      </c>
      <c r="G4961">
        <v>1253632</v>
      </c>
    </row>
    <row r="4962" spans="2:12">
      <c r="B4962" t="s">
        <v>326</v>
      </c>
      <c r="C4962">
        <v>41992</v>
      </c>
      <c r="F4962" t="s">
        <v>326</v>
      </c>
      <c r="G4962">
        <v>1263040</v>
      </c>
    </row>
    <row r="4963" spans="2:12">
      <c r="B4963" t="s">
        <v>323</v>
      </c>
      <c r="C4963">
        <v>9.4629999999999992</v>
      </c>
      <c r="F4963" t="s">
        <v>323</v>
      </c>
      <c r="G4963">
        <v>2.9580000000000002</v>
      </c>
    </row>
    <row r="4964" spans="2:12">
      <c r="B4964" t="s">
        <v>617</v>
      </c>
      <c r="F4964" t="s">
        <v>617</v>
      </c>
    </row>
    <row r="4965" spans="2:12">
      <c r="B4965" t="s">
        <v>324</v>
      </c>
      <c r="C4965">
        <v>26376</v>
      </c>
      <c r="F4965" t="s">
        <v>324</v>
      </c>
      <c r="G4965">
        <v>9408</v>
      </c>
    </row>
    <row r="4966" spans="2:12">
      <c r="B4966" t="s">
        <v>325</v>
      </c>
      <c r="C4966">
        <v>18906</v>
      </c>
      <c r="F4966" t="s">
        <v>325</v>
      </c>
      <c r="G4966">
        <v>1285895</v>
      </c>
    </row>
    <row r="4967" spans="2:12">
      <c r="B4967" t="s">
        <v>326</v>
      </c>
      <c r="C4967">
        <v>45282</v>
      </c>
      <c r="F4967" t="s">
        <v>326</v>
      </c>
      <c r="G4967">
        <v>1295303</v>
      </c>
    </row>
    <row r="4968" spans="2:12">
      <c r="B4968" t="s">
        <v>323</v>
      </c>
      <c r="C4968">
        <v>9.4770000000000003</v>
      </c>
      <c r="F4968" t="s">
        <v>323</v>
      </c>
      <c r="G4968">
        <v>3.03</v>
      </c>
    </row>
    <row r="4969" spans="2:12">
      <c r="B4969" t="s">
        <v>618</v>
      </c>
      <c r="F4969" t="s">
        <v>618</v>
      </c>
    </row>
    <row r="4970" spans="2:12">
      <c r="B4970" t="s">
        <v>324</v>
      </c>
      <c r="C4970">
        <v>26472</v>
      </c>
      <c r="D4970">
        <f>(C4972+C4977+C4982+C4987+C4992+C4997+C5002+C5007+C5012+C5017)/10</f>
        <v>43754.7</v>
      </c>
      <c r="F4970" t="s">
        <v>324</v>
      </c>
      <c r="G4970">
        <v>9576</v>
      </c>
      <c r="H4970">
        <f>(G4972+G4977+G4982+G4987+G4992+G4997+G5002+G5007+G5012+G5017)/10</f>
        <v>1316292.2</v>
      </c>
      <c r="L4970">
        <f>(K4972+K4977+K4982+K4987+K4992+K4997+K5002+K5007+K5012+K5017)/10</f>
        <v>0</v>
      </c>
    </row>
    <row r="4971" spans="2:12">
      <c r="B4971" t="s">
        <v>325</v>
      </c>
      <c r="C4971">
        <v>19205</v>
      </c>
      <c r="F4971" t="s">
        <v>325</v>
      </c>
      <c r="G4971">
        <v>1338789</v>
      </c>
    </row>
    <row r="4972" spans="2:12">
      <c r="B4972" t="s">
        <v>326</v>
      </c>
      <c r="C4972">
        <v>45677</v>
      </c>
      <c r="F4972" t="s">
        <v>326</v>
      </c>
      <c r="G4972">
        <v>1348365</v>
      </c>
    </row>
    <row r="4973" spans="2:12">
      <c r="B4973" t="s">
        <v>323</v>
      </c>
      <c r="C4973">
        <v>9.5020000000000007</v>
      </c>
      <c r="F4973" t="s">
        <v>323</v>
      </c>
      <c r="G4973">
        <v>3.0459999999999998</v>
      </c>
    </row>
    <row r="4974" spans="2:12">
      <c r="B4974" t="s">
        <v>619</v>
      </c>
      <c r="F4974" t="s">
        <v>619</v>
      </c>
    </row>
    <row r="4975" spans="2:12">
      <c r="B4975" t="s">
        <v>324</v>
      </c>
      <c r="C4975">
        <v>25344</v>
      </c>
      <c r="F4975" t="s">
        <v>324</v>
      </c>
      <c r="G4975">
        <v>9576</v>
      </c>
    </row>
    <row r="4976" spans="2:12">
      <c r="B4976" t="s">
        <v>325</v>
      </c>
      <c r="C4976">
        <v>17641</v>
      </c>
      <c r="F4976" t="s">
        <v>325</v>
      </c>
      <c r="G4976">
        <v>1316415</v>
      </c>
    </row>
    <row r="4977" spans="2:7">
      <c r="B4977" t="s">
        <v>326</v>
      </c>
      <c r="C4977">
        <v>42985</v>
      </c>
      <c r="F4977" t="s">
        <v>326</v>
      </c>
      <c r="G4977">
        <v>1325991</v>
      </c>
    </row>
    <row r="4978" spans="2:7">
      <c r="B4978" t="s">
        <v>323</v>
      </c>
      <c r="C4978">
        <v>9.2940000000000005</v>
      </c>
      <c r="F4978" t="s">
        <v>323</v>
      </c>
      <c r="G4978">
        <v>2.9870000000000001</v>
      </c>
    </row>
    <row r="4979" spans="2:7">
      <c r="B4979" t="s">
        <v>620</v>
      </c>
      <c r="F4979" t="s">
        <v>620</v>
      </c>
    </row>
    <row r="4980" spans="2:7">
      <c r="B4980" t="s">
        <v>324</v>
      </c>
      <c r="C4980">
        <v>24360</v>
      </c>
      <c r="F4980" t="s">
        <v>324</v>
      </c>
      <c r="G4980">
        <v>9576</v>
      </c>
    </row>
    <row r="4981" spans="2:7">
      <c r="B4981" t="s">
        <v>325</v>
      </c>
      <c r="C4981">
        <v>16790</v>
      </c>
      <c r="F4981" t="s">
        <v>325</v>
      </c>
      <c r="G4981">
        <v>1307011</v>
      </c>
    </row>
    <row r="4982" spans="2:7">
      <c r="B4982" t="s">
        <v>326</v>
      </c>
      <c r="C4982">
        <v>41150</v>
      </c>
      <c r="F4982" t="s">
        <v>326</v>
      </c>
      <c r="G4982">
        <v>1316587</v>
      </c>
    </row>
    <row r="4983" spans="2:7">
      <c r="B4983" t="s">
        <v>323</v>
      </c>
      <c r="C4983">
        <v>9.3179999999999996</v>
      </c>
      <c r="F4983" t="s">
        <v>323</v>
      </c>
      <c r="G4983">
        <v>2.97</v>
      </c>
    </row>
    <row r="4984" spans="2:7">
      <c r="B4984" t="s">
        <v>621</v>
      </c>
      <c r="F4984" t="s">
        <v>621</v>
      </c>
    </row>
    <row r="4985" spans="2:7">
      <c r="B4985" t="s">
        <v>324</v>
      </c>
      <c r="C4985">
        <v>25824</v>
      </c>
      <c r="F4985" t="s">
        <v>324</v>
      </c>
      <c r="G4985">
        <v>9576</v>
      </c>
    </row>
    <row r="4986" spans="2:7">
      <c r="B4986" t="s">
        <v>325</v>
      </c>
      <c r="C4986">
        <v>18492</v>
      </c>
      <c r="F4986" t="s">
        <v>325</v>
      </c>
      <c r="G4986">
        <v>1310762</v>
      </c>
    </row>
    <row r="4987" spans="2:7">
      <c r="B4987" t="s">
        <v>326</v>
      </c>
      <c r="C4987">
        <v>44316</v>
      </c>
      <c r="F4987" t="s">
        <v>326</v>
      </c>
      <c r="G4987">
        <v>1320338</v>
      </c>
    </row>
    <row r="4988" spans="2:7">
      <c r="B4988" t="s">
        <v>323</v>
      </c>
      <c r="C4988">
        <v>9.49</v>
      </c>
      <c r="F4988" t="s">
        <v>323</v>
      </c>
      <c r="G4988">
        <v>2.9820000000000002</v>
      </c>
    </row>
    <row r="4989" spans="2:7">
      <c r="B4989" t="s">
        <v>622</v>
      </c>
      <c r="F4989" t="s">
        <v>622</v>
      </c>
    </row>
    <row r="4990" spans="2:7">
      <c r="B4990" t="s">
        <v>324</v>
      </c>
      <c r="C4990">
        <v>25560</v>
      </c>
      <c r="F4990" t="s">
        <v>324</v>
      </c>
      <c r="G4990">
        <v>9576</v>
      </c>
    </row>
    <row r="4991" spans="2:7">
      <c r="B4991" t="s">
        <v>325</v>
      </c>
      <c r="C4991">
        <v>18469</v>
      </c>
      <c r="F4991" t="s">
        <v>325</v>
      </c>
      <c r="G4991">
        <v>1290085</v>
      </c>
    </row>
    <row r="4992" spans="2:7">
      <c r="B4992" t="s">
        <v>326</v>
      </c>
      <c r="C4992">
        <v>44029</v>
      </c>
      <c r="F4992" t="s">
        <v>326</v>
      </c>
      <c r="G4992">
        <v>1299661</v>
      </c>
    </row>
    <row r="4993" spans="2:7">
      <c r="B4993" t="s">
        <v>323</v>
      </c>
      <c r="C4993">
        <v>9.6470000000000002</v>
      </c>
      <c r="F4993" t="s">
        <v>323</v>
      </c>
      <c r="G4993">
        <v>2.9390000000000001</v>
      </c>
    </row>
    <row r="4994" spans="2:7">
      <c r="B4994" t="s">
        <v>623</v>
      </c>
      <c r="F4994" t="s">
        <v>623</v>
      </c>
    </row>
    <row r="4995" spans="2:7">
      <c r="B4995" t="s">
        <v>324</v>
      </c>
      <c r="C4995">
        <v>26568</v>
      </c>
      <c r="F4995" t="s">
        <v>324</v>
      </c>
      <c r="G4995">
        <v>9576</v>
      </c>
    </row>
    <row r="4996" spans="2:7">
      <c r="B4996" t="s">
        <v>325</v>
      </c>
      <c r="C4996">
        <v>19113</v>
      </c>
      <c r="F4996" t="s">
        <v>325</v>
      </c>
      <c r="G4996">
        <v>1339361</v>
      </c>
    </row>
    <row r="4997" spans="2:7">
      <c r="B4997" t="s">
        <v>326</v>
      </c>
      <c r="C4997">
        <v>45681</v>
      </c>
      <c r="F4997" t="s">
        <v>326</v>
      </c>
      <c r="G4997">
        <v>1348937</v>
      </c>
    </row>
    <row r="4998" spans="2:7">
      <c r="B4998" t="s">
        <v>323</v>
      </c>
      <c r="C4998">
        <v>9.4220000000000006</v>
      </c>
      <c r="F4998" t="s">
        <v>323</v>
      </c>
      <c r="G4998">
        <v>3.0430000000000001</v>
      </c>
    </row>
    <row r="4999" spans="2:7">
      <c r="B4999" t="s">
        <v>624</v>
      </c>
      <c r="F4999" t="s">
        <v>624</v>
      </c>
    </row>
    <row r="5000" spans="2:7">
      <c r="B5000" t="s">
        <v>324</v>
      </c>
      <c r="C5000">
        <v>25104</v>
      </c>
      <c r="F5000" t="s">
        <v>324</v>
      </c>
      <c r="G5000">
        <v>9576</v>
      </c>
    </row>
    <row r="5001" spans="2:7">
      <c r="B5001" t="s">
        <v>325</v>
      </c>
      <c r="C5001">
        <v>17158</v>
      </c>
      <c r="F5001" t="s">
        <v>325</v>
      </c>
      <c r="G5001">
        <v>1262746</v>
      </c>
    </row>
    <row r="5002" spans="2:7">
      <c r="B5002" t="s">
        <v>326</v>
      </c>
      <c r="C5002">
        <v>42262</v>
      </c>
      <c r="F5002" t="s">
        <v>326</v>
      </c>
      <c r="G5002">
        <v>1272322</v>
      </c>
    </row>
    <row r="5003" spans="2:7">
      <c r="B5003" t="s">
        <v>323</v>
      </c>
      <c r="C5003">
        <v>9.5180000000000007</v>
      </c>
      <c r="F5003" t="s">
        <v>323</v>
      </c>
      <c r="G5003">
        <v>2.8679999999999999</v>
      </c>
    </row>
    <row r="5004" spans="2:7">
      <c r="B5004" t="s">
        <v>625</v>
      </c>
      <c r="F5004" t="s">
        <v>625</v>
      </c>
    </row>
    <row r="5005" spans="2:7">
      <c r="B5005" t="s">
        <v>324</v>
      </c>
      <c r="C5005">
        <v>25704</v>
      </c>
      <c r="F5005" t="s">
        <v>324</v>
      </c>
      <c r="G5005">
        <v>9576</v>
      </c>
    </row>
    <row r="5006" spans="2:7">
      <c r="B5006" t="s">
        <v>325</v>
      </c>
      <c r="C5006">
        <v>18469</v>
      </c>
      <c r="F5006" t="s">
        <v>325</v>
      </c>
      <c r="G5006">
        <v>1285707</v>
      </c>
    </row>
    <row r="5007" spans="2:7">
      <c r="B5007" t="s">
        <v>326</v>
      </c>
      <c r="C5007">
        <v>44173</v>
      </c>
      <c r="F5007" t="s">
        <v>326</v>
      </c>
      <c r="G5007">
        <v>1295283</v>
      </c>
    </row>
    <row r="5008" spans="2:7">
      <c r="B5008" t="s">
        <v>323</v>
      </c>
      <c r="C5008">
        <v>9.6069999999999993</v>
      </c>
      <c r="F5008" t="s">
        <v>323</v>
      </c>
      <c r="G5008">
        <v>2.9260000000000002</v>
      </c>
    </row>
    <row r="5009" spans="2:12">
      <c r="B5009" t="s">
        <v>626</v>
      </c>
      <c r="F5009" t="s">
        <v>626</v>
      </c>
    </row>
    <row r="5010" spans="2:12">
      <c r="B5010" t="s">
        <v>324</v>
      </c>
      <c r="C5010">
        <v>24696</v>
      </c>
      <c r="F5010" t="s">
        <v>324</v>
      </c>
      <c r="G5010">
        <v>9576</v>
      </c>
    </row>
    <row r="5011" spans="2:12">
      <c r="B5011" t="s">
        <v>325</v>
      </c>
      <c r="C5011">
        <v>17296</v>
      </c>
      <c r="F5011" t="s">
        <v>325</v>
      </c>
      <c r="G5011">
        <v>1293227</v>
      </c>
    </row>
    <row r="5012" spans="2:12">
      <c r="B5012" t="s">
        <v>326</v>
      </c>
      <c r="C5012">
        <v>41992</v>
      </c>
      <c r="F5012" t="s">
        <v>326</v>
      </c>
      <c r="G5012">
        <v>1302803</v>
      </c>
    </row>
    <row r="5013" spans="2:12">
      <c r="B5013" t="s">
        <v>323</v>
      </c>
      <c r="C5013">
        <v>9.4459999999999997</v>
      </c>
      <c r="F5013" t="s">
        <v>323</v>
      </c>
      <c r="G5013">
        <v>2.9420000000000002</v>
      </c>
    </row>
    <row r="5014" spans="2:12">
      <c r="B5014" t="s">
        <v>627</v>
      </c>
      <c r="F5014" t="s">
        <v>627</v>
      </c>
    </row>
    <row r="5015" spans="2:12">
      <c r="B5015" t="s">
        <v>324</v>
      </c>
      <c r="C5015">
        <v>26376</v>
      </c>
      <c r="F5015" t="s">
        <v>324</v>
      </c>
      <c r="G5015">
        <v>9576</v>
      </c>
    </row>
    <row r="5016" spans="2:12">
      <c r="B5016" t="s">
        <v>325</v>
      </c>
      <c r="C5016">
        <v>18906</v>
      </c>
      <c r="F5016" t="s">
        <v>325</v>
      </c>
      <c r="G5016">
        <v>1323059</v>
      </c>
    </row>
    <row r="5017" spans="2:12">
      <c r="B5017" t="s">
        <v>326</v>
      </c>
      <c r="C5017">
        <v>45282</v>
      </c>
      <c r="F5017" t="s">
        <v>326</v>
      </c>
      <c r="G5017">
        <v>1332635</v>
      </c>
    </row>
    <row r="5018" spans="2:12">
      <c r="B5018" t="s">
        <v>323</v>
      </c>
      <c r="C5018">
        <v>9.4740000000000002</v>
      </c>
      <c r="F5018" t="s">
        <v>323</v>
      </c>
      <c r="G5018">
        <v>3.008</v>
      </c>
    </row>
    <row r="5019" spans="2:12">
      <c r="B5019" t="s">
        <v>628</v>
      </c>
      <c r="F5019" t="s">
        <v>628</v>
      </c>
    </row>
    <row r="5020" spans="2:12">
      <c r="B5020" t="s">
        <v>324</v>
      </c>
      <c r="C5020">
        <v>26472</v>
      </c>
      <c r="D5020">
        <f>(C5022+C5027+C5032+C5037+C5042+C5047+C5052+C5057+C5062+C5067)/10</f>
        <v>43754.7</v>
      </c>
      <c r="F5020" t="s">
        <v>324</v>
      </c>
      <c r="G5020">
        <v>9744</v>
      </c>
      <c r="H5020">
        <f>(G5022+G5027+G5032+G5037+G5042+G5047+G5052+G5057+G5062+G5067)/10</f>
        <v>1359303.4</v>
      </c>
      <c r="L5020">
        <f>(K5022+K5027+K5032+K5037+K5042+K5047+K5052+K5057+K5062+K5067)/10</f>
        <v>0</v>
      </c>
    </row>
    <row r="5021" spans="2:12">
      <c r="B5021" t="s">
        <v>325</v>
      </c>
      <c r="C5021">
        <v>19205</v>
      </c>
      <c r="F5021" t="s">
        <v>325</v>
      </c>
      <c r="G5021">
        <v>1389565</v>
      </c>
    </row>
    <row r="5022" spans="2:12">
      <c r="B5022" t="s">
        <v>326</v>
      </c>
      <c r="C5022">
        <v>45677</v>
      </c>
      <c r="F5022" t="s">
        <v>326</v>
      </c>
      <c r="G5022">
        <v>1399309</v>
      </c>
    </row>
    <row r="5023" spans="2:12">
      <c r="B5023" t="s">
        <v>323</v>
      </c>
      <c r="C5023">
        <v>9.44</v>
      </c>
      <c r="F5023" t="s">
        <v>323</v>
      </c>
      <c r="G5023">
        <v>3.05</v>
      </c>
    </row>
    <row r="5024" spans="2:12">
      <c r="B5024" t="s">
        <v>629</v>
      </c>
      <c r="F5024" t="s">
        <v>629</v>
      </c>
    </row>
    <row r="5025" spans="2:7">
      <c r="B5025" t="s">
        <v>324</v>
      </c>
      <c r="C5025">
        <v>25344</v>
      </c>
      <c r="F5025" t="s">
        <v>324</v>
      </c>
      <c r="G5025">
        <v>9744</v>
      </c>
    </row>
    <row r="5026" spans="2:7">
      <c r="B5026" t="s">
        <v>325</v>
      </c>
      <c r="C5026">
        <v>17641</v>
      </c>
      <c r="F5026" t="s">
        <v>325</v>
      </c>
      <c r="G5026">
        <v>1360148</v>
      </c>
    </row>
    <row r="5027" spans="2:7">
      <c r="B5027" t="s">
        <v>326</v>
      </c>
      <c r="C5027">
        <v>42985</v>
      </c>
      <c r="F5027" t="s">
        <v>326</v>
      </c>
      <c r="G5027">
        <v>1369892</v>
      </c>
    </row>
    <row r="5028" spans="2:7">
      <c r="B5028" t="s">
        <v>323</v>
      </c>
      <c r="C5028">
        <v>9.2620000000000005</v>
      </c>
      <c r="F5028" t="s">
        <v>323</v>
      </c>
      <c r="G5028">
        <v>2.9790000000000001</v>
      </c>
    </row>
    <row r="5029" spans="2:7">
      <c r="B5029" t="s">
        <v>630</v>
      </c>
      <c r="F5029" t="s">
        <v>630</v>
      </c>
    </row>
    <row r="5030" spans="2:7">
      <c r="B5030" t="s">
        <v>324</v>
      </c>
      <c r="C5030">
        <v>24360</v>
      </c>
      <c r="F5030" t="s">
        <v>324</v>
      </c>
      <c r="G5030">
        <v>9744</v>
      </c>
    </row>
    <row r="5031" spans="2:7">
      <c r="B5031" t="s">
        <v>325</v>
      </c>
      <c r="C5031">
        <v>16790</v>
      </c>
      <c r="F5031" t="s">
        <v>325</v>
      </c>
      <c r="G5031">
        <v>1346632</v>
      </c>
    </row>
    <row r="5032" spans="2:7">
      <c r="B5032" t="s">
        <v>326</v>
      </c>
      <c r="C5032">
        <v>41150</v>
      </c>
      <c r="F5032" t="s">
        <v>326</v>
      </c>
      <c r="G5032">
        <v>1356376</v>
      </c>
    </row>
    <row r="5033" spans="2:7">
      <c r="B5033" t="s">
        <v>323</v>
      </c>
      <c r="C5033">
        <v>9.3049999999999997</v>
      </c>
      <c r="F5033" t="s">
        <v>323</v>
      </c>
      <c r="G5033">
        <v>2.9529999999999998</v>
      </c>
    </row>
    <row r="5034" spans="2:7">
      <c r="B5034" t="s">
        <v>631</v>
      </c>
      <c r="F5034" t="s">
        <v>631</v>
      </c>
    </row>
    <row r="5035" spans="2:7">
      <c r="B5035" t="s">
        <v>324</v>
      </c>
      <c r="C5035">
        <v>25824</v>
      </c>
      <c r="F5035" t="s">
        <v>324</v>
      </c>
      <c r="G5035">
        <v>9744</v>
      </c>
    </row>
    <row r="5036" spans="2:7">
      <c r="B5036" t="s">
        <v>325</v>
      </c>
      <c r="C5036">
        <v>18492</v>
      </c>
      <c r="F5036" t="s">
        <v>325</v>
      </c>
      <c r="G5036">
        <v>1359332</v>
      </c>
    </row>
    <row r="5037" spans="2:7">
      <c r="B5037" t="s">
        <v>326</v>
      </c>
      <c r="C5037">
        <v>44316</v>
      </c>
      <c r="F5037" t="s">
        <v>326</v>
      </c>
      <c r="G5037">
        <v>1369076</v>
      </c>
    </row>
    <row r="5038" spans="2:7">
      <c r="B5038" t="s">
        <v>323</v>
      </c>
      <c r="C5038">
        <v>9.4390000000000001</v>
      </c>
      <c r="F5038" t="s">
        <v>323</v>
      </c>
      <c r="G5038">
        <v>2.984</v>
      </c>
    </row>
    <row r="5039" spans="2:7">
      <c r="B5039" t="s">
        <v>632</v>
      </c>
      <c r="F5039" t="s">
        <v>632</v>
      </c>
    </row>
    <row r="5040" spans="2:7">
      <c r="B5040" t="s">
        <v>324</v>
      </c>
      <c r="C5040">
        <v>25560</v>
      </c>
      <c r="F5040" t="s">
        <v>324</v>
      </c>
      <c r="G5040">
        <v>9744</v>
      </c>
    </row>
    <row r="5041" spans="2:7">
      <c r="B5041" t="s">
        <v>325</v>
      </c>
      <c r="C5041">
        <v>18469</v>
      </c>
      <c r="F5041" t="s">
        <v>325</v>
      </c>
      <c r="G5041">
        <v>1345368</v>
      </c>
    </row>
    <row r="5042" spans="2:7">
      <c r="B5042" t="s">
        <v>326</v>
      </c>
      <c r="C5042">
        <v>44029</v>
      </c>
      <c r="F5042" t="s">
        <v>326</v>
      </c>
      <c r="G5042">
        <v>1355112</v>
      </c>
    </row>
    <row r="5043" spans="2:7">
      <c r="B5043" t="s">
        <v>323</v>
      </c>
      <c r="C5043">
        <v>9.5649999999999995</v>
      </c>
      <c r="F5043" t="s">
        <v>323</v>
      </c>
      <c r="G5043">
        <v>2.9569999999999999</v>
      </c>
    </row>
    <row r="5044" spans="2:7">
      <c r="B5044" t="s">
        <v>633</v>
      </c>
      <c r="F5044" t="s">
        <v>633</v>
      </c>
    </row>
    <row r="5045" spans="2:7">
      <c r="B5045" t="s">
        <v>324</v>
      </c>
      <c r="C5045">
        <v>26568</v>
      </c>
      <c r="F5045" t="s">
        <v>324</v>
      </c>
      <c r="G5045">
        <v>9744</v>
      </c>
    </row>
    <row r="5046" spans="2:7">
      <c r="B5046" t="s">
        <v>325</v>
      </c>
      <c r="C5046">
        <v>19113</v>
      </c>
      <c r="F5046" t="s">
        <v>325</v>
      </c>
      <c r="G5046">
        <v>1376942</v>
      </c>
    </row>
    <row r="5047" spans="2:7">
      <c r="B5047" t="s">
        <v>326</v>
      </c>
      <c r="C5047">
        <v>45681</v>
      </c>
      <c r="F5047" t="s">
        <v>326</v>
      </c>
      <c r="G5047">
        <v>1386686</v>
      </c>
    </row>
    <row r="5048" spans="2:7">
      <c r="B5048" t="s">
        <v>323</v>
      </c>
      <c r="C5048">
        <v>9.4179999999999993</v>
      </c>
      <c r="F5048" t="s">
        <v>323</v>
      </c>
      <c r="G5048">
        <v>3.02</v>
      </c>
    </row>
    <row r="5049" spans="2:7">
      <c r="B5049" t="s">
        <v>634</v>
      </c>
      <c r="F5049" t="s">
        <v>634</v>
      </c>
    </row>
    <row r="5050" spans="2:7">
      <c r="B5050" t="s">
        <v>324</v>
      </c>
      <c r="C5050">
        <v>25104</v>
      </c>
      <c r="F5050" t="s">
        <v>324</v>
      </c>
      <c r="G5050">
        <v>9744</v>
      </c>
    </row>
    <row r="5051" spans="2:7">
      <c r="B5051" t="s">
        <v>325</v>
      </c>
      <c r="C5051">
        <v>17158</v>
      </c>
      <c r="F5051" t="s">
        <v>325</v>
      </c>
      <c r="G5051">
        <v>1312409</v>
      </c>
    </row>
    <row r="5052" spans="2:7">
      <c r="B5052" t="s">
        <v>326</v>
      </c>
      <c r="C5052">
        <v>42262</v>
      </c>
      <c r="F5052" t="s">
        <v>326</v>
      </c>
      <c r="G5052">
        <v>1322153</v>
      </c>
    </row>
    <row r="5053" spans="2:7">
      <c r="B5053" t="s">
        <v>323</v>
      </c>
      <c r="C5053">
        <v>9.4570000000000007</v>
      </c>
      <c r="F5053" t="s">
        <v>323</v>
      </c>
      <c r="G5053">
        <v>2.8759999999999999</v>
      </c>
    </row>
    <row r="5054" spans="2:7">
      <c r="B5054" t="s">
        <v>635</v>
      </c>
      <c r="F5054" t="s">
        <v>635</v>
      </c>
    </row>
    <row r="5055" spans="2:7">
      <c r="B5055" t="s">
        <v>324</v>
      </c>
      <c r="C5055">
        <v>25704</v>
      </c>
      <c r="F5055" t="s">
        <v>324</v>
      </c>
      <c r="G5055">
        <v>9744</v>
      </c>
    </row>
    <row r="5056" spans="2:7">
      <c r="B5056" t="s">
        <v>325</v>
      </c>
      <c r="C5056">
        <v>18469</v>
      </c>
      <c r="F5056" t="s">
        <v>325</v>
      </c>
      <c r="G5056">
        <v>1320691</v>
      </c>
    </row>
    <row r="5057" spans="2:12">
      <c r="B5057" t="s">
        <v>326</v>
      </c>
      <c r="C5057">
        <v>44173</v>
      </c>
      <c r="F5057" t="s">
        <v>326</v>
      </c>
      <c r="G5057">
        <v>1330435</v>
      </c>
    </row>
    <row r="5058" spans="2:12">
      <c r="B5058" t="s">
        <v>323</v>
      </c>
      <c r="C5058">
        <v>9.6159999999999997</v>
      </c>
      <c r="F5058" t="s">
        <v>323</v>
      </c>
      <c r="G5058">
        <v>2.9009999999999998</v>
      </c>
    </row>
    <row r="5059" spans="2:12">
      <c r="B5059" t="s">
        <v>636</v>
      </c>
      <c r="F5059" t="s">
        <v>636</v>
      </c>
    </row>
    <row r="5060" spans="2:12">
      <c r="B5060" t="s">
        <v>324</v>
      </c>
      <c r="C5060">
        <v>24696</v>
      </c>
      <c r="F5060" t="s">
        <v>324</v>
      </c>
      <c r="G5060">
        <v>9744</v>
      </c>
    </row>
    <row r="5061" spans="2:12">
      <c r="B5061" t="s">
        <v>325</v>
      </c>
      <c r="C5061">
        <v>17296</v>
      </c>
      <c r="F5061" t="s">
        <v>325</v>
      </c>
      <c r="G5061">
        <v>1323472</v>
      </c>
    </row>
    <row r="5062" spans="2:12">
      <c r="B5062" t="s">
        <v>326</v>
      </c>
      <c r="C5062">
        <v>41992</v>
      </c>
      <c r="F5062" t="s">
        <v>326</v>
      </c>
      <c r="G5062">
        <v>1333216</v>
      </c>
    </row>
    <row r="5063" spans="2:12">
      <c r="B5063" t="s">
        <v>323</v>
      </c>
      <c r="C5063">
        <v>9.4779999999999998</v>
      </c>
      <c r="F5063" t="s">
        <v>323</v>
      </c>
      <c r="G5063">
        <v>2.9060000000000001</v>
      </c>
    </row>
    <row r="5064" spans="2:12">
      <c r="B5064" t="s">
        <v>637</v>
      </c>
      <c r="F5064" t="s">
        <v>637</v>
      </c>
    </row>
    <row r="5065" spans="2:12">
      <c r="B5065" t="s">
        <v>324</v>
      </c>
      <c r="C5065">
        <v>26376</v>
      </c>
      <c r="F5065" t="s">
        <v>324</v>
      </c>
      <c r="G5065">
        <v>9744</v>
      </c>
    </row>
    <row r="5066" spans="2:12">
      <c r="B5066" t="s">
        <v>325</v>
      </c>
      <c r="C5066">
        <v>18906</v>
      </c>
      <c r="F5066" t="s">
        <v>325</v>
      </c>
      <c r="G5066">
        <v>1361035</v>
      </c>
    </row>
    <row r="5067" spans="2:12">
      <c r="B5067" t="s">
        <v>326</v>
      </c>
      <c r="C5067">
        <v>45282</v>
      </c>
      <c r="F5067" t="s">
        <v>326</v>
      </c>
      <c r="G5067">
        <v>1370779</v>
      </c>
    </row>
    <row r="5068" spans="2:12">
      <c r="B5068" t="s">
        <v>323</v>
      </c>
      <c r="C5068">
        <v>9.468</v>
      </c>
      <c r="F5068" t="s">
        <v>323</v>
      </c>
      <c r="G5068">
        <v>2.9870000000000001</v>
      </c>
    </row>
    <row r="5069" spans="2:12">
      <c r="B5069" t="s">
        <v>638</v>
      </c>
      <c r="F5069" t="s">
        <v>638</v>
      </c>
    </row>
    <row r="5070" spans="2:12">
      <c r="B5070" t="s">
        <v>324</v>
      </c>
      <c r="C5070">
        <v>26472</v>
      </c>
      <c r="D5070">
        <f>(C5072+C5077+C5082+C5087+C5092+C5097+C5102+C5107+C5112+C5117)/10</f>
        <v>43754.7</v>
      </c>
      <c r="F5070" t="s">
        <v>324</v>
      </c>
      <c r="G5070">
        <v>9912</v>
      </c>
      <c r="H5070">
        <f>(G5072+G5077+G5082+G5087+G5092+G5097+G5102+G5107+G5112+G5117)/10</f>
        <v>1400128.3</v>
      </c>
      <c r="L5070">
        <f>(K5072+K5077+K5082+K5087+K5092+K5097+K5102+K5107+K5112+K5117)/10</f>
        <v>0</v>
      </c>
    </row>
    <row r="5071" spans="2:12">
      <c r="B5071" t="s">
        <v>325</v>
      </c>
      <c r="C5071">
        <v>19205</v>
      </c>
      <c r="F5071" t="s">
        <v>325</v>
      </c>
      <c r="G5071">
        <v>1427194</v>
      </c>
    </row>
    <row r="5072" spans="2:12">
      <c r="B5072" t="s">
        <v>326</v>
      </c>
      <c r="C5072">
        <v>45677</v>
      </c>
      <c r="F5072" t="s">
        <v>326</v>
      </c>
      <c r="G5072">
        <v>1437106</v>
      </c>
    </row>
    <row r="5073" spans="2:7">
      <c r="B5073" t="s">
        <v>323</v>
      </c>
      <c r="C5073">
        <v>9.4410000000000007</v>
      </c>
      <c r="F5073" t="s">
        <v>323</v>
      </c>
      <c r="G5073">
        <v>3.0270000000000001</v>
      </c>
    </row>
    <row r="5074" spans="2:7">
      <c r="B5074" t="s">
        <v>639</v>
      </c>
      <c r="F5074" t="s">
        <v>639</v>
      </c>
    </row>
    <row r="5075" spans="2:7">
      <c r="B5075" t="s">
        <v>324</v>
      </c>
      <c r="C5075">
        <v>25344</v>
      </c>
      <c r="F5075" t="s">
        <v>324</v>
      </c>
      <c r="G5075">
        <v>9912</v>
      </c>
    </row>
    <row r="5076" spans="2:7">
      <c r="B5076" t="s">
        <v>325</v>
      </c>
      <c r="C5076">
        <v>17641</v>
      </c>
      <c r="F5076" t="s">
        <v>325</v>
      </c>
      <c r="G5076">
        <v>1393436</v>
      </c>
    </row>
    <row r="5077" spans="2:7">
      <c r="B5077" t="s">
        <v>326</v>
      </c>
      <c r="C5077">
        <v>42985</v>
      </c>
      <c r="F5077" t="s">
        <v>326</v>
      </c>
      <c r="G5077">
        <v>1403348</v>
      </c>
    </row>
    <row r="5078" spans="2:7">
      <c r="B5078" t="s">
        <v>323</v>
      </c>
      <c r="C5078">
        <v>9.2840000000000007</v>
      </c>
      <c r="F5078" t="s">
        <v>323</v>
      </c>
      <c r="G5078">
        <v>2.948</v>
      </c>
    </row>
    <row r="5079" spans="2:7">
      <c r="B5079" t="s">
        <v>640</v>
      </c>
      <c r="F5079" t="s">
        <v>640</v>
      </c>
    </row>
    <row r="5080" spans="2:7">
      <c r="B5080" t="s">
        <v>324</v>
      </c>
      <c r="C5080">
        <v>24360</v>
      </c>
      <c r="F5080" t="s">
        <v>324</v>
      </c>
      <c r="G5080">
        <v>9912</v>
      </c>
    </row>
    <row r="5081" spans="2:7">
      <c r="B5081" t="s">
        <v>325</v>
      </c>
      <c r="C5081">
        <v>16790</v>
      </c>
      <c r="F5081" t="s">
        <v>325</v>
      </c>
      <c r="G5081">
        <v>1396145</v>
      </c>
    </row>
    <row r="5082" spans="2:7">
      <c r="B5082" t="s">
        <v>326</v>
      </c>
      <c r="C5082">
        <v>41150</v>
      </c>
      <c r="F5082" t="s">
        <v>326</v>
      </c>
      <c r="G5082">
        <v>1406057</v>
      </c>
    </row>
    <row r="5083" spans="2:7">
      <c r="B5083" t="s">
        <v>323</v>
      </c>
      <c r="C5083">
        <v>9.2469999999999999</v>
      </c>
      <c r="F5083" t="s">
        <v>323</v>
      </c>
      <c r="G5083">
        <v>2.956</v>
      </c>
    </row>
    <row r="5084" spans="2:7">
      <c r="B5084" t="s">
        <v>641</v>
      </c>
      <c r="F5084" t="s">
        <v>641</v>
      </c>
    </row>
    <row r="5085" spans="2:7">
      <c r="B5085" t="s">
        <v>324</v>
      </c>
      <c r="C5085">
        <v>25824</v>
      </c>
      <c r="F5085" t="s">
        <v>324</v>
      </c>
      <c r="G5085">
        <v>9912</v>
      </c>
    </row>
    <row r="5086" spans="2:7">
      <c r="B5086" t="s">
        <v>325</v>
      </c>
      <c r="C5086">
        <v>18492</v>
      </c>
      <c r="F5086" t="s">
        <v>325</v>
      </c>
      <c r="G5086">
        <v>1389092</v>
      </c>
    </row>
    <row r="5087" spans="2:7">
      <c r="B5087" t="s">
        <v>326</v>
      </c>
      <c r="C5087">
        <v>44316</v>
      </c>
      <c r="F5087" t="s">
        <v>326</v>
      </c>
      <c r="G5087">
        <v>1399004</v>
      </c>
    </row>
    <row r="5088" spans="2:7">
      <c r="B5088" t="s">
        <v>323</v>
      </c>
      <c r="C5088">
        <v>9.4730000000000008</v>
      </c>
      <c r="F5088" t="s">
        <v>323</v>
      </c>
      <c r="G5088">
        <v>2.9460000000000002</v>
      </c>
    </row>
    <row r="5089" spans="2:7">
      <c r="B5089" t="s">
        <v>642</v>
      </c>
      <c r="F5089" t="s">
        <v>642</v>
      </c>
    </row>
    <row r="5090" spans="2:7">
      <c r="B5090" t="s">
        <v>324</v>
      </c>
      <c r="C5090">
        <v>25560</v>
      </c>
      <c r="F5090" t="s">
        <v>324</v>
      </c>
      <c r="G5090">
        <v>9912</v>
      </c>
    </row>
    <row r="5091" spans="2:7">
      <c r="B5091" t="s">
        <v>325</v>
      </c>
      <c r="C5091">
        <v>18469</v>
      </c>
      <c r="F5091" t="s">
        <v>325</v>
      </c>
      <c r="G5091">
        <v>1372443</v>
      </c>
    </row>
    <row r="5092" spans="2:7">
      <c r="B5092" t="s">
        <v>326</v>
      </c>
      <c r="C5092">
        <v>44029</v>
      </c>
      <c r="F5092" t="s">
        <v>326</v>
      </c>
      <c r="G5092">
        <v>1382355</v>
      </c>
    </row>
    <row r="5093" spans="2:7">
      <c r="B5093" t="s">
        <v>323</v>
      </c>
      <c r="C5093">
        <v>9.6140000000000008</v>
      </c>
      <c r="F5093" t="s">
        <v>323</v>
      </c>
      <c r="G5093">
        <v>2.9129999999999998</v>
      </c>
    </row>
    <row r="5094" spans="2:7">
      <c r="B5094" t="s">
        <v>643</v>
      </c>
      <c r="F5094" t="s">
        <v>643</v>
      </c>
    </row>
    <row r="5095" spans="2:7">
      <c r="B5095" t="s">
        <v>324</v>
      </c>
      <c r="C5095">
        <v>26568</v>
      </c>
      <c r="F5095" t="s">
        <v>324</v>
      </c>
      <c r="G5095">
        <v>9912</v>
      </c>
    </row>
    <row r="5096" spans="2:7">
      <c r="B5096" t="s">
        <v>325</v>
      </c>
      <c r="C5096">
        <v>19113</v>
      </c>
      <c r="F5096" t="s">
        <v>325</v>
      </c>
      <c r="G5096">
        <v>1415259</v>
      </c>
    </row>
    <row r="5097" spans="2:7">
      <c r="B5097" t="s">
        <v>326</v>
      </c>
      <c r="C5097">
        <v>45681</v>
      </c>
      <c r="F5097" t="s">
        <v>326</v>
      </c>
      <c r="G5097">
        <v>1425171</v>
      </c>
    </row>
    <row r="5098" spans="2:7">
      <c r="B5098" t="s">
        <v>323</v>
      </c>
      <c r="C5098">
        <v>9.4149999999999991</v>
      </c>
      <c r="F5098" t="s">
        <v>323</v>
      </c>
      <c r="G5098">
        <v>2.9990000000000001</v>
      </c>
    </row>
    <row r="5099" spans="2:7">
      <c r="B5099" t="s">
        <v>644</v>
      </c>
      <c r="F5099" t="s">
        <v>644</v>
      </c>
    </row>
    <row r="5100" spans="2:7">
      <c r="B5100" t="s">
        <v>324</v>
      </c>
      <c r="C5100">
        <v>25104</v>
      </c>
      <c r="F5100" t="s">
        <v>324</v>
      </c>
      <c r="G5100">
        <v>9912</v>
      </c>
    </row>
    <row r="5101" spans="2:7">
      <c r="B5101" t="s">
        <v>325</v>
      </c>
      <c r="C5101">
        <v>17158</v>
      </c>
      <c r="F5101" t="s">
        <v>325</v>
      </c>
      <c r="G5101">
        <v>1346921</v>
      </c>
    </row>
    <row r="5102" spans="2:7">
      <c r="B5102" t="s">
        <v>326</v>
      </c>
      <c r="C5102">
        <v>42262</v>
      </c>
      <c r="F5102" t="s">
        <v>326</v>
      </c>
      <c r="G5102">
        <v>1356833</v>
      </c>
    </row>
    <row r="5103" spans="2:7">
      <c r="B5103" t="s">
        <v>323</v>
      </c>
      <c r="C5103">
        <v>9.4719999999999995</v>
      </c>
      <c r="F5103" t="s">
        <v>323</v>
      </c>
      <c r="G5103">
        <v>2.8490000000000002</v>
      </c>
    </row>
    <row r="5104" spans="2:7">
      <c r="B5104" t="s">
        <v>645</v>
      </c>
      <c r="F5104" t="s">
        <v>645</v>
      </c>
    </row>
    <row r="5105" spans="2:12">
      <c r="B5105" t="s">
        <v>324</v>
      </c>
      <c r="C5105">
        <v>25704</v>
      </c>
      <c r="F5105" t="s">
        <v>324</v>
      </c>
      <c r="G5105">
        <v>9912</v>
      </c>
    </row>
    <row r="5106" spans="2:12">
      <c r="B5106" t="s">
        <v>325</v>
      </c>
      <c r="C5106">
        <v>18469</v>
      </c>
      <c r="F5106" t="s">
        <v>325</v>
      </c>
      <c r="G5106">
        <v>1361124</v>
      </c>
    </row>
    <row r="5107" spans="2:12">
      <c r="B5107" t="s">
        <v>326</v>
      </c>
      <c r="C5107">
        <v>44173</v>
      </c>
      <c r="F5107" t="s">
        <v>326</v>
      </c>
      <c r="G5107">
        <v>1371036</v>
      </c>
    </row>
    <row r="5108" spans="2:12">
      <c r="B5108" t="s">
        <v>323</v>
      </c>
      <c r="C5108">
        <v>9.6029999999999998</v>
      </c>
      <c r="F5108" t="s">
        <v>323</v>
      </c>
      <c r="G5108">
        <v>2.8860000000000001</v>
      </c>
    </row>
    <row r="5109" spans="2:12">
      <c r="B5109" t="s">
        <v>646</v>
      </c>
      <c r="F5109" t="s">
        <v>646</v>
      </c>
    </row>
    <row r="5110" spans="2:12">
      <c r="B5110" t="s">
        <v>324</v>
      </c>
      <c r="C5110">
        <v>24696</v>
      </c>
      <c r="F5110" t="s">
        <v>324</v>
      </c>
      <c r="G5110">
        <v>9912</v>
      </c>
    </row>
    <row r="5111" spans="2:12">
      <c r="B5111" t="s">
        <v>325</v>
      </c>
      <c r="C5111">
        <v>17296</v>
      </c>
      <c r="F5111" t="s">
        <v>325</v>
      </c>
      <c r="G5111">
        <v>1381172</v>
      </c>
    </row>
    <row r="5112" spans="2:12">
      <c r="B5112" t="s">
        <v>326</v>
      </c>
      <c r="C5112">
        <v>41992</v>
      </c>
      <c r="F5112" t="s">
        <v>326</v>
      </c>
      <c r="G5112">
        <v>1391084</v>
      </c>
    </row>
    <row r="5113" spans="2:12">
      <c r="B5113" t="s">
        <v>323</v>
      </c>
      <c r="C5113">
        <v>9.3840000000000003</v>
      </c>
      <c r="F5113" t="s">
        <v>323</v>
      </c>
      <c r="G5113">
        <v>2.9279999999999999</v>
      </c>
    </row>
    <row r="5114" spans="2:12">
      <c r="B5114" t="s">
        <v>647</v>
      </c>
      <c r="F5114" t="s">
        <v>647</v>
      </c>
    </row>
    <row r="5115" spans="2:12">
      <c r="B5115" t="s">
        <v>324</v>
      </c>
      <c r="C5115">
        <v>26376</v>
      </c>
      <c r="F5115" t="s">
        <v>324</v>
      </c>
      <c r="G5115">
        <v>9912</v>
      </c>
    </row>
    <row r="5116" spans="2:12">
      <c r="B5116" t="s">
        <v>325</v>
      </c>
      <c r="C5116">
        <v>18906</v>
      </c>
      <c r="F5116" t="s">
        <v>325</v>
      </c>
      <c r="G5116">
        <v>1419377</v>
      </c>
    </row>
    <row r="5117" spans="2:12">
      <c r="B5117" t="s">
        <v>326</v>
      </c>
      <c r="C5117">
        <v>45282</v>
      </c>
      <c r="F5117" t="s">
        <v>326</v>
      </c>
      <c r="G5117">
        <v>1429289</v>
      </c>
    </row>
    <row r="5118" spans="2:12">
      <c r="B5118" t="s">
        <v>323</v>
      </c>
      <c r="C5118">
        <v>9.3800000000000008</v>
      </c>
      <c r="F5118" t="s">
        <v>323</v>
      </c>
      <c r="G5118">
        <v>3.0059999999999998</v>
      </c>
    </row>
    <row r="5119" spans="2:12">
      <c r="B5119" t="s">
        <v>648</v>
      </c>
      <c r="F5119" t="s">
        <v>648</v>
      </c>
    </row>
    <row r="5120" spans="2:12">
      <c r="B5120" t="s">
        <v>324</v>
      </c>
      <c r="C5120">
        <v>26472</v>
      </c>
      <c r="D5120">
        <f>(C5122+C5127+C5132+C5137+C5142+C5147+C5152+C5157+C5162+C5167)/10</f>
        <v>43754.7</v>
      </c>
      <c r="F5120" t="s">
        <v>324</v>
      </c>
      <c r="G5120">
        <v>10080</v>
      </c>
      <c r="H5120">
        <f>(G5122+G5127+G5132+G5137+G5142+G5147+G5152+G5157+G5162+G5167)/10</f>
        <v>1442589.9</v>
      </c>
      <c r="L5120">
        <f>(K5122+K5127+K5132+K5137+K5142+K5147+K5152+K5157+K5162+K5167)/10</f>
        <v>0</v>
      </c>
    </row>
    <row r="5121" spans="2:7">
      <c r="B5121" t="s">
        <v>325</v>
      </c>
      <c r="C5121">
        <v>19205</v>
      </c>
      <c r="F5121" t="s">
        <v>325</v>
      </c>
      <c r="G5121">
        <v>1470011</v>
      </c>
    </row>
    <row r="5122" spans="2:7">
      <c r="B5122" t="s">
        <v>326</v>
      </c>
      <c r="C5122">
        <v>45677</v>
      </c>
      <c r="F5122" t="s">
        <v>326</v>
      </c>
      <c r="G5122">
        <v>1480091</v>
      </c>
    </row>
    <row r="5123" spans="2:7">
      <c r="B5123" t="s">
        <v>323</v>
      </c>
      <c r="C5123">
        <v>9.4209999999999994</v>
      </c>
      <c r="F5123" t="s">
        <v>323</v>
      </c>
      <c r="G5123">
        <v>3.0129999999999999</v>
      </c>
    </row>
    <row r="5124" spans="2:7">
      <c r="B5124" t="s">
        <v>649</v>
      </c>
      <c r="F5124" t="s">
        <v>649</v>
      </c>
    </row>
    <row r="5125" spans="2:7">
      <c r="B5125" t="s">
        <v>324</v>
      </c>
      <c r="C5125">
        <v>25344</v>
      </c>
      <c r="F5125" t="s">
        <v>324</v>
      </c>
      <c r="G5125">
        <v>10080</v>
      </c>
    </row>
    <row r="5126" spans="2:7">
      <c r="B5126" t="s">
        <v>325</v>
      </c>
      <c r="C5126">
        <v>17641</v>
      </c>
      <c r="F5126" t="s">
        <v>325</v>
      </c>
      <c r="G5126">
        <v>1437863</v>
      </c>
    </row>
    <row r="5127" spans="2:7">
      <c r="B5127" t="s">
        <v>326</v>
      </c>
      <c r="C5127">
        <v>42985</v>
      </c>
      <c r="F5127" t="s">
        <v>326</v>
      </c>
      <c r="G5127">
        <v>1447943</v>
      </c>
    </row>
    <row r="5128" spans="2:7">
      <c r="B5128" t="s">
        <v>323</v>
      </c>
      <c r="C5128">
        <v>9.2550000000000008</v>
      </c>
      <c r="F5128" t="s">
        <v>323</v>
      </c>
      <c r="G5128">
        <v>2.9390000000000001</v>
      </c>
    </row>
    <row r="5129" spans="2:7">
      <c r="B5129" t="s">
        <v>650</v>
      </c>
      <c r="F5129" t="s">
        <v>650</v>
      </c>
    </row>
    <row r="5130" spans="2:7">
      <c r="B5130" t="s">
        <v>324</v>
      </c>
      <c r="C5130">
        <v>24360</v>
      </c>
      <c r="F5130" t="s">
        <v>324</v>
      </c>
      <c r="G5130">
        <v>10080</v>
      </c>
    </row>
    <row r="5131" spans="2:7">
      <c r="B5131" t="s">
        <v>325</v>
      </c>
      <c r="C5131">
        <v>16790</v>
      </c>
      <c r="F5131" t="s">
        <v>325</v>
      </c>
      <c r="G5131">
        <v>1434726</v>
      </c>
    </row>
    <row r="5132" spans="2:7">
      <c r="B5132" t="s">
        <v>326</v>
      </c>
      <c r="C5132">
        <v>41150</v>
      </c>
      <c r="F5132" t="s">
        <v>326</v>
      </c>
      <c r="G5132">
        <v>1444806</v>
      </c>
    </row>
    <row r="5133" spans="2:7">
      <c r="B5133" t="s">
        <v>323</v>
      </c>
      <c r="C5133">
        <v>9.2449999999999992</v>
      </c>
      <c r="F5133" t="s">
        <v>323</v>
      </c>
      <c r="G5133">
        <v>2.9350000000000001</v>
      </c>
    </row>
    <row r="5134" spans="2:7">
      <c r="B5134" t="s">
        <v>651</v>
      </c>
      <c r="F5134" t="s">
        <v>651</v>
      </c>
    </row>
    <row r="5135" spans="2:7">
      <c r="B5135" t="s">
        <v>324</v>
      </c>
      <c r="C5135">
        <v>25824</v>
      </c>
      <c r="F5135" t="s">
        <v>324</v>
      </c>
      <c r="G5135">
        <v>10080</v>
      </c>
    </row>
    <row r="5136" spans="2:7">
      <c r="B5136" t="s">
        <v>325</v>
      </c>
      <c r="C5136">
        <v>18492</v>
      </c>
      <c r="F5136" t="s">
        <v>325</v>
      </c>
      <c r="G5136">
        <v>1438471</v>
      </c>
    </row>
    <row r="5137" spans="2:7">
      <c r="B5137" t="s">
        <v>326</v>
      </c>
      <c r="C5137">
        <v>44316</v>
      </c>
      <c r="F5137" t="s">
        <v>326</v>
      </c>
      <c r="G5137">
        <v>1448551</v>
      </c>
    </row>
    <row r="5138" spans="2:7">
      <c r="B5138" t="s">
        <v>323</v>
      </c>
      <c r="C5138">
        <v>9.4250000000000007</v>
      </c>
      <c r="F5138" t="s">
        <v>323</v>
      </c>
      <c r="G5138">
        <v>2.9470000000000001</v>
      </c>
    </row>
    <row r="5139" spans="2:7">
      <c r="B5139" t="s">
        <v>652</v>
      </c>
      <c r="F5139" t="s">
        <v>652</v>
      </c>
    </row>
    <row r="5140" spans="2:7">
      <c r="B5140" t="s">
        <v>324</v>
      </c>
      <c r="C5140">
        <v>25560</v>
      </c>
      <c r="F5140" t="s">
        <v>324</v>
      </c>
      <c r="G5140">
        <v>10080</v>
      </c>
    </row>
    <row r="5141" spans="2:7">
      <c r="B5141" t="s">
        <v>325</v>
      </c>
      <c r="C5141">
        <v>18469</v>
      </c>
      <c r="F5141" t="s">
        <v>325</v>
      </c>
      <c r="G5141">
        <v>1413725</v>
      </c>
    </row>
    <row r="5142" spans="2:7">
      <c r="B5142" t="s">
        <v>326</v>
      </c>
      <c r="C5142">
        <v>44029</v>
      </c>
      <c r="F5142" t="s">
        <v>326</v>
      </c>
      <c r="G5142">
        <v>1423805</v>
      </c>
    </row>
    <row r="5143" spans="2:7">
      <c r="B5143" t="s">
        <v>323</v>
      </c>
      <c r="C5143">
        <v>9.5990000000000002</v>
      </c>
      <c r="F5143" t="s">
        <v>323</v>
      </c>
      <c r="G5143">
        <v>2.899</v>
      </c>
    </row>
    <row r="5144" spans="2:7">
      <c r="B5144" t="s">
        <v>653</v>
      </c>
      <c r="F5144" t="s">
        <v>653</v>
      </c>
    </row>
    <row r="5145" spans="2:7">
      <c r="B5145" t="s">
        <v>324</v>
      </c>
      <c r="C5145">
        <v>26568</v>
      </c>
      <c r="F5145" t="s">
        <v>324</v>
      </c>
      <c r="G5145">
        <v>10080</v>
      </c>
    </row>
    <row r="5146" spans="2:7">
      <c r="B5146" t="s">
        <v>325</v>
      </c>
      <c r="C5146">
        <v>19113</v>
      </c>
      <c r="F5146" t="s">
        <v>325</v>
      </c>
      <c r="G5146">
        <v>1464988</v>
      </c>
    </row>
    <row r="5147" spans="2:7">
      <c r="B5147" t="s">
        <v>326</v>
      </c>
      <c r="C5147">
        <v>45681</v>
      </c>
      <c r="F5147" t="s">
        <v>326</v>
      </c>
      <c r="G5147">
        <v>1475068</v>
      </c>
    </row>
    <row r="5148" spans="2:7">
      <c r="B5148" t="s">
        <v>323</v>
      </c>
      <c r="C5148">
        <v>9.3659999999999997</v>
      </c>
      <c r="F5148" t="s">
        <v>323</v>
      </c>
      <c r="G5148">
        <v>2.9990000000000001</v>
      </c>
    </row>
    <row r="5149" spans="2:7">
      <c r="B5149" t="s">
        <v>654</v>
      </c>
      <c r="F5149" t="s">
        <v>654</v>
      </c>
    </row>
    <row r="5150" spans="2:7">
      <c r="B5150" t="s">
        <v>324</v>
      </c>
      <c r="C5150">
        <v>25104</v>
      </c>
      <c r="F5150" t="s">
        <v>324</v>
      </c>
      <c r="G5150">
        <v>10080</v>
      </c>
    </row>
    <row r="5151" spans="2:7">
      <c r="B5151" t="s">
        <v>325</v>
      </c>
      <c r="C5151">
        <v>17158</v>
      </c>
      <c r="F5151" t="s">
        <v>325</v>
      </c>
      <c r="G5151">
        <v>1388561</v>
      </c>
    </row>
    <row r="5152" spans="2:7">
      <c r="B5152" t="s">
        <v>326</v>
      </c>
      <c r="C5152">
        <v>42262</v>
      </c>
      <c r="F5152" t="s">
        <v>326</v>
      </c>
      <c r="G5152">
        <v>1398641</v>
      </c>
    </row>
    <row r="5153" spans="2:7">
      <c r="B5153" t="s">
        <v>323</v>
      </c>
      <c r="C5153">
        <v>9.4550000000000001</v>
      </c>
      <c r="F5153" t="s">
        <v>323</v>
      </c>
      <c r="G5153">
        <v>2.8370000000000002</v>
      </c>
    </row>
    <row r="5154" spans="2:7">
      <c r="B5154" t="s">
        <v>655</v>
      </c>
      <c r="F5154" t="s">
        <v>655</v>
      </c>
    </row>
    <row r="5155" spans="2:7">
      <c r="B5155" t="s">
        <v>324</v>
      </c>
      <c r="C5155">
        <v>25704</v>
      </c>
      <c r="F5155" t="s">
        <v>324</v>
      </c>
      <c r="G5155">
        <v>10080</v>
      </c>
    </row>
    <row r="5156" spans="2:7">
      <c r="B5156" t="s">
        <v>325</v>
      </c>
      <c r="C5156">
        <v>18469</v>
      </c>
      <c r="F5156" t="s">
        <v>325</v>
      </c>
      <c r="G5156">
        <v>1400343</v>
      </c>
    </row>
    <row r="5157" spans="2:7">
      <c r="B5157" t="s">
        <v>326</v>
      </c>
      <c r="C5157">
        <v>44173</v>
      </c>
      <c r="F5157" t="s">
        <v>326</v>
      </c>
      <c r="G5157">
        <v>1410423</v>
      </c>
    </row>
    <row r="5158" spans="2:7">
      <c r="B5158" t="s">
        <v>323</v>
      </c>
      <c r="C5158">
        <v>9.6</v>
      </c>
      <c r="F5158" t="s">
        <v>323</v>
      </c>
      <c r="G5158">
        <v>2.8690000000000002</v>
      </c>
    </row>
    <row r="5159" spans="2:7">
      <c r="B5159" t="s">
        <v>656</v>
      </c>
      <c r="F5159" t="s">
        <v>656</v>
      </c>
    </row>
    <row r="5160" spans="2:7">
      <c r="B5160" t="s">
        <v>324</v>
      </c>
      <c r="C5160">
        <v>24696</v>
      </c>
      <c r="F5160" t="s">
        <v>324</v>
      </c>
      <c r="G5160">
        <v>10080</v>
      </c>
    </row>
    <row r="5161" spans="2:7">
      <c r="B5161" t="s">
        <v>325</v>
      </c>
      <c r="C5161">
        <v>17296</v>
      </c>
      <c r="F5161" t="s">
        <v>325</v>
      </c>
      <c r="G5161">
        <v>1413422</v>
      </c>
    </row>
    <row r="5162" spans="2:7">
      <c r="B5162" t="s">
        <v>326</v>
      </c>
      <c r="C5162">
        <v>41992</v>
      </c>
      <c r="F5162" t="s">
        <v>326</v>
      </c>
      <c r="G5162">
        <v>1423502</v>
      </c>
    </row>
    <row r="5163" spans="2:7">
      <c r="B5163" t="s">
        <v>323</v>
      </c>
      <c r="C5163">
        <v>9.4139999999999997</v>
      </c>
      <c r="F5163" t="s">
        <v>323</v>
      </c>
      <c r="G5163">
        <v>2.895</v>
      </c>
    </row>
    <row r="5164" spans="2:7">
      <c r="B5164" t="s">
        <v>657</v>
      </c>
      <c r="F5164" t="s">
        <v>657</v>
      </c>
    </row>
    <row r="5165" spans="2:7">
      <c r="B5165" t="s">
        <v>324</v>
      </c>
      <c r="C5165">
        <v>26376</v>
      </c>
      <c r="F5165" t="s">
        <v>324</v>
      </c>
      <c r="G5165">
        <v>10080</v>
      </c>
    </row>
    <row r="5166" spans="2:7">
      <c r="B5166" t="s">
        <v>325</v>
      </c>
      <c r="C5166">
        <v>18906</v>
      </c>
      <c r="F5166" t="s">
        <v>325</v>
      </c>
      <c r="G5166">
        <v>1462989</v>
      </c>
    </row>
    <row r="5167" spans="2:7">
      <c r="B5167" t="s">
        <v>326</v>
      </c>
      <c r="C5167">
        <v>45282</v>
      </c>
      <c r="F5167" t="s">
        <v>326</v>
      </c>
      <c r="G5167">
        <v>1473069</v>
      </c>
    </row>
    <row r="5168" spans="2:7">
      <c r="B5168" t="s">
        <v>323</v>
      </c>
      <c r="C5168">
        <v>9.3550000000000004</v>
      </c>
      <c r="F5168" t="s">
        <v>323</v>
      </c>
      <c r="G5168">
        <v>2.9940000000000002</v>
      </c>
    </row>
    <row r="5169" spans="2:12">
      <c r="B5169" t="s">
        <v>658</v>
      </c>
      <c r="F5169" t="s">
        <v>658</v>
      </c>
    </row>
    <row r="5170" spans="2:12">
      <c r="B5170" t="s">
        <v>324</v>
      </c>
      <c r="C5170">
        <v>26472</v>
      </c>
      <c r="D5170">
        <f>(C5172+C5177+C5182+C5187+C5192+C5197+C5202+C5207+C5212+C5217)/10</f>
        <v>43754.7</v>
      </c>
      <c r="F5170" t="s">
        <v>324</v>
      </c>
      <c r="G5170">
        <v>10248</v>
      </c>
      <c r="H5170">
        <f>(G5172+G5177+G5182+G5187+G5192+G5197+G5202+G5207+G5212+G5217)/10</f>
        <v>1487724</v>
      </c>
      <c r="L5170">
        <f>(K5172+K5177+K5182+K5187+K5192+K5197+K5202+K5207+K5212+K5217)/10</f>
        <v>0</v>
      </c>
    </row>
    <row r="5171" spans="2:12">
      <c r="B5171" t="s">
        <v>325</v>
      </c>
      <c r="C5171">
        <v>19205</v>
      </c>
      <c r="F5171" t="s">
        <v>325</v>
      </c>
      <c r="G5171">
        <v>1518031</v>
      </c>
    </row>
    <row r="5172" spans="2:12">
      <c r="B5172" t="s">
        <v>326</v>
      </c>
      <c r="C5172">
        <v>45677</v>
      </c>
      <c r="F5172" t="s">
        <v>326</v>
      </c>
      <c r="G5172">
        <v>1528279</v>
      </c>
    </row>
    <row r="5173" spans="2:12">
      <c r="B5173" t="s">
        <v>323</v>
      </c>
      <c r="C5173">
        <v>9.3819999999999997</v>
      </c>
      <c r="F5173" t="s">
        <v>323</v>
      </c>
      <c r="G5173">
        <v>3.0070000000000001</v>
      </c>
    </row>
    <row r="5174" spans="2:12">
      <c r="B5174" t="s">
        <v>659</v>
      </c>
      <c r="F5174" t="s">
        <v>659</v>
      </c>
    </row>
    <row r="5175" spans="2:12">
      <c r="B5175" t="s">
        <v>324</v>
      </c>
      <c r="C5175">
        <v>25344</v>
      </c>
      <c r="F5175" t="s">
        <v>324</v>
      </c>
      <c r="G5175">
        <v>10248</v>
      </c>
    </row>
    <row r="5176" spans="2:12">
      <c r="B5176" t="s">
        <v>325</v>
      </c>
      <c r="C5176">
        <v>17641</v>
      </c>
      <c r="F5176" t="s">
        <v>325</v>
      </c>
      <c r="G5176">
        <v>1482516</v>
      </c>
    </row>
    <row r="5177" spans="2:12">
      <c r="B5177" t="s">
        <v>326</v>
      </c>
      <c r="C5177">
        <v>42985</v>
      </c>
      <c r="F5177" t="s">
        <v>326</v>
      </c>
      <c r="G5177">
        <v>1492764</v>
      </c>
    </row>
    <row r="5178" spans="2:12">
      <c r="B5178" t="s">
        <v>323</v>
      </c>
      <c r="C5178">
        <v>9.2279999999999998</v>
      </c>
      <c r="F5178" t="s">
        <v>323</v>
      </c>
      <c r="G5178">
        <v>2.93</v>
      </c>
    </row>
    <row r="5179" spans="2:12">
      <c r="B5179" t="s">
        <v>660</v>
      </c>
      <c r="F5179" t="s">
        <v>660</v>
      </c>
    </row>
    <row r="5180" spans="2:12">
      <c r="B5180" t="s">
        <v>324</v>
      </c>
      <c r="C5180">
        <v>24360</v>
      </c>
      <c r="F5180" t="s">
        <v>324</v>
      </c>
      <c r="G5180">
        <v>10248</v>
      </c>
    </row>
    <row r="5181" spans="2:12">
      <c r="B5181" t="s">
        <v>325</v>
      </c>
      <c r="C5181">
        <v>16790</v>
      </c>
      <c r="F5181" t="s">
        <v>325</v>
      </c>
      <c r="G5181">
        <v>1473246</v>
      </c>
    </row>
    <row r="5182" spans="2:12">
      <c r="B5182" t="s">
        <v>326</v>
      </c>
      <c r="C5182">
        <v>41150</v>
      </c>
      <c r="F5182" t="s">
        <v>326</v>
      </c>
      <c r="G5182">
        <v>1483494</v>
      </c>
    </row>
    <row r="5183" spans="2:12">
      <c r="B5183" t="s">
        <v>323</v>
      </c>
      <c r="C5183">
        <v>9.2479999999999993</v>
      </c>
      <c r="F5183" t="s">
        <v>323</v>
      </c>
      <c r="G5183">
        <v>2.9140000000000001</v>
      </c>
    </row>
    <row r="5184" spans="2:12">
      <c r="B5184" t="s">
        <v>661</v>
      </c>
      <c r="F5184" t="s">
        <v>661</v>
      </c>
    </row>
    <row r="5185" spans="2:7">
      <c r="B5185" t="s">
        <v>324</v>
      </c>
      <c r="C5185">
        <v>25824</v>
      </c>
      <c r="F5185" t="s">
        <v>324</v>
      </c>
      <c r="G5185">
        <v>10248</v>
      </c>
    </row>
    <row r="5186" spans="2:7">
      <c r="B5186" t="s">
        <v>325</v>
      </c>
      <c r="C5186">
        <v>18492</v>
      </c>
      <c r="F5186" t="s">
        <v>325</v>
      </c>
      <c r="G5186">
        <v>1480660</v>
      </c>
    </row>
    <row r="5187" spans="2:7">
      <c r="B5187" t="s">
        <v>326</v>
      </c>
      <c r="C5187">
        <v>44316</v>
      </c>
      <c r="F5187" t="s">
        <v>326</v>
      </c>
      <c r="G5187">
        <v>1490908</v>
      </c>
    </row>
    <row r="5188" spans="2:7">
      <c r="B5188" t="s">
        <v>323</v>
      </c>
      <c r="C5188">
        <v>9.41</v>
      </c>
      <c r="F5188" t="s">
        <v>323</v>
      </c>
      <c r="G5188">
        <v>2.9329999999999998</v>
      </c>
    </row>
    <row r="5189" spans="2:7">
      <c r="B5189" t="s">
        <v>662</v>
      </c>
      <c r="F5189" t="s">
        <v>662</v>
      </c>
    </row>
    <row r="5190" spans="2:7">
      <c r="B5190" t="s">
        <v>324</v>
      </c>
      <c r="C5190">
        <v>25560</v>
      </c>
      <c r="F5190" t="s">
        <v>324</v>
      </c>
      <c r="G5190">
        <v>10248</v>
      </c>
    </row>
    <row r="5191" spans="2:7">
      <c r="B5191" t="s">
        <v>325</v>
      </c>
      <c r="C5191">
        <v>18469</v>
      </c>
      <c r="F5191" t="s">
        <v>325</v>
      </c>
      <c r="G5191">
        <v>1461122</v>
      </c>
    </row>
    <row r="5192" spans="2:7">
      <c r="B5192" t="s">
        <v>326</v>
      </c>
      <c r="C5192">
        <v>44029</v>
      </c>
      <c r="F5192" t="s">
        <v>326</v>
      </c>
      <c r="G5192">
        <v>1471370</v>
      </c>
    </row>
    <row r="5193" spans="2:7">
      <c r="B5193" t="s">
        <v>323</v>
      </c>
      <c r="C5193">
        <v>9.5619999999999994</v>
      </c>
      <c r="F5193" t="s">
        <v>323</v>
      </c>
      <c r="G5193">
        <v>2.8959999999999999</v>
      </c>
    </row>
    <row r="5194" spans="2:7">
      <c r="B5194" t="s">
        <v>663</v>
      </c>
      <c r="F5194" t="s">
        <v>663</v>
      </c>
    </row>
    <row r="5195" spans="2:7">
      <c r="B5195" t="s">
        <v>324</v>
      </c>
      <c r="C5195">
        <v>26568</v>
      </c>
      <c r="F5195" t="s">
        <v>324</v>
      </c>
      <c r="G5195">
        <v>10248</v>
      </c>
    </row>
    <row r="5196" spans="2:7">
      <c r="B5196" t="s">
        <v>325</v>
      </c>
      <c r="C5196">
        <v>19113</v>
      </c>
      <c r="F5196" t="s">
        <v>325</v>
      </c>
      <c r="G5196">
        <v>1509822</v>
      </c>
    </row>
    <row r="5197" spans="2:7">
      <c r="B5197" t="s">
        <v>326</v>
      </c>
      <c r="C5197">
        <v>45681</v>
      </c>
      <c r="F5197" t="s">
        <v>326</v>
      </c>
      <c r="G5197">
        <v>1520070</v>
      </c>
    </row>
    <row r="5198" spans="2:7">
      <c r="B5198" t="s">
        <v>323</v>
      </c>
      <c r="C5198">
        <v>9.3409999999999993</v>
      </c>
      <c r="F5198" t="s">
        <v>323</v>
      </c>
      <c r="G5198">
        <v>2.988</v>
      </c>
    </row>
    <row r="5199" spans="2:7">
      <c r="B5199" t="s">
        <v>664</v>
      </c>
      <c r="F5199" t="s">
        <v>664</v>
      </c>
    </row>
    <row r="5200" spans="2:7">
      <c r="B5200" t="s">
        <v>324</v>
      </c>
      <c r="C5200">
        <v>25104</v>
      </c>
      <c r="F5200" t="s">
        <v>324</v>
      </c>
      <c r="G5200">
        <v>10248</v>
      </c>
    </row>
    <row r="5201" spans="2:7">
      <c r="B5201" t="s">
        <v>325</v>
      </c>
      <c r="C5201">
        <v>17158</v>
      </c>
      <c r="F5201" t="s">
        <v>325</v>
      </c>
      <c r="G5201">
        <v>1429310</v>
      </c>
    </row>
    <row r="5202" spans="2:7">
      <c r="B5202" t="s">
        <v>326</v>
      </c>
      <c r="C5202">
        <v>42262</v>
      </c>
      <c r="F5202" t="s">
        <v>326</v>
      </c>
      <c r="G5202">
        <v>1439558</v>
      </c>
    </row>
    <row r="5203" spans="2:7">
      <c r="B5203" t="s">
        <v>323</v>
      </c>
      <c r="C5203">
        <v>9.4469999999999992</v>
      </c>
      <c r="F5203" t="s">
        <v>323</v>
      </c>
      <c r="G5203">
        <v>2.823</v>
      </c>
    </row>
    <row r="5204" spans="2:7">
      <c r="B5204" t="s">
        <v>665</v>
      </c>
      <c r="F5204" t="s">
        <v>665</v>
      </c>
    </row>
    <row r="5205" spans="2:7">
      <c r="B5205" t="s">
        <v>324</v>
      </c>
      <c r="C5205">
        <v>25704</v>
      </c>
      <c r="F5205" t="s">
        <v>324</v>
      </c>
      <c r="G5205">
        <v>10248</v>
      </c>
    </row>
    <row r="5206" spans="2:7">
      <c r="B5206" t="s">
        <v>325</v>
      </c>
      <c r="C5206">
        <v>18469</v>
      </c>
      <c r="F5206" t="s">
        <v>325</v>
      </c>
      <c r="G5206">
        <v>1458479</v>
      </c>
    </row>
    <row r="5207" spans="2:7">
      <c r="B5207" t="s">
        <v>326</v>
      </c>
      <c r="C5207">
        <v>44173</v>
      </c>
      <c r="F5207" t="s">
        <v>326</v>
      </c>
      <c r="G5207">
        <v>1468727</v>
      </c>
    </row>
    <row r="5208" spans="2:7">
      <c r="B5208" t="s">
        <v>323</v>
      </c>
      <c r="C5208">
        <v>9.5129999999999999</v>
      </c>
      <c r="F5208" t="s">
        <v>323</v>
      </c>
      <c r="G5208">
        <v>2.8879999999999999</v>
      </c>
    </row>
    <row r="5209" spans="2:7">
      <c r="B5209" t="s">
        <v>666</v>
      </c>
      <c r="F5209" t="s">
        <v>666</v>
      </c>
    </row>
    <row r="5210" spans="2:7">
      <c r="B5210" t="s">
        <v>324</v>
      </c>
      <c r="C5210">
        <v>24696</v>
      </c>
      <c r="F5210" t="s">
        <v>324</v>
      </c>
      <c r="G5210">
        <v>10248</v>
      </c>
    </row>
    <row r="5211" spans="2:7">
      <c r="B5211" t="s">
        <v>325</v>
      </c>
      <c r="C5211">
        <v>17296</v>
      </c>
      <c r="F5211" t="s">
        <v>325</v>
      </c>
      <c r="G5211">
        <v>1459259</v>
      </c>
    </row>
    <row r="5212" spans="2:7">
      <c r="B5212" t="s">
        <v>326</v>
      </c>
      <c r="C5212">
        <v>41992</v>
      </c>
      <c r="F5212" t="s">
        <v>326</v>
      </c>
      <c r="G5212">
        <v>1469507</v>
      </c>
    </row>
    <row r="5213" spans="2:7">
      <c r="B5213" t="s">
        <v>323</v>
      </c>
      <c r="C5213">
        <v>9.3789999999999996</v>
      </c>
      <c r="F5213" t="s">
        <v>323</v>
      </c>
      <c r="G5213">
        <v>2.8889999999999998</v>
      </c>
    </row>
    <row r="5214" spans="2:7">
      <c r="B5214" t="s">
        <v>667</v>
      </c>
      <c r="F5214" t="s">
        <v>667</v>
      </c>
    </row>
    <row r="5215" spans="2:7">
      <c r="B5215" t="s">
        <v>324</v>
      </c>
      <c r="C5215">
        <v>26376</v>
      </c>
      <c r="F5215" t="s">
        <v>324</v>
      </c>
      <c r="G5215">
        <v>10248</v>
      </c>
    </row>
    <row r="5216" spans="2:7">
      <c r="B5216" t="s">
        <v>325</v>
      </c>
      <c r="C5216">
        <v>18906</v>
      </c>
      <c r="F5216" t="s">
        <v>325</v>
      </c>
      <c r="G5216">
        <v>1502315</v>
      </c>
    </row>
    <row r="5217" spans="2:12">
      <c r="B5217" t="s">
        <v>326</v>
      </c>
      <c r="C5217">
        <v>45282</v>
      </c>
      <c r="F5217" t="s">
        <v>326</v>
      </c>
      <c r="G5217">
        <v>1512563</v>
      </c>
    </row>
    <row r="5218" spans="2:12">
      <c r="B5218" t="s">
        <v>323</v>
      </c>
      <c r="C5218">
        <v>9.3529999999999998</v>
      </c>
      <c r="F5218" t="s">
        <v>323</v>
      </c>
      <c r="G5218">
        <v>2.9729999999999999</v>
      </c>
    </row>
    <row r="5219" spans="2:12">
      <c r="B5219" t="s">
        <v>668</v>
      </c>
      <c r="F5219" t="s">
        <v>668</v>
      </c>
    </row>
    <row r="5220" spans="2:12">
      <c r="B5220" t="s">
        <v>324</v>
      </c>
      <c r="C5220">
        <v>26472</v>
      </c>
      <c r="D5220">
        <f>(C5222+C5227+C5232+C5237+C5242+C5247+C5252+C5257+C5262+C5267)/10</f>
        <v>43754.7</v>
      </c>
      <c r="F5220" t="s">
        <v>324</v>
      </c>
      <c r="G5220">
        <v>10416</v>
      </c>
      <c r="H5220">
        <f>(G5222+G5227+G5232+G5237+G5242+G5247+G5252+G5257+G5262+G5267)/10</f>
        <v>1535210.2</v>
      </c>
      <c r="L5220">
        <f>(K5222+K5227+K5232+K5237+K5242+K5247+K5252+K5257+K5262+K5267)/10</f>
        <v>0</v>
      </c>
    </row>
    <row r="5221" spans="2:12">
      <c r="B5221" t="s">
        <v>325</v>
      </c>
      <c r="C5221">
        <v>19205</v>
      </c>
      <c r="F5221" t="s">
        <v>325</v>
      </c>
      <c r="G5221">
        <v>1567363</v>
      </c>
    </row>
    <row r="5222" spans="2:12">
      <c r="B5222" t="s">
        <v>326</v>
      </c>
      <c r="C5222">
        <v>45677</v>
      </c>
      <c r="F5222" t="s">
        <v>326</v>
      </c>
      <c r="G5222">
        <v>1577779</v>
      </c>
    </row>
    <row r="5223" spans="2:12">
      <c r="B5223" t="s">
        <v>323</v>
      </c>
      <c r="C5223">
        <v>9.3420000000000005</v>
      </c>
      <c r="F5223" t="s">
        <v>323</v>
      </c>
      <c r="G5223">
        <v>3.004</v>
      </c>
    </row>
    <row r="5224" spans="2:12">
      <c r="B5224" t="s">
        <v>669</v>
      </c>
      <c r="F5224" t="s">
        <v>669</v>
      </c>
    </row>
    <row r="5225" spans="2:12">
      <c r="B5225" t="s">
        <v>324</v>
      </c>
      <c r="C5225">
        <v>25344</v>
      </c>
      <c r="F5225" t="s">
        <v>324</v>
      </c>
      <c r="G5225">
        <v>10416</v>
      </c>
    </row>
    <row r="5226" spans="2:12">
      <c r="B5226" t="s">
        <v>325</v>
      </c>
      <c r="C5226">
        <v>17641</v>
      </c>
      <c r="F5226" t="s">
        <v>325</v>
      </c>
      <c r="G5226">
        <v>1532813</v>
      </c>
    </row>
    <row r="5227" spans="2:12">
      <c r="B5227" t="s">
        <v>326</v>
      </c>
      <c r="C5227">
        <v>42985</v>
      </c>
      <c r="F5227" t="s">
        <v>326</v>
      </c>
      <c r="G5227">
        <v>1543229</v>
      </c>
    </row>
    <row r="5228" spans="2:12">
      <c r="B5228" t="s">
        <v>323</v>
      </c>
      <c r="C5228">
        <v>9.1769999999999996</v>
      </c>
      <c r="F5228" t="s">
        <v>323</v>
      </c>
      <c r="G5228">
        <v>2.93</v>
      </c>
    </row>
    <row r="5229" spans="2:12">
      <c r="B5229" t="s">
        <v>670</v>
      </c>
      <c r="F5229" t="s">
        <v>670</v>
      </c>
    </row>
    <row r="5230" spans="2:12">
      <c r="B5230" t="s">
        <v>324</v>
      </c>
      <c r="C5230">
        <v>24360</v>
      </c>
      <c r="F5230" t="s">
        <v>324</v>
      </c>
      <c r="G5230">
        <v>10416</v>
      </c>
    </row>
    <row r="5231" spans="2:12">
      <c r="B5231" t="s">
        <v>325</v>
      </c>
      <c r="C5231">
        <v>16790</v>
      </c>
      <c r="F5231" t="s">
        <v>325</v>
      </c>
      <c r="G5231">
        <v>1525547</v>
      </c>
    </row>
    <row r="5232" spans="2:12">
      <c r="B5232" t="s">
        <v>326</v>
      </c>
      <c r="C5232">
        <v>41150</v>
      </c>
      <c r="F5232" t="s">
        <v>326</v>
      </c>
      <c r="G5232">
        <v>1535963</v>
      </c>
    </row>
    <row r="5233" spans="2:7">
      <c r="B5233" t="s">
        <v>323</v>
      </c>
      <c r="C5233">
        <v>9.1859999999999999</v>
      </c>
      <c r="F5233" t="s">
        <v>323</v>
      </c>
      <c r="G5233">
        <v>2.919</v>
      </c>
    </row>
    <row r="5234" spans="2:7">
      <c r="B5234" t="s">
        <v>671</v>
      </c>
      <c r="F5234" t="s">
        <v>671</v>
      </c>
    </row>
    <row r="5235" spans="2:7">
      <c r="B5235" t="s">
        <v>324</v>
      </c>
      <c r="C5235">
        <v>25824</v>
      </c>
      <c r="F5235" t="s">
        <v>324</v>
      </c>
      <c r="G5235">
        <v>10416</v>
      </c>
    </row>
    <row r="5236" spans="2:7">
      <c r="B5236" t="s">
        <v>325</v>
      </c>
      <c r="C5236">
        <v>18492</v>
      </c>
      <c r="F5236" t="s">
        <v>325</v>
      </c>
      <c r="G5236">
        <v>1528221</v>
      </c>
    </row>
    <row r="5237" spans="2:7">
      <c r="B5237" t="s">
        <v>326</v>
      </c>
      <c r="C5237">
        <v>44316</v>
      </c>
      <c r="F5237" t="s">
        <v>326</v>
      </c>
      <c r="G5237">
        <v>1538637</v>
      </c>
    </row>
    <row r="5238" spans="2:7">
      <c r="B5238" t="s">
        <v>323</v>
      </c>
      <c r="C5238">
        <v>9.375</v>
      </c>
      <c r="F5238" t="s">
        <v>323</v>
      </c>
      <c r="G5238">
        <v>2.9279999999999999</v>
      </c>
    </row>
    <row r="5239" spans="2:7">
      <c r="B5239" t="s">
        <v>672</v>
      </c>
      <c r="F5239" t="s">
        <v>672</v>
      </c>
    </row>
    <row r="5240" spans="2:7">
      <c r="B5240" t="s">
        <v>324</v>
      </c>
      <c r="C5240">
        <v>25560</v>
      </c>
      <c r="F5240" t="s">
        <v>324</v>
      </c>
      <c r="G5240">
        <v>10416</v>
      </c>
    </row>
    <row r="5241" spans="2:7">
      <c r="B5241" t="s">
        <v>325</v>
      </c>
      <c r="C5241">
        <v>18469</v>
      </c>
      <c r="F5241" t="s">
        <v>325</v>
      </c>
      <c r="G5241">
        <v>1496120</v>
      </c>
    </row>
    <row r="5242" spans="2:7">
      <c r="B5242" t="s">
        <v>326</v>
      </c>
      <c r="C5242">
        <v>44029</v>
      </c>
      <c r="F5242" t="s">
        <v>326</v>
      </c>
      <c r="G5242">
        <v>1506536</v>
      </c>
    </row>
    <row r="5243" spans="2:7">
      <c r="B5243" t="s">
        <v>323</v>
      </c>
      <c r="C5243">
        <v>9.5820000000000007</v>
      </c>
      <c r="F5243" t="s">
        <v>323</v>
      </c>
      <c r="G5243">
        <v>2.8679999999999999</v>
      </c>
    </row>
    <row r="5244" spans="2:7">
      <c r="B5244" t="s">
        <v>673</v>
      </c>
      <c r="F5244" t="s">
        <v>673</v>
      </c>
    </row>
    <row r="5245" spans="2:7">
      <c r="B5245" t="s">
        <v>324</v>
      </c>
      <c r="C5245">
        <v>26568</v>
      </c>
      <c r="F5245" t="s">
        <v>324</v>
      </c>
      <c r="G5245">
        <v>10416</v>
      </c>
    </row>
    <row r="5246" spans="2:7">
      <c r="B5246" t="s">
        <v>325</v>
      </c>
      <c r="C5246">
        <v>19113</v>
      </c>
      <c r="F5246" t="s">
        <v>325</v>
      </c>
      <c r="G5246">
        <v>1561365</v>
      </c>
    </row>
    <row r="5247" spans="2:7">
      <c r="B5247" t="s">
        <v>326</v>
      </c>
      <c r="C5247">
        <v>45681</v>
      </c>
      <c r="F5247" t="s">
        <v>326</v>
      </c>
      <c r="G5247">
        <v>1571781</v>
      </c>
    </row>
    <row r="5248" spans="2:7">
      <c r="B5248" t="s">
        <v>323</v>
      </c>
      <c r="C5248">
        <v>9.2899999999999991</v>
      </c>
      <c r="F5248" t="s">
        <v>323</v>
      </c>
      <c r="G5248">
        <v>2.9889999999999999</v>
      </c>
    </row>
    <row r="5249" spans="2:7">
      <c r="B5249" t="s">
        <v>674</v>
      </c>
      <c r="F5249" t="s">
        <v>674</v>
      </c>
    </row>
    <row r="5250" spans="2:7">
      <c r="B5250" t="s">
        <v>324</v>
      </c>
      <c r="C5250">
        <v>25104</v>
      </c>
      <c r="F5250" t="s">
        <v>324</v>
      </c>
      <c r="G5250">
        <v>10416</v>
      </c>
    </row>
    <row r="5251" spans="2:7">
      <c r="B5251" t="s">
        <v>325</v>
      </c>
      <c r="C5251">
        <v>17158</v>
      </c>
      <c r="F5251" t="s">
        <v>325</v>
      </c>
      <c r="G5251">
        <v>1477164</v>
      </c>
    </row>
    <row r="5252" spans="2:7">
      <c r="B5252" t="s">
        <v>326</v>
      </c>
      <c r="C5252">
        <v>42262</v>
      </c>
      <c r="F5252" t="s">
        <v>326</v>
      </c>
      <c r="G5252">
        <v>1487580</v>
      </c>
    </row>
    <row r="5253" spans="2:7">
      <c r="B5253" t="s">
        <v>323</v>
      </c>
      <c r="C5253">
        <v>9.407</v>
      </c>
      <c r="F5253" t="s">
        <v>323</v>
      </c>
      <c r="G5253">
        <v>2.8210000000000002</v>
      </c>
    </row>
    <row r="5254" spans="2:7">
      <c r="B5254" t="s">
        <v>675</v>
      </c>
      <c r="F5254" t="s">
        <v>675</v>
      </c>
    </row>
    <row r="5255" spans="2:7">
      <c r="B5255" t="s">
        <v>324</v>
      </c>
      <c r="C5255">
        <v>25704</v>
      </c>
      <c r="F5255" t="s">
        <v>324</v>
      </c>
      <c r="G5255">
        <v>10416</v>
      </c>
    </row>
    <row r="5256" spans="2:7">
      <c r="B5256" t="s">
        <v>325</v>
      </c>
      <c r="C5256">
        <v>18469</v>
      </c>
      <c r="F5256" t="s">
        <v>325</v>
      </c>
      <c r="G5256">
        <v>1493465</v>
      </c>
    </row>
    <row r="5257" spans="2:7">
      <c r="B5257" t="s">
        <v>326</v>
      </c>
      <c r="C5257">
        <v>44173</v>
      </c>
      <c r="F5257" t="s">
        <v>326</v>
      </c>
      <c r="G5257">
        <v>1503881</v>
      </c>
    </row>
    <row r="5258" spans="2:7">
      <c r="B5258" t="s">
        <v>323</v>
      </c>
      <c r="C5258">
        <v>9.5340000000000007</v>
      </c>
      <c r="F5258" t="s">
        <v>323</v>
      </c>
      <c r="G5258">
        <v>2.86</v>
      </c>
    </row>
    <row r="5259" spans="2:7">
      <c r="B5259" t="s">
        <v>676</v>
      </c>
      <c r="F5259" t="s">
        <v>676</v>
      </c>
    </row>
    <row r="5260" spans="2:7">
      <c r="B5260" t="s">
        <v>324</v>
      </c>
      <c r="C5260">
        <v>24696</v>
      </c>
      <c r="F5260" t="s">
        <v>324</v>
      </c>
      <c r="G5260">
        <v>10416</v>
      </c>
    </row>
    <row r="5261" spans="2:7">
      <c r="B5261" t="s">
        <v>325</v>
      </c>
      <c r="C5261">
        <v>17296</v>
      </c>
      <c r="F5261" t="s">
        <v>325</v>
      </c>
      <c r="G5261">
        <v>1517560</v>
      </c>
    </row>
    <row r="5262" spans="2:7">
      <c r="B5262" t="s">
        <v>326</v>
      </c>
      <c r="C5262">
        <v>41992</v>
      </c>
      <c r="F5262" t="s">
        <v>326</v>
      </c>
      <c r="G5262">
        <v>1527976</v>
      </c>
    </row>
    <row r="5263" spans="2:7">
      <c r="B5263" t="s">
        <v>323</v>
      </c>
      <c r="C5263">
        <v>9.2919999999999998</v>
      </c>
      <c r="F5263" t="s">
        <v>323</v>
      </c>
      <c r="G5263">
        <v>2.9060000000000001</v>
      </c>
    </row>
    <row r="5264" spans="2:7">
      <c r="B5264" t="s">
        <v>677</v>
      </c>
      <c r="F5264" t="s">
        <v>677</v>
      </c>
    </row>
    <row r="5265" spans="2:12">
      <c r="B5265" t="s">
        <v>324</v>
      </c>
      <c r="C5265">
        <v>26376</v>
      </c>
      <c r="F5265" t="s">
        <v>324</v>
      </c>
      <c r="G5265">
        <v>10416</v>
      </c>
    </row>
    <row r="5266" spans="2:12">
      <c r="B5266" t="s">
        <v>325</v>
      </c>
      <c r="C5266">
        <v>18906</v>
      </c>
      <c r="F5266" t="s">
        <v>325</v>
      </c>
      <c r="G5266">
        <v>1548324</v>
      </c>
    </row>
    <row r="5267" spans="2:12">
      <c r="B5267" t="s">
        <v>326</v>
      </c>
      <c r="C5267">
        <v>45282</v>
      </c>
      <c r="F5267" t="s">
        <v>326</v>
      </c>
      <c r="G5267">
        <v>1558740</v>
      </c>
    </row>
    <row r="5268" spans="2:12">
      <c r="B5268" t="s">
        <v>323</v>
      </c>
      <c r="C5268">
        <v>9.3230000000000004</v>
      </c>
      <c r="F5268" t="s">
        <v>323</v>
      </c>
      <c r="G5268">
        <v>2.964</v>
      </c>
    </row>
    <row r="5269" spans="2:12">
      <c r="B5269" t="s">
        <v>678</v>
      </c>
      <c r="F5269" t="s">
        <v>678</v>
      </c>
    </row>
    <row r="5270" spans="2:12">
      <c r="B5270" t="s">
        <v>324</v>
      </c>
      <c r="C5270">
        <v>26472</v>
      </c>
      <c r="D5270">
        <f>(C5272+C5277+C5282+C5287+C5292+C5297+C5302+C5307+C5312+C5317)/10</f>
        <v>43754.7</v>
      </c>
      <c r="F5270" t="s">
        <v>324</v>
      </c>
      <c r="G5270">
        <v>10584</v>
      </c>
      <c r="H5270">
        <f>(G5272+G5277+G5282+G5287+G5292+G5297+G5302+G5307+G5312+G5317)/10</f>
        <v>1576769.7</v>
      </c>
      <c r="L5270">
        <f>(K5272+K5277+K5282+K5287+K5292+K5297+K5302+K5307+K5312+K5317)/10</f>
        <v>0</v>
      </c>
    </row>
    <row r="5271" spans="2:12">
      <c r="B5271" t="s">
        <v>325</v>
      </c>
      <c r="C5271">
        <v>19205</v>
      </c>
      <c r="F5271" t="s">
        <v>325</v>
      </c>
      <c r="G5271">
        <v>1613716</v>
      </c>
    </row>
    <row r="5272" spans="2:12">
      <c r="B5272" t="s">
        <v>326</v>
      </c>
      <c r="C5272">
        <v>45677</v>
      </c>
      <c r="F5272" t="s">
        <v>326</v>
      </c>
      <c r="G5272">
        <v>1624300</v>
      </c>
    </row>
    <row r="5273" spans="2:12">
      <c r="B5273" t="s">
        <v>323</v>
      </c>
      <c r="C5273">
        <v>9.3170000000000002</v>
      </c>
      <c r="F5273" t="s">
        <v>323</v>
      </c>
      <c r="G5273">
        <v>2.9940000000000002</v>
      </c>
    </row>
    <row r="5274" spans="2:12">
      <c r="B5274" t="s">
        <v>679</v>
      </c>
      <c r="F5274" t="s">
        <v>679</v>
      </c>
    </row>
    <row r="5275" spans="2:12">
      <c r="B5275" t="s">
        <v>324</v>
      </c>
      <c r="C5275">
        <v>25344</v>
      </c>
      <c r="F5275" t="s">
        <v>324</v>
      </c>
      <c r="G5275">
        <v>10584</v>
      </c>
    </row>
    <row r="5276" spans="2:12">
      <c r="B5276" t="s">
        <v>325</v>
      </c>
      <c r="C5276">
        <v>17641</v>
      </c>
      <c r="F5276" t="s">
        <v>325</v>
      </c>
      <c r="G5276">
        <v>1570497</v>
      </c>
    </row>
    <row r="5277" spans="2:12">
      <c r="B5277" t="s">
        <v>326</v>
      </c>
      <c r="C5277">
        <v>42985</v>
      </c>
      <c r="F5277" t="s">
        <v>326</v>
      </c>
      <c r="G5277">
        <v>1581081</v>
      </c>
    </row>
    <row r="5278" spans="2:12">
      <c r="B5278" t="s">
        <v>323</v>
      </c>
      <c r="C5278">
        <v>9.1890000000000001</v>
      </c>
      <c r="F5278" t="s">
        <v>323</v>
      </c>
      <c r="G5278">
        <v>2.9049999999999998</v>
      </c>
    </row>
    <row r="5279" spans="2:12">
      <c r="B5279" t="s">
        <v>680</v>
      </c>
      <c r="F5279" t="s">
        <v>680</v>
      </c>
    </row>
    <row r="5280" spans="2:12">
      <c r="B5280" t="s">
        <v>324</v>
      </c>
      <c r="C5280">
        <v>24360</v>
      </c>
      <c r="F5280" t="s">
        <v>324</v>
      </c>
      <c r="G5280">
        <v>10584</v>
      </c>
    </row>
    <row r="5281" spans="2:7">
      <c r="B5281" t="s">
        <v>325</v>
      </c>
      <c r="C5281">
        <v>16790</v>
      </c>
      <c r="F5281" t="s">
        <v>325</v>
      </c>
      <c r="G5281">
        <v>1565484</v>
      </c>
    </row>
    <row r="5282" spans="2:7">
      <c r="B5282" t="s">
        <v>326</v>
      </c>
      <c r="C5282">
        <v>41150</v>
      </c>
      <c r="F5282" t="s">
        <v>326</v>
      </c>
      <c r="G5282">
        <v>1576068</v>
      </c>
    </row>
    <row r="5283" spans="2:7">
      <c r="B5283" t="s">
        <v>323</v>
      </c>
      <c r="C5283">
        <v>9.1859999999999999</v>
      </c>
      <c r="F5283" t="s">
        <v>323</v>
      </c>
      <c r="G5283">
        <v>2.8980000000000001</v>
      </c>
    </row>
    <row r="5284" spans="2:7">
      <c r="B5284" t="s">
        <v>681</v>
      </c>
      <c r="F5284" t="s">
        <v>681</v>
      </c>
    </row>
    <row r="5285" spans="2:7">
      <c r="B5285" t="s">
        <v>324</v>
      </c>
      <c r="C5285">
        <v>25824</v>
      </c>
      <c r="F5285" t="s">
        <v>324</v>
      </c>
      <c r="G5285">
        <v>10584</v>
      </c>
    </row>
    <row r="5286" spans="2:7">
      <c r="B5286" t="s">
        <v>325</v>
      </c>
      <c r="C5286">
        <v>18492</v>
      </c>
      <c r="F5286" t="s">
        <v>325</v>
      </c>
      <c r="G5286">
        <v>1568487</v>
      </c>
    </row>
    <row r="5287" spans="2:7">
      <c r="B5287" t="s">
        <v>326</v>
      </c>
      <c r="C5287">
        <v>44316</v>
      </c>
      <c r="F5287" t="s">
        <v>326</v>
      </c>
      <c r="G5287">
        <v>1579071</v>
      </c>
    </row>
    <row r="5288" spans="2:7">
      <c r="B5288" t="s">
        <v>323</v>
      </c>
      <c r="C5288">
        <v>9.3740000000000006</v>
      </c>
      <c r="F5288" t="s">
        <v>323</v>
      </c>
      <c r="G5288">
        <v>2.9079999999999999</v>
      </c>
    </row>
    <row r="5289" spans="2:7">
      <c r="B5289" t="s">
        <v>682</v>
      </c>
      <c r="F5289" t="s">
        <v>682</v>
      </c>
    </row>
    <row r="5290" spans="2:7">
      <c r="B5290" t="s">
        <v>324</v>
      </c>
      <c r="C5290">
        <v>25560</v>
      </c>
      <c r="F5290" t="s">
        <v>324</v>
      </c>
      <c r="G5290">
        <v>10584</v>
      </c>
    </row>
    <row r="5291" spans="2:7">
      <c r="B5291" t="s">
        <v>325</v>
      </c>
      <c r="C5291">
        <v>18469</v>
      </c>
      <c r="F5291" t="s">
        <v>325</v>
      </c>
      <c r="G5291">
        <v>1550404</v>
      </c>
    </row>
    <row r="5292" spans="2:7">
      <c r="B5292" t="s">
        <v>326</v>
      </c>
      <c r="C5292">
        <v>44029</v>
      </c>
      <c r="F5292" t="s">
        <v>326</v>
      </c>
      <c r="G5292">
        <v>1560988</v>
      </c>
    </row>
    <row r="5293" spans="2:7">
      <c r="B5293" t="s">
        <v>323</v>
      </c>
      <c r="C5293">
        <v>9.52</v>
      </c>
      <c r="F5293" t="s">
        <v>323</v>
      </c>
      <c r="G5293">
        <v>2.8759999999999999</v>
      </c>
    </row>
    <row r="5294" spans="2:7">
      <c r="B5294" t="s">
        <v>683</v>
      </c>
      <c r="F5294" t="s">
        <v>683</v>
      </c>
    </row>
    <row r="5295" spans="2:7">
      <c r="B5295" t="s">
        <v>324</v>
      </c>
      <c r="C5295">
        <v>26568</v>
      </c>
      <c r="F5295" t="s">
        <v>324</v>
      </c>
      <c r="G5295">
        <v>10584</v>
      </c>
    </row>
    <row r="5296" spans="2:7">
      <c r="B5296" t="s">
        <v>325</v>
      </c>
      <c r="C5296">
        <v>19113</v>
      </c>
      <c r="F5296" t="s">
        <v>325</v>
      </c>
      <c r="G5296">
        <v>1598857</v>
      </c>
    </row>
    <row r="5297" spans="2:7">
      <c r="B5297" t="s">
        <v>326</v>
      </c>
      <c r="C5297">
        <v>45681</v>
      </c>
      <c r="F5297" t="s">
        <v>326</v>
      </c>
      <c r="G5297">
        <v>1609441</v>
      </c>
    </row>
    <row r="5298" spans="2:7">
      <c r="B5298" t="s">
        <v>323</v>
      </c>
      <c r="C5298">
        <v>9.3010000000000002</v>
      </c>
      <c r="F5298" t="s">
        <v>323</v>
      </c>
      <c r="G5298">
        <v>2.9630000000000001</v>
      </c>
    </row>
    <row r="5299" spans="2:7">
      <c r="B5299" t="s">
        <v>684</v>
      </c>
      <c r="F5299" t="s">
        <v>684</v>
      </c>
    </row>
    <row r="5300" spans="2:7">
      <c r="B5300" t="s">
        <v>324</v>
      </c>
      <c r="C5300">
        <v>25104</v>
      </c>
      <c r="F5300" t="s">
        <v>324</v>
      </c>
      <c r="G5300">
        <v>10584</v>
      </c>
    </row>
    <row r="5301" spans="2:7">
      <c r="B5301" t="s">
        <v>325</v>
      </c>
      <c r="C5301">
        <v>17158</v>
      </c>
      <c r="F5301" t="s">
        <v>325</v>
      </c>
      <c r="G5301">
        <v>1522456</v>
      </c>
    </row>
    <row r="5302" spans="2:7">
      <c r="B5302" t="s">
        <v>326</v>
      </c>
      <c r="C5302">
        <v>42262</v>
      </c>
      <c r="F5302" t="s">
        <v>326</v>
      </c>
      <c r="G5302">
        <v>1533040</v>
      </c>
    </row>
    <row r="5303" spans="2:7">
      <c r="B5303" t="s">
        <v>323</v>
      </c>
      <c r="C5303">
        <v>9.3840000000000003</v>
      </c>
      <c r="F5303" t="s">
        <v>323</v>
      </c>
      <c r="G5303">
        <v>2.8140000000000001</v>
      </c>
    </row>
    <row r="5304" spans="2:7">
      <c r="B5304" t="s">
        <v>685</v>
      </c>
      <c r="F5304" t="s">
        <v>685</v>
      </c>
    </row>
    <row r="5305" spans="2:7">
      <c r="B5305" t="s">
        <v>324</v>
      </c>
      <c r="C5305">
        <v>25704</v>
      </c>
      <c r="F5305" t="s">
        <v>324</v>
      </c>
      <c r="G5305">
        <v>10584</v>
      </c>
    </row>
    <row r="5306" spans="2:7">
      <c r="B5306" t="s">
        <v>325</v>
      </c>
      <c r="C5306">
        <v>18469</v>
      </c>
      <c r="F5306" t="s">
        <v>325</v>
      </c>
      <c r="G5306">
        <v>1535793</v>
      </c>
    </row>
    <row r="5307" spans="2:7">
      <c r="B5307" t="s">
        <v>326</v>
      </c>
      <c r="C5307">
        <v>44173</v>
      </c>
      <c r="F5307" t="s">
        <v>326</v>
      </c>
      <c r="G5307">
        <v>1546377</v>
      </c>
    </row>
    <row r="5308" spans="2:7">
      <c r="B5308" t="s">
        <v>323</v>
      </c>
      <c r="C5308">
        <v>9.5220000000000002</v>
      </c>
      <c r="F5308" t="s">
        <v>323</v>
      </c>
      <c r="G5308">
        <v>2.8450000000000002</v>
      </c>
    </row>
    <row r="5309" spans="2:7">
      <c r="B5309" t="s">
        <v>686</v>
      </c>
      <c r="F5309" t="s">
        <v>686</v>
      </c>
    </row>
    <row r="5310" spans="2:7">
      <c r="B5310" t="s">
        <v>324</v>
      </c>
      <c r="C5310">
        <v>24696</v>
      </c>
      <c r="F5310" t="s">
        <v>324</v>
      </c>
      <c r="G5310">
        <v>10584</v>
      </c>
    </row>
    <row r="5311" spans="2:7">
      <c r="B5311" t="s">
        <v>325</v>
      </c>
      <c r="C5311">
        <v>17296</v>
      </c>
      <c r="F5311" t="s">
        <v>325</v>
      </c>
      <c r="G5311">
        <v>1558669</v>
      </c>
    </row>
    <row r="5312" spans="2:7">
      <c r="B5312" t="s">
        <v>326</v>
      </c>
      <c r="C5312">
        <v>41992</v>
      </c>
      <c r="F5312" t="s">
        <v>326</v>
      </c>
      <c r="G5312">
        <v>1569253</v>
      </c>
    </row>
    <row r="5313" spans="2:12">
      <c r="B5313" t="s">
        <v>323</v>
      </c>
      <c r="C5313">
        <v>9.2870000000000008</v>
      </c>
      <c r="F5313" t="s">
        <v>323</v>
      </c>
      <c r="G5313">
        <v>2.8879999999999999</v>
      </c>
    </row>
    <row r="5314" spans="2:12">
      <c r="B5314" t="s">
        <v>687</v>
      </c>
      <c r="F5314" t="s">
        <v>687</v>
      </c>
    </row>
    <row r="5315" spans="2:12">
      <c r="B5315" t="s">
        <v>324</v>
      </c>
      <c r="C5315">
        <v>26376</v>
      </c>
      <c r="F5315" t="s">
        <v>324</v>
      </c>
      <c r="G5315">
        <v>10584</v>
      </c>
    </row>
    <row r="5316" spans="2:12">
      <c r="B5316" t="s">
        <v>325</v>
      </c>
      <c r="C5316">
        <v>18906</v>
      </c>
      <c r="F5316" t="s">
        <v>325</v>
      </c>
      <c r="G5316">
        <v>1577494</v>
      </c>
    </row>
    <row r="5317" spans="2:12">
      <c r="B5317" t="s">
        <v>326</v>
      </c>
      <c r="C5317">
        <v>45282</v>
      </c>
      <c r="F5317" t="s">
        <v>326</v>
      </c>
      <c r="G5317">
        <v>1588078</v>
      </c>
    </row>
    <row r="5318" spans="2:12">
      <c r="B5318" t="s">
        <v>323</v>
      </c>
      <c r="C5318">
        <v>9.3710000000000004</v>
      </c>
      <c r="F5318" t="s">
        <v>323</v>
      </c>
      <c r="G5318">
        <v>2.923</v>
      </c>
    </row>
    <row r="5319" spans="2:12">
      <c r="B5319" t="s">
        <v>688</v>
      </c>
      <c r="F5319" t="s">
        <v>688</v>
      </c>
    </row>
    <row r="5320" spans="2:12">
      <c r="B5320" t="s">
        <v>324</v>
      </c>
      <c r="C5320">
        <v>29352</v>
      </c>
      <c r="D5320">
        <f>(C5322+C5327+C5332+C5337+C5342+C5347+C5352+C5357+C5362+C5367)/10</f>
        <v>46545.9</v>
      </c>
      <c r="F5320" t="s">
        <v>324</v>
      </c>
      <c r="G5320">
        <v>10752</v>
      </c>
      <c r="H5320">
        <f>(G5322+G5327+G5332+G5337+G5342+G5347+G5352+G5357+G5362+G5367)/10</f>
        <v>1626205.9</v>
      </c>
      <c r="L5320">
        <f>(K5322+K5327+K5332+K5337+K5342+K5347+K5352+K5357+K5362+K5367)/10</f>
        <v>0</v>
      </c>
    </row>
    <row r="5321" spans="2:12">
      <c r="B5321" t="s">
        <v>325</v>
      </c>
      <c r="C5321">
        <v>19205</v>
      </c>
      <c r="F5321" t="s">
        <v>325</v>
      </c>
      <c r="G5321">
        <v>1654640</v>
      </c>
    </row>
    <row r="5322" spans="2:12">
      <c r="B5322" t="s">
        <v>326</v>
      </c>
      <c r="C5322">
        <v>48557</v>
      </c>
      <c r="F5322" t="s">
        <v>326</v>
      </c>
      <c r="G5322">
        <v>1665392</v>
      </c>
    </row>
    <row r="5323" spans="2:12">
      <c r="B5323" t="s">
        <v>323</v>
      </c>
      <c r="C5323">
        <v>13.324</v>
      </c>
      <c r="F5323" t="s">
        <v>323</v>
      </c>
      <c r="G5323">
        <v>2.9729999999999999</v>
      </c>
    </row>
    <row r="5324" spans="2:12">
      <c r="B5324" t="s">
        <v>689</v>
      </c>
      <c r="F5324" t="s">
        <v>689</v>
      </c>
    </row>
    <row r="5325" spans="2:12">
      <c r="B5325" t="s">
        <v>324</v>
      </c>
      <c r="C5325">
        <v>28128</v>
      </c>
      <c r="F5325" t="s">
        <v>324</v>
      </c>
      <c r="G5325">
        <v>10752</v>
      </c>
    </row>
    <row r="5326" spans="2:12">
      <c r="B5326" t="s">
        <v>325</v>
      </c>
      <c r="C5326">
        <v>17641</v>
      </c>
      <c r="F5326" t="s">
        <v>325</v>
      </c>
      <c r="G5326">
        <v>1628940</v>
      </c>
    </row>
    <row r="5327" spans="2:12">
      <c r="B5327" t="s">
        <v>326</v>
      </c>
      <c r="C5327">
        <v>45769</v>
      </c>
      <c r="F5327" t="s">
        <v>326</v>
      </c>
      <c r="G5327">
        <v>1639692</v>
      </c>
    </row>
    <row r="5328" spans="2:12">
      <c r="B5328" t="s">
        <v>323</v>
      </c>
      <c r="C5328">
        <v>13.188000000000001</v>
      </c>
      <c r="F5328" t="s">
        <v>323</v>
      </c>
      <c r="G5328">
        <v>2.9169999999999998</v>
      </c>
    </row>
    <row r="5329" spans="2:7">
      <c r="B5329" t="s">
        <v>690</v>
      </c>
      <c r="F5329" t="s">
        <v>690</v>
      </c>
    </row>
    <row r="5330" spans="2:7">
      <c r="B5330" t="s">
        <v>324</v>
      </c>
      <c r="C5330">
        <v>27024</v>
      </c>
      <c r="F5330" t="s">
        <v>324</v>
      </c>
      <c r="G5330">
        <v>10752</v>
      </c>
    </row>
    <row r="5331" spans="2:7">
      <c r="B5331" t="s">
        <v>325</v>
      </c>
      <c r="C5331">
        <v>16790</v>
      </c>
      <c r="F5331" t="s">
        <v>325</v>
      </c>
      <c r="G5331">
        <v>1620341</v>
      </c>
    </row>
    <row r="5332" spans="2:7">
      <c r="B5332" t="s">
        <v>326</v>
      </c>
      <c r="C5332">
        <v>43814</v>
      </c>
      <c r="F5332" t="s">
        <v>326</v>
      </c>
      <c r="G5332">
        <v>1631093</v>
      </c>
    </row>
    <row r="5333" spans="2:7">
      <c r="B5333" t="s">
        <v>323</v>
      </c>
      <c r="C5333">
        <v>13.196</v>
      </c>
      <c r="F5333" t="s">
        <v>323</v>
      </c>
      <c r="G5333">
        <v>2.9049999999999998</v>
      </c>
    </row>
    <row r="5334" spans="2:7">
      <c r="B5334" t="s">
        <v>691</v>
      </c>
      <c r="F5334" t="s">
        <v>691</v>
      </c>
    </row>
    <row r="5335" spans="2:7">
      <c r="B5335" t="s">
        <v>324</v>
      </c>
      <c r="C5335">
        <v>28632</v>
      </c>
      <c r="F5335" t="s">
        <v>324</v>
      </c>
      <c r="G5335">
        <v>10752</v>
      </c>
    </row>
    <row r="5336" spans="2:7">
      <c r="B5336" t="s">
        <v>325</v>
      </c>
      <c r="C5336">
        <v>18492</v>
      </c>
      <c r="F5336" t="s">
        <v>325</v>
      </c>
      <c r="G5336">
        <v>1620761</v>
      </c>
    </row>
    <row r="5337" spans="2:7">
      <c r="B5337" t="s">
        <v>326</v>
      </c>
      <c r="C5337">
        <v>47124</v>
      </c>
      <c r="F5337" t="s">
        <v>326</v>
      </c>
      <c r="G5337">
        <v>1631513</v>
      </c>
    </row>
    <row r="5338" spans="2:7">
      <c r="B5338" t="s">
        <v>323</v>
      </c>
      <c r="C5338">
        <v>13.339</v>
      </c>
      <c r="F5338" t="s">
        <v>323</v>
      </c>
      <c r="G5338">
        <v>2.9089999999999998</v>
      </c>
    </row>
    <row r="5339" spans="2:7">
      <c r="B5339" t="s">
        <v>692</v>
      </c>
      <c r="F5339" t="s">
        <v>692</v>
      </c>
    </row>
    <row r="5340" spans="2:7">
      <c r="B5340" t="s">
        <v>324</v>
      </c>
      <c r="C5340">
        <v>28344</v>
      </c>
      <c r="F5340" t="s">
        <v>324</v>
      </c>
      <c r="G5340">
        <v>10752</v>
      </c>
    </row>
    <row r="5341" spans="2:7">
      <c r="B5341" t="s">
        <v>325</v>
      </c>
      <c r="C5341">
        <v>18469</v>
      </c>
      <c r="F5341" t="s">
        <v>325</v>
      </c>
      <c r="G5341">
        <v>1591126</v>
      </c>
    </row>
    <row r="5342" spans="2:7">
      <c r="B5342" t="s">
        <v>326</v>
      </c>
      <c r="C5342">
        <v>46813</v>
      </c>
      <c r="F5342" t="s">
        <v>326</v>
      </c>
      <c r="G5342">
        <v>1601878</v>
      </c>
    </row>
    <row r="5343" spans="2:7">
      <c r="B5343" t="s">
        <v>323</v>
      </c>
      <c r="C5343">
        <v>13.521000000000001</v>
      </c>
      <c r="F5343" t="s">
        <v>323</v>
      </c>
      <c r="G5343">
        <v>2.8570000000000002</v>
      </c>
    </row>
    <row r="5344" spans="2:7">
      <c r="B5344" t="s">
        <v>693</v>
      </c>
      <c r="F5344" t="s">
        <v>693</v>
      </c>
    </row>
    <row r="5345" spans="2:7">
      <c r="B5345" t="s">
        <v>324</v>
      </c>
      <c r="C5345">
        <v>29448</v>
      </c>
      <c r="F5345" t="s">
        <v>324</v>
      </c>
      <c r="G5345">
        <v>10752</v>
      </c>
    </row>
    <row r="5346" spans="2:7">
      <c r="B5346" t="s">
        <v>325</v>
      </c>
      <c r="C5346">
        <v>19113</v>
      </c>
      <c r="F5346" t="s">
        <v>325</v>
      </c>
      <c r="G5346">
        <v>1648065</v>
      </c>
    </row>
    <row r="5347" spans="2:7">
      <c r="B5347" t="s">
        <v>326</v>
      </c>
      <c r="C5347">
        <v>48561</v>
      </c>
      <c r="F5347" t="s">
        <v>326</v>
      </c>
      <c r="G5347">
        <v>1658817</v>
      </c>
    </row>
    <row r="5348" spans="2:7">
      <c r="B5348" t="s">
        <v>323</v>
      </c>
      <c r="C5348">
        <v>13.271000000000001</v>
      </c>
      <c r="F5348" t="s">
        <v>323</v>
      </c>
      <c r="G5348">
        <v>2.9569999999999999</v>
      </c>
    </row>
    <row r="5349" spans="2:7">
      <c r="B5349" t="s">
        <v>694</v>
      </c>
      <c r="F5349" t="s">
        <v>694</v>
      </c>
    </row>
    <row r="5350" spans="2:7">
      <c r="B5350" t="s">
        <v>324</v>
      </c>
      <c r="C5350">
        <v>27864</v>
      </c>
      <c r="F5350" t="s">
        <v>324</v>
      </c>
      <c r="G5350">
        <v>10752</v>
      </c>
    </row>
    <row r="5351" spans="2:7">
      <c r="B5351" t="s">
        <v>325</v>
      </c>
      <c r="C5351">
        <v>17158</v>
      </c>
      <c r="F5351" t="s">
        <v>325</v>
      </c>
      <c r="G5351">
        <v>1571580</v>
      </c>
    </row>
    <row r="5352" spans="2:7">
      <c r="B5352" t="s">
        <v>326</v>
      </c>
      <c r="C5352">
        <v>45022</v>
      </c>
      <c r="F5352" t="s">
        <v>326</v>
      </c>
      <c r="G5352">
        <v>1582332</v>
      </c>
    </row>
    <row r="5353" spans="2:7">
      <c r="B5353" t="s">
        <v>323</v>
      </c>
      <c r="C5353">
        <v>13.428000000000001</v>
      </c>
      <c r="F5353" t="s">
        <v>323</v>
      </c>
      <c r="G5353">
        <v>2.8119999999999998</v>
      </c>
    </row>
    <row r="5354" spans="2:7">
      <c r="B5354" t="s">
        <v>695</v>
      </c>
      <c r="F5354" t="s">
        <v>695</v>
      </c>
    </row>
    <row r="5355" spans="2:7">
      <c r="B5355" t="s">
        <v>324</v>
      </c>
      <c r="C5355">
        <v>28488</v>
      </c>
      <c r="F5355" t="s">
        <v>324</v>
      </c>
      <c r="G5355">
        <v>10752</v>
      </c>
    </row>
    <row r="5356" spans="2:7">
      <c r="B5356" t="s">
        <v>325</v>
      </c>
      <c r="C5356">
        <v>18469</v>
      </c>
      <c r="F5356" t="s">
        <v>325</v>
      </c>
      <c r="G5356">
        <v>1595195</v>
      </c>
    </row>
    <row r="5357" spans="2:7">
      <c r="B5357" t="s">
        <v>326</v>
      </c>
      <c r="C5357">
        <v>46957</v>
      </c>
      <c r="F5357" t="s">
        <v>326</v>
      </c>
      <c r="G5357">
        <v>1605947</v>
      </c>
    </row>
    <row r="5358" spans="2:7">
      <c r="B5358" t="s">
        <v>323</v>
      </c>
      <c r="C5358">
        <v>13.433999999999999</v>
      </c>
      <c r="F5358" t="s">
        <v>323</v>
      </c>
      <c r="G5358">
        <v>2.8620000000000001</v>
      </c>
    </row>
    <row r="5359" spans="2:7">
      <c r="B5359" t="s">
        <v>696</v>
      </c>
      <c r="F5359" t="s">
        <v>696</v>
      </c>
    </row>
    <row r="5360" spans="2:7">
      <c r="B5360" t="s">
        <v>324</v>
      </c>
      <c r="C5360">
        <v>27408</v>
      </c>
      <c r="F5360" t="s">
        <v>324</v>
      </c>
      <c r="G5360">
        <v>10752</v>
      </c>
    </row>
    <row r="5361" spans="2:12">
      <c r="B5361" t="s">
        <v>325</v>
      </c>
      <c r="C5361">
        <v>17296</v>
      </c>
      <c r="F5361" t="s">
        <v>325</v>
      </c>
      <c r="G5361">
        <v>1591870</v>
      </c>
    </row>
    <row r="5362" spans="2:12">
      <c r="B5362" t="s">
        <v>326</v>
      </c>
      <c r="C5362">
        <v>44704</v>
      </c>
      <c r="F5362" t="s">
        <v>326</v>
      </c>
      <c r="G5362">
        <v>1602622</v>
      </c>
    </row>
    <row r="5363" spans="2:12">
      <c r="B5363" t="s">
        <v>323</v>
      </c>
      <c r="C5363">
        <v>13.385</v>
      </c>
      <c r="F5363" t="s">
        <v>323</v>
      </c>
      <c r="G5363">
        <v>2.855</v>
      </c>
    </row>
    <row r="5364" spans="2:12">
      <c r="B5364" t="s">
        <v>697</v>
      </c>
      <c r="F5364" t="s">
        <v>697</v>
      </c>
    </row>
    <row r="5365" spans="2:12">
      <c r="B5365" t="s">
        <v>324</v>
      </c>
      <c r="C5365">
        <v>29232</v>
      </c>
      <c r="F5365" t="s">
        <v>324</v>
      </c>
      <c r="G5365">
        <v>10752</v>
      </c>
    </row>
    <row r="5366" spans="2:12">
      <c r="B5366" t="s">
        <v>325</v>
      </c>
      <c r="C5366">
        <v>18906</v>
      </c>
      <c r="F5366" t="s">
        <v>325</v>
      </c>
      <c r="G5366">
        <v>1632021</v>
      </c>
    </row>
    <row r="5367" spans="2:12">
      <c r="B5367" t="s">
        <v>326</v>
      </c>
      <c r="C5367">
        <v>48138</v>
      </c>
      <c r="F5367" t="s">
        <v>326</v>
      </c>
      <c r="G5367">
        <v>1642773</v>
      </c>
    </row>
    <row r="5368" spans="2:12">
      <c r="B5368" t="s">
        <v>323</v>
      </c>
      <c r="C5368">
        <v>13.315</v>
      </c>
      <c r="F5368" t="s">
        <v>323</v>
      </c>
      <c r="G5368">
        <v>2.9279999999999999</v>
      </c>
    </row>
    <row r="5369" spans="2:12">
      <c r="B5369" t="s">
        <v>698</v>
      </c>
      <c r="F5369" t="s">
        <v>698</v>
      </c>
    </row>
    <row r="5370" spans="2:12">
      <c r="B5370" t="s">
        <v>324</v>
      </c>
      <c r="C5370">
        <v>29352</v>
      </c>
      <c r="D5370">
        <f>(C5372+C5377+C5382+C5387+C5392+C5397+C5402+C5407+C5412+C5417)/10</f>
        <v>46545.9</v>
      </c>
      <c r="F5370" t="s">
        <v>324</v>
      </c>
      <c r="G5370">
        <v>10920</v>
      </c>
      <c r="H5370">
        <f>(G5372+G5377+G5382+G5387+G5392+G5397+G5402+G5407+G5412+G5417)/10</f>
        <v>1668708.8</v>
      </c>
      <c r="L5370">
        <f>(K5372+K5377+K5382+K5387+K5392+K5397+K5402+K5407+K5412+K5417)/10</f>
        <v>0</v>
      </c>
    </row>
    <row r="5371" spans="2:12">
      <c r="B5371" t="s">
        <v>325</v>
      </c>
      <c r="C5371">
        <v>19205</v>
      </c>
      <c r="F5371" t="s">
        <v>325</v>
      </c>
      <c r="G5371">
        <v>1694376</v>
      </c>
    </row>
    <row r="5372" spans="2:12">
      <c r="B5372" t="s">
        <v>326</v>
      </c>
      <c r="C5372">
        <v>48557</v>
      </c>
      <c r="F5372" t="s">
        <v>326</v>
      </c>
      <c r="G5372">
        <v>1705296</v>
      </c>
    </row>
    <row r="5373" spans="2:12">
      <c r="B5373" t="s">
        <v>323</v>
      </c>
      <c r="C5373">
        <v>13.33</v>
      </c>
      <c r="F5373" t="s">
        <v>323</v>
      </c>
      <c r="G5373">
        <v>2.95</v>
      </c>
    </row>
    <row r="5374" spans="2:12">
      <c r="B5374" t="s">
        <v>699</v>
      </c>
      <c r="F5374" t="s">
        <v>699</v>
      </c>
    </row>
    <row r="5375" spans="2:12">
      <c r="B5375" t="s">
        <v>324</v>
      </c>
      <c r="C5375">
        <v>28128</v>
      </c>
      <c r="F5375" t="s">
        <v>324</v>
      </c>
      <c r="G5375">
        <v>10920</v>
      </c>
    </row>
    <row r="5376" spans="2:12">
      <c r="B5376" t="s">
        <v>325</v>
      </c>
      <c r="C5376">
        <v>17641</v>
      </c>
      <c r="F5376" t="s">
        <v>325</v>
      </c>
      <c r="G5376">
        <v>1661327</v>
      </c>
    </row>
    <row r="5377" spans="2:7">
      <c r="B5377" t="s">
        <v>326</v>
      </c>
      <c r="C5377">
        <v>45769</v>
      </c>
      <c r="F5377" t="s">
        <v>326</v>
      </c>
      <c r="G5377">
        <v>1672247</v>
      </c>
    </row>
    <row r="5378" spans="2:7">
      <c r="B5378" t="s">
        <v>323</v>
      </c>
      <c r="C5378">
        <v>13.227</v>
      </c>
      <c r="F5378" t="s">
        <v>323</v>
      </c>
      <c r="G5378">
        <v>2.883</v>
      </c>
    </row>
    <row r="5379" spans="2:7">
      <c r="B5379" t="s">
        <v>700</v>
      </c>
      <c r="F5379" t="s">
        <v>700</v>
      </c>
    </row>
    <row r="5380" spans="2:7">
      <c r="B5380" t="s">
        <v>324</v>
      </c>
      <c r="C5380">
        <v>27024</v>
      </c>
      <c r="F5380" t="s">
        <v>324</v>
      </c>
      <c r="G5380">
        <v>10920</v>
      </c>
    </row>
    <row r="5381" spans="2:7">
      <c r="B5381" t="s">
        <v>325</v>
      </c>
      <c r="C5381">
        <v>16790</v>
      </c>
      <c r="F5381" t="s">
        <v>325</v>
      </c>
      <c r="G5381">
        <v>1657891</v>
      </c>
    </row>
    <row r="5382" spans="2:7">
      <c r="B5382" t="s">
        <v>326</v>
      </c>
      <c r="C5382">
        <v>43814</v>
      </c>
      <c r="F5382" t="s">
        <v>326</v>
      </c>
      <c r="G5382">
        <v>1668811</v>
      </c>
    </row>
    <row r="5383" spans="2:7">
      <c r="B5383" t="s">
        <v>323</v>
      </c>
      <c r="C5383">
        <v>13.21</v>
      </c>
      <c r="F5383" t="s">
        <v>323</v>
      </c>
      <c r="G5383">
        <v>2.879</v>
      </c>
    </row>
    <row r="5384" spans="2:7">
      <c r="B5384" t="s">
        <v>701</v>
      </c>
      <c r="F5384" t="s">
        <v>701</v>
      </c>
    </row>
    <row r="5385" spans="2:7">
      <c r="B5385" t="s">
        <v>324</v>
      </c>
      <c r="C5385">
        <v>28632</v>
      </c>
      <c r="F5385" t="s">
        <v>324</v>
      </c>
      <c r="G5385">
        <v>10920</v>
      </c>
    </row>
    <row r="5386" spans="2:7">
      <c r="B5386" t="s">
        <v>325</v>
      </c>
      <c r="C5386">
        <v>18492</v>
      </c>
      <c r="F5386" t="s">
        <v>325</v>
      </c>
      <c r="G5386">
        <v>1659436</v>
      </c>
    </row>
    <row r="5387" spans="2:7">
      <c r="B5387" t="s">
        <v>326</v>
      </c>
      <c r="C5387">
        <v>47124</v>
      </c>
      <c r="F5387" t="s">
        <v>326</v>
      </c>
      <c r="G5387">
        <v>1670356</v>
      </c>
    </row>
    <row r="5388" spans="2:7">
      <c r="B5388" t="s">
        <v>323</v>
      </c>
      <c r="C5388">
        <v>13.351000000000001</v>
      </c>
      <c r="F5388" t="s">
        <v>323</v>
      </c>
      <c r="G5388">
        <v>2.8849999999999998</v>
      </c>
    </row>
    <row r="5389" spans="2:7">
      <c r="B5389" t="s">
        <v>702</v>
      </c>
      <c r="F5389" t="s">
        <v>702</v>
      </c>
    </row>
    <row r="5390" spans="2:7">
      <c r="B5390" t="s">
        <v>324</v>
      </c>
      <c r="C5390">
        <v>28344</v>
      </c>
      <c r="F5390" t="s">
        <v>324</v>
      </c>
      <c r="G5390">
        <v>10920</v>
      </c>
    </row>
    <row r="5391" spans="2:7">
      <c r="B5391" t="s">
        <v>325</v>
      </c>
      <c r="C5391">
        <v>18469</v>
      </c>
      <c r="F5391" t="s">
        <v>325</v>
      </c>
      <c r="G5391">
        <v>1637064</v>
      </c>
    </row>
    <row r="5392" spans="2:7">
      <c r="B5392" t="s">
        <v>326</v>
      </c>
      <c r="C5392">
        <v>46813</v>
      </c>
      <c r="F5392" t="s">
        <v>326</v>
      </c>
      <c r="G5392">
        <v>1647984</v>
      </c>
    </row>
    <row r="5393" spans="2:7">
      <c r="B5393" t="s">
        <v>323</v>
      </c>
      <c r="C5393">
        <v>13.502000000000001</v>
      </c>
      <c r="F5393" t="s">
        <v>323</v>
      </c>
      <c r="G5393">
        <v>2.847</v>
      </c>
    </row>
    <row r="5394" spans="2:7">
      <c r="B5394" t="s">
        <v>703</v>
      </c>
      <c r="F5394" t="s">
        <v>703</v>
      </c>
    </row>
    <row r="5395" spans="2:7">
      <c r="B5395" t="s">
        <v>324</v>
      </c>
      <c r="C5395">
        <v>29448</v>
      </c>
      <c r="F5395" t="s">
        <v>324</v>
      </c>
      <c r="G5395">
        <v>10920</v>
      </c>
    </row>
    <row r="5396" spans="2:7">
      <c r="B5396" t="s">
        <v>325</v>
      </c>
      <c r="C5396">
        <v>19113</v>
      </c>
      <c r="F5396" t="s">
        <v>325</v>
      </c>
      <c r="G5396">
        <v>1700319</v>
      </c>
    </row>
    <row r="5397" spans="2:7">
      <c r="B5397" t="s">
        <v>326</v>
      </c>
      <c r="C5397">
        <v>48561</v>
      </c>
      <c r="F5397" t="s">
        <v>326</v>
      </c>
      <c r="G5397">
        <v>1711239</v>
      </c>
    </row>
    <row r="5398" spans="2:7">
      <c r="B5398" t="s">
        <v>323</v>
      </c>
      <c r="C5398">
        <v>13.228999999999999</v>
      </c>
      <c r="F5398" t="s">
        <v>323</v>
      </c>
      <c r="G5398">
        <v>2.956</v>
      </c>
    </row>
    <row r="5399" spans="2:7">
      <c r="B5399" t="s">
        <v>704</v>
      </c>
      <c r="F5399" t="s">
        <v>704</v>
      </c>
    </row>
    <row r="5400" spans="2:7">
      <c r="B5400" t="s">
        <v>324</v>
      </c>
      <c r="C5400">
        <v>27864</v>
      </c>
      <c r="F5400" t="s">
        <v>324</v>
      </c>
      <c r="G5400">
        <v>10920</v>
      </c>
    </row>
    <row r="5401" spans="2:7">
      <c r="B5401" t="s">
        <v>325</v>
      </c>
      <c r="C5401">
        <v>17158</v>
      </c>
      <c r="F5401" t="s">
        <v>325</v>
      </c>
      <c r="G5401">
        <v>1612698</v>
      </c>
    </row>
    <row r="5402" spans="2:7">
      <c r="B5402" t="s">
        <v>326</v>
      </c>
      <c r="C5402">
        <v>45022</v>
      </c>
      <c r="F5402" t="s">
        <v>326</v>
      </c>
      <c r="G5402">
        <v>1623618</v>
      </c>
    </row>
    <row r="5403" spans="2:7">
      <c r="B5403" t="s">
        <v>323</v>
      </c>
      <c r="C5403">
        <v>13.43</v>
      </c>
      <c r="F5403" t="s">
        <v>323</v>
      </c>
      <c r="G5403">
        <v>2.7949999999999999</v>
      </c>
    </row>
    <row r="5404" spans="2:7">
      <c r="B5404" t="s">
        <v>705</v>
      </c>
      <c r="F5404" t="s">
        <v>705</v>
      </c>
    </row>
    <row r="5405" spans="2:7">
      <c r="B5405" t="s">
        <v>324</v>
      </c>
      <c r="C5405">
        <v>28488</v>
      </c>
      <c r="F5405" t="s">
        <v>324</v>
      </c>
      <c r="G5405">
        <v>10920</v>
      </c>
    </row>
    <row r="5406" spans="2:7">
      <c r="B5406" t="s">
        <v>325</v>
      </c>
      <c r="C5406">
        <v>18469</v>
      </c>
      <c r="F5406" t="s">
        <v>325</v>
      </c>
      <c r="G5406">
        <v>1636332</v>
      </c>
    </row>
    <row r="5407" spans="2:7">
      <c r="B5407" t="s">
        <v>326</v>
      </c>
      <c r="C5407">
        <v>46957</v>
      </c>
      <c r="F5407" t="s">
        <v>326</v>
      </c>
      <c r="G5407">
        <v>1647252</v>
      </c>
    </row>
    <row r="5408" spans="2:7">
      <c r="B5408" t="s">
        <v>323</v>
      </c>
      <c r="C5408">
        <v>13.436999999999999</v>
      </c>
      <c r="F5408" t="s">
        <v>323</v>
      </c>
      <c r="G5408">
        <v>2.8439999999999999</v>
      </c>
    </row>
    <row r="5409" spans="2:12">
      <c r="B5409" t="s">
        <v>706</v>
      </c>
      <c r="F5409" t="s">
        <v>706</v>
      </c>
    </row>
    <row r="5410" spans="2:12">
      <c r="B5410" t="s">
        <v>324</v>
      </c>
      <c r="C5410">
        <v>27408</v>
      </c>
      <c r="F5410" t="s">
        <v>324</v>
      </c>
      <c r="G5410">
        <v>10920</v>
      </c>
    </row>
    <row r="5411" spans="2:12">
      <c r="B5411" t="s">
        <v>325</v>
      </c>
      <c r="C5411">
        <v>17296</v>
      </c>
      <c r="F5411" t="s">
        <v>325</v>
      </c>
      <c r="G5411">
        <v>1637245</v>
      </c>
    </row>
    <row r="5412" spans="2:12">
      <c r="B5412" t="s">
        <v>326</v>
      </c>
      <c r="C5412">
        <v>44704</v>
      </c>
      <c r="F5412" t="s">
        <v>326</v>
      </c>
      <c r="G5412">
        <v>1648165</v>
      </c>
    </row>
    <row r="5413" spans="2:12">
      <c r="B5413" t="s">
        <v>323</v>
      </c>
      <c r="C5413">
        <v>13.368</v>
      </c>
      <c r="F5413" t="s">
        <v>323</v>
      </c>
      <c r="G5413">
        <v>2.8439999999999999</v>
      </c>
    </row>
    <row r="5414" spans="2:12">
      <c r="B5414" t="s">
        <v>707</v>
      </c>
      <c r="F5414" t="s">
        <v>707</v>
      </c>
    </row>
    <row r="5415" spans="2:12">
      <c r="B5415" t="s">
        <v>324</v>
      </c>
      <c r="C5415">
        <v>29232</v>
      </c>
      <c r="F5415" t="s">
        <v>324</v>
      </c>
      <c r="G5415">
        <v>10920</v>
      </c>
    </row>
    <row r="5416" spans="2:12">
      <c r="B5416" t="s">
        <v>325</v>
      </c>
      <c r="C5416">
        <v>18906</v>
      </c>
      <c r="F5416" t="s">
        <v>325</v>
      </c>
      <c r="G5416">
        <v>1681200</v>
      </c>
    </row>
    <row r="5417" spans="2:12">
      <c r="B5417" t="s">
        <v>326</v>
      </c>
      <c r="C5417">
        <v>48138</v>
      </c>
      <c r="F5417" t="s">
        <v>326</v>
      </c>
      <c r="G5417">
        <v>1692120</v>
      </c>
    </row>
    <row r="5418" spans="2:12">
      <c r="B5418" t="s">
        <v>323</v>
      </c>
      <c r="C5418">
        <v>13.282999999999999</v>
      </c>
      <c r="F5418" t="s">
        <v>323</v>
      </c>
      <c r="G5418">
        <v>2.9220000000000002</v>
      </c>
    </row>
    <row r="5419" spans="2:12">
      <c r="B5419" t="s">
        <v>708</v>
      </c>
      <c r="F5419" t="s">
        <v>708</v>
      </c>
    </row>
    <row r="5420" spans="2:12">
      <c r="B5420" t="s">
        <v>324</v>
      </c>
      <c r="C5420">
        <v>29352</v>
      </c>
      <c r="D5420">
        <f>(C5422+C5427+C5432+C5437+C5442+C5447+C5452+C5457+C5462+C5467)/10</f>
        <v>46545.9</v>
      </c>
      <c r="F5420" t="s">
        <v>324</v>
      </c>
      <c r="G5420">
        <v>11088</v>
      </c>
      <c r="H5420">
        <f>(G5422+G5427+G5432+G5437+G5442+G5447+G5452+G5457+G5462+G5467)/10</f>
        <v>1721560.9</v>
      </c>
      <c r="L5420">
        <f>(K5422+K5427+K5432+K5437+K5442+K5447+K5452+K5457+K5462+K5467)/10</f>
        <v>0</v>
      </c>
    </row>
    <row r="5421" spans="2:12">
      <c r="B5421" t="s">
        <v>325</v>
      </c>
      <c r="C5421">
        <v>19205</v>
      </c>
      <c r="F5421" t="s">
        <v>325</v>
      </c>
      <c r="G5421">
        <v>1749074</v>
      </c>
    </row>
    <row r="5422" spans="2:12">
      <c r="B5422" t="s">
        <v>326</v>
      </c>
      <c r="C5422">
        <v>48557</v>
      </c>
      <c r="F5422" t="s">
        <v>326</v>
      </c>
      <c r="G5422">
        <v>1760162</v>
      </c>
    </row>
    <row r="5423" spans="2:12">
      <c r="B5423" t="s">
        <v>323</v>
      </c>
      <c r="C5423">
        <v>13.281000000000001</v>
      </c>
      <c r="F5423" t="s">
        <v>323</v>
      </c>
      <c r="G5423">
        <v>2.9510000000000001</v>
      </c>
    </row>
    <row r="5424" spans="2:12">
      <c r="B5424" t="s">
        <v>709</v>
      </c>
      <c r="F5424" t="s">
        <v>709</v>
      </c>
    </row>
    <row r="5425" spans="2:7">
      <c r="B5425" t="s">
        <v>324</v>
      </c>
      <c r="C5425">
        <v>28128</v>
      </c>
      <c r="F5425" t="s">
        <v>324</v>
      </c>
      <c r="G5425">
        <v>11088</v>
      </c>
    </row>
    <row r="5426" spans="2:7">
      <c r="B5426" t="s">
        <v>325</v>
      </c>
      <c r="C5426">
        <v>17641</v>
      </c>
      <c r="F5426" t="s">
        <v>325</v>
      </c>
      <c r="G5426">
        <v>1716762</v>
      </c>
    </row>
    <row r="5427" spans="2:7">
      <c r="B5427" t="s">
        <v>326</v>
      </c>
      <c r="C5427">
        <v>45769</v>
      </c>
      <c r="F5427" t="s">
        <v>326</v>
      </c>
      <c r="G5427">
        <v>1727850</v>
      </c>
    </row>
    <row r="5428" spans="2:7">
      <c r="B5428" t="s">
        <v>323</v>
      </c>
      <c r="C5428">
        <v>13.17</v>
      </c>
      <c r="F5428" t="s">
        <v>323</v>
      </c>
      <c r="G5428">
        <v>2.887</v>
      </c>
    </row>
    <row r="5429" spans="2:7">
      <c r="B5429" t="s">
        <v>710</v>
      </c>
      <c r="F5429" t="s">
        <v>710</v>
      </c>
    </row>
    <row r="5430" spans="2:7">
      <c r="B5430" t="s">
        <v>324</v>
      </c>
      <c r="C5430">
        <v>27024</v>
      </c>
      <c r="F5430" t="s">
        <v>324</v>
      </c>
      <c r="G5430">
        <v>11088</v>
      </c>
    </row>
    <row r="5431" spans="2:7">
      <c r="B5431" t="s">
        <v>325</v>
      </c>
      <c r="C5431">
        <v>16790</v>
      </c>
      <c r="F5431" t="s">
        <v>325</v>
      </c>
      <c r="G5431">
        <v>1709662</v>
      </c>
    </row>
    <row r="5432" spans="2:7">
      <c r="B5432" t="s">
        <v>326</v>
      </c>
      <c r="C5432">
        <v>43814</v>
      </c>
      <c r="F5432" t="s">
        <v>326</v>
      </c>
      <c r="G5432">
        <v>1720750</v>
      </c>
    </row>
    <row r="5433" spans="2:7">
      <c r="B5433" t="s">
        <v>323</v>
      </c>
      <c r="C5433">
        <v>13.167</v>
      </c>
      <c r="F5433" t="s">
        <v>323</v>
      </c>
      <c r="G5433">
        <v>2.8769999999999998</v>
      </c>
    </row>
    <row r="5434" spans="2:7">
      <c r="B5434" t="s">
        <v>711</v>
      </c>
      <c r="F5434" t="s">
        <v>711</v>
      </c>
    </row>
    <row r="5435" spans="2:7">
      <c r="B5435" t="s">
        <v>324</v>
      </c>
      <c r="C5435">
        <v>28632</v>
      </c>
      <c r="F5435" t="s">
        <v>324</v>
      </c>
      <c r="G5435">
        <v>11088</v>
      </c>
    </row>
    <row r="5436" spans="2:7">
      <c r="B5436" t="s">
        <v>325</v>
      </c>
      <c r="C5436">
        <v>18492</v>
      </c>
      <c r="F5436" t="s">
        <v>325</v>
      </c>
      <c r="G5436">
        <v>1726720</v>
      </c>
    </row>
    <row r="5437" spans="2:7">
      <c r="B5437" t="s">
        <v>326</v>
      </c>
      <c r="C5437">
        <v>47124</v>
      </c>
      <c r="F5437" t="s">
        <v>326</v>
      </c>
      <c r="G5437">
        <v>1737808</v>
      </c>
    </row>
    <row r="5438" spans="2:7">
      <c r="B5438" t="s">
        <v>323</v>
      </c>
      <c r="C5438">
        <v>13.247</v>
      </c>
      <c r="F5438" t="s">
        <v>323</v>
      </c>
      <c r="G5438">
        <v>2.91</v>
      </c>
    </row>
    <row r="5439" spans="2:7">
      <c r="B5439" t="s">
        <v>712</v>
      </c>
      <c r="F5439" t="s">
        <v>712</v>
      </c>
    </row>
    <row r="5440" spans="2:7">
      <c r="B5440" t="s">
        <v>324</v>
      </c>
      <c r="C5440">
        <v>28344</v>
      </c>
      <c r="F5440" t="s">
        <v>324</v>
      </c>
      <c r="G5440">
        <v>11088</v>
      </c>
    </row>
    <row r="5441" spans="2:7">
      <c r="B5441" t="s">
        <v>325</v>
      </c>
      <c r="C5441">
        <v>18469</v>
      </c>
      <c r="F5441" t="s">
        <v>325</v>
      </c>
      <c r="G5441">
        <v>1686297</v>
      </c>
    </row>
    <row r="5442" spans="2:7">
      <c r="B5442" t="s">
        <v>326</v>
      </c>
      <c r="C5442">
        <v>46813</v>
      </c>
      <c r="F5442" t="s">
        <v>326</v>
      </c>
      <c r="G5442">
        <v>1697385</v>
      </c>
    </row>
    <row r="5443" spans="2:7">
      <c r="B5443" t="s">
        <v>323</v>
      </c>
      <c r="C5443">
        <v>13.472</v>
      </c>
      <c r="F5443" t="s">
        <v>323</v>
      </c>
      <c r="G5443">
        <v>2.8420000000000001</v>
      </c>
    </row>
    <row r="5444" spans="2:7">
      <c r="B5444" t="s">
        <v>713</v>
      </c>
      <c r="F5444" t="s">
        <v>713</v>
      </c>
    </row>
    <row r="5445" spans="2:7">
      <c r="B5445" t="s">
        <v>324</v>
      </c>
      <c r="C5445">
        <v>29448</v>
      </c>
      <c r="F5445" t="s">
        <v>324</v>
      </c>
      <c r="G5445">
        <v>11088</v>
      </c>
    </row>
    <row r="5446" spans="2:7">
      <c r="B5446" t="s">
        <v>325</v>
      </c>
      <c r="C5446">
        <v>19113</v>
      </c>
      <c r="F5446" t="s">
        <v>325</v>
      </c>
      <c r="G5446">
        <v>1747932</v>
      </c>
    </row>
    <row r="5447" spans="2:7">
      <c r="B5447" t="s">
        <v>326</v>
      </c>
      <c r="C5447">
        <v>48561</v>
      </c>
      <c r="F5447" t="s">
        <v>326</v>
      </c>
      <c r="G5447">
        <v>1759020</v>
      </c>
    </row>
    <row r="5448" spans="2:7">
      <c r="B5448" t="s">
        <v>323</v>
      </c>
      <c r="C5448">
        <v>13.206</v>
      </c>
      <c r="F5448" t="s">
        <v>323</v>
      </c>
      <c r="G5448">
        <v>2.9460000000000002</v>
      </c>
    </row>
    <row r="5449" spans="2:7">
      <c r="B5449" t="s">
        <v>714</v>
      </c>
      <c r="F5449" t="s">
        <v>714</v>
      </c>
    </row>
    <row r="5450" spans="2:7">
      <c r="B5450" t="s">
        <v>324</v>
      </c>
      <c r="C5450">
        <v>27864</v>
      </c>
      <c r="F5450" t="s">
        <v>324</v>
      </c>
      <c r="G5450">
        <v>11088</v>
      </c>
    </row>
    <row r="5451" spans="2:7">
      <c r="B5451" t="s">
        <v>325</v>
      </c>
      <c r="C5451">
        <v>17158</v>
      </c>
      <c r="F5451" t="s">
        <v>325</v>
      </c>
      <c r="G5451">
        <v>1662064</v>
      </c>
    </row>
    <row r="5452" spans="2:7">
      <c r="B5452" t="s">
        <v>326</v>
      </c>
      <c r="C5452">
        <v>45022</v>
      </c>
      <c r="F5452" t="s">
        <v>326</v>
      </c>
      <c r="G5452">
        <v>1673152</v>
      </c>
    </row>
    <row r="5453" spans="2:7">
      <c r="B5453" t="s">
        <v>323</v>
      </c>
      <c r="C5453">
        <v>13.396000000000001</v>
      </c>
      <c r="F5453" t="s">
        <v>323</v>
      </c>
      <c r="G5453">
        <v>2.7909999999999999</v>
      </c>
    </row>
    <row r="5454" spans="2:7">
      <c r="B5454" t="s">
        <v>715</v>
      </c>
      <c r="F5454" t="s">
        <v>715</v>
      </c>
    </row>
    <row r="5455" spans="2:7">
      <c r="B5455" t="s">
        <v>324</v>
      </c>
      <c r="C5455">
        <v>28488</v>
      </c>
      <c r="F5455" t="s">
        <v>324</v>
      </c>
      <c r="G5455">
        <v>11088</v>
      </c>
    </row>
    <row r="5456" spans="2:7">
      <c r="B5456" t="s">
        <v>325</v>
      </c>
      <c r="C5456">
        <v>18469</v>
      </c>
      <c r="F5456" t="s">
        <v>325</v>
      </c>
      <c r="G5456">
        <v>1674357</v>
      </c>
    </row>
    <row r="5457" spans="2:12">
      <c r="B5457" t="s">
        <v>326</v>
      </c>
      <c r="C5457">
        <v>46957</v>
      </c>
      <c r="F5457" t="s">
        <v>326</v>
      </c>
      <c r="G5457">
        <v>1685445</v>
      </c>
    </row>
    <row r="5458" spans="2:12">
      <c r="B5458" t="s">
        <v>323</v>
      </c>
      <c r="C5458">
        <v>13.455</v>
      </c>
      <c r="F5458" t="s">
        <v>323</v>
      </c>
      <c r="G5458">
        <v>2.819</v>
      </c>
    </row>
    <row r="5459" spans="2:12">
      <c r="B5459" t="s">
        <v>716</v>
      </c>
      <c r="F5459" t="s">
        <v>716</v>
      </c>
    </row>
    <row r="5460" spans="2:12">
      <c r="B5460" t="s">
        <v>324</v>
      </c>
      <c r="C5460">
        <v>27408</v>
      </c>
      <c r="F5460" t="s">
        <v>324</v>
      </c>
      <c r="G5460">
        <v>11088</v>
      </c>
    </row>
    <row r="5461" spans="2:12">
      <c r="B5461" t="s">
        <v>325</v>
      </c>
      <c r="C5461">
        <v>17296</v>
      </c>
      <c r="F5461" t="s">
        <v>325</v>
      </c>
      <c r="G5461">
        <v>1694155</v>
      </c>
    </row>
    <row r="5462" spans="2:12">
      <c r="B5462" t="s">
        <v>326</v>
      </c>
      <c r="C5462">
        <v>44704</v>
      </c>
      <c r="F5462" t="s">
        <v>326</v>
      </c>
      <c r="G5462">
        <v>1705243</v>
      </c>
    </row>
    <row r="5463" spans="2:12">
      <c r="B5463" t="s">
        <v>323</v>
      </c>
      <c r="C5463">
        <v>13.302</v>
      </c>
      <c r="F5463" t="s">
        <v>323</v>
      </c>
      <c r="G5463">
        <v>2.8530000000000002</v>
      </c>
    </row>
    <row r="5464" spans="2:12">
      <c r="B5464" t="s">
        <v>717</v>
      </c>
      <c r="F5464" t="s">
        <v>717</v>
      </c>
    </row>
    <row r="5465" spans="2:12">
      <c r="B5465" t="s">
        <v>324</v>
      </c>
      <c r="C5465">
        <v>29232</v>
      </c>
      <c r="F5465" t="s">
        <v>324</v>
      </c>
      <c r="G5465">
        <v>11088</v>
      </c>
    </row>
    <row r="5466" spans="2:12">
      <c r="B5466" t="s">
        <v>325</v>
      </c>
      <c r="C5466">
        <v>18906</v>
      </c>
      <c r="F5466" t="s">
        <v>325</v>
      </c>
      <c r="G5466">
        <v>1737706</v>
      </c>
    </row>
    <row r="5467" spans="2:12">
      <c r="B5467" t="s">
        <v>326</v>
      </c>
      <c r="C5467">
        <v>48138</v>
      </c>
      <c r="F5467" t="s">
        <v>326</v>
      </c>
      <c r="G5467">
        <v>1748794</v>
      </c>
    </row>
    <row r="5468" spans="2:12">
      <c r="B5468" t="s">
        <v>323</v>
      </c>
      <c r="C5468">
        <v>13.225</v>
      </c>
      <c r="F5468" t="s">
        <v>323</v>
      </c>
      <c r="G5468">
        <v>2.927</v>
      </c>
    </row>
    <row r="5469" spans="2:12">
      <c r="B5469" t="s">
        <v>718</v>
      </c>
      <c r="F5469" t="s">
        <v>718</v>
      </c>
    </row>
    <row r="5470" spans="2:12">
      <c r="B5470" t="s">
        <v>324</v>
      </c>
      <c r="C5470">
        <v>29352</v>
      </c>
      <c r="D5470">
        <f>(C5472+C5477+C5482+C5487+C5492+C5497+C5502+C5507+C5512+C5517)/10</f>
        <v>46545.9</v>
      </c>
      <c r="F5470" t="s">
        <v>324</v>
      </c>
      <c r="G5470">
        <v>11256</v>
      </c>
      <c r="H5470">
        <f>(G5472+G5477+G5482+G5487+G5492+G5497+G5502+G5507+G5512+G5517)/10</f>
        <v>1765415</v>
      </c>
      <c r="L5470">
        <f>(K5472+K5477+K5482+K5487+K5492+K5497+K5502+K5507+K5512+K5517)/10</f>
        <v>0</v>
      </c>
    </row>
    <row r="5471" spans="2:12">
      <c r="B5471" t="s">
        <v>325</v>
      </c>
      <c r="C5471">
        <v>19205</v>
      </c>
      <c r="F5471" t="s">
        <v>325</v>
      </c>
      <c r="G5471">
        <v>1798088</v>
      </c>
    </row>
    <row r="5472" spans="2:12">
      <c r="B5472" t="s">
        <v>326</v>
      </c>
      <c r="C5472">
        <v>48557</v>
      </c>
      <c r="F5472" t="s">
        <v>326</v>
      </c>
      <c r="G5472">
        <v>1809344</v>
      </c>
    </row>
    <row r="5473" spans="2:7">
      <c r="B5473" t="s">
        <v>323</v>
      </c>
      <c r="C5473">
        <v>13.257</v>
      </c>
      <c r="F5473" t="s">
        <v>323</v>
      </c>
      <c r="G5473">
        <v>2.9420000000000002</v>
      </c>
    </row>
    <row r="5474" spans="2:7">
      <c r="B5474" t="s">
        <v>719</v>
      </c>
      <c r="F5474" t="s">
        <v>719</v>
      </c>
    </row>
    <row r="5475" spans="2:7">
      <c r="B5475" t="s">
        <v>324</v>
      </c>
      <c r="C5475">
        <v>28128</v>
      </c>
      <c r="F5475" t="s">
        <v>324</v>
      </c>
      <c r="G5475">
        <v>11256</v>
      </c>
    </row>
    <row r="5476" spans="2:7">
      <c r="B5476" t="s">
        <v>325</v>
      </c>
      <c r="C5476">
        <v>17641</v>
      </c>
      <c r="F5476" t="s">
        <v>325</v>
      </c>
      <c r="G5476">
        <v>1768701</v>
      </c>
    </row>
    <row r="5477" spans="2:7">
      <c r="B5477" t="s">
        <v>326</v>
      </c>
      <c r="C5477">
        <v>45769</v>
      </c>
      <c r="F5477" t="s">
        <v>326</v>
      </c>
      <c r="G5477">
        <v>1779957</v>
      </c>
    </row>
    <row r="5478" spans="2:7">
      <c r="B5478" t="s">
        <v>323</v>
      </c>
      <c r="C5478">
        <v>13.13</v>
      </c>
      <c r="F5478" t="s">
        <v>323</v>
      </c>
      <c r="G5478">
        <v>2.8839999999999999</v>
      </c>
    </row>
    <row r="5479" spans="2:7">
      <c r="B5479" t="s">
        <v>720</v>
      </c>
      <c r="F5479" t="s">
        <v>720</v>
      </c>
    </row>
    <row r="5480" spans="2:7">
      <c r="B5480" t="s">
        <v>324</v>
      </c>
      <c r="C5480">
        <v>27024</v>
      </c>
      <c r="F5480" t="s">
        <v>324</v>
      </c>
      <c r="G5480">
        <v>11256</v>
      </c>
    </row>
    <row r="5481" spans="2:7">
      <c r="B5481" t="s">
        <v>325</v>
      </c>
      <c r="C5481">
        <v>16790</v>
      </c>
      <c r="F5481" t="s">
        <v>325</v>
      </c>
      <c r="G5481">
        <v>1759648</v>
      </c>
    </row>
    <row r="5482" spans="2:7">
      <c r="B5482" t="s">
        <v>326</v>
      </c>
      <c r="C5482">
        <v>43814</v>
      </c>
      <c r="F5482" t="s">
        <v>326</v>
      </c>
      <c r="G5482">
        <v>1770904</v>
      </c>
    </row>
    <row r="5483" spans="2:7">
      <c r="B5483" t="s">
        <v>323</v>
      </c>
      <c r="C5483">
        <v>13.134</v>
      </c>
      <c r="F5483" t="s">
        <v>323</v>
      </c>
      <c r="G5483">
        <v>2.8719999999999999</v>
      </c>
    </row>
    <row r="5484" spans="2:7">
      <c r="B5484" t="s">
        <v>721</v>
      </c>
      <c r="F5484" t="s">
        <v>721</v>
      </c>
    </row>
    <row r="5485" spans="2:7">
      <c r="B5485" t="s">
        <v>324</v>
      </c>
      <c r="C5485">
        <v>28632</v>
      </c>
      <c r="F5485" t="s">
        <v>324</v>
      </c>
      <c r="G5485">
        <v>11256</v>
      </c>
    </row>
    <row r="5486" spans="2:7">
      <c r="B5486" t="s">
        <v>325</v>
      </c>
      <c r="C5486">
        <v>18492</v>
      </c>
      <c r="F5486" t="s">
        <v>325</v>
      </c>
      <c r="G5486">
        <v>1756556</v>
      </c>
    </row>
    <row r="5487" spans="2:7">
      <c r="B5487" t="s">
        <v>326</v>
      </c>
      <c r="C5487">
        <v>47124</v>
      </c>
      <c r="F5487" t="s">
        <v>326</v>
      </c>
      <c r="G5487">
        <v>1767812</v>
      </c>
    </row>
    <row r="5488" spans="2:7">
      <c r="B5488" t="s">
        <v>323</v>
      </c>
      <c r="C5488">
        <v>13.301</v>
      </c>
      <c r="F5488" t="s">
        <v>323</v>
      </c>
      <c r="G5488">
        <v>2.87</v>
      </c>
    </row>
    <row r="5489" spans="2:7">
      <c r="B5489" t="s">
        <v>722</v>
      </c>
      <c r="F5489" t="s">
        <v>722</v>
      </c>
    </row>
    <row r="5490" spans="2:7">
      <c r="B5490" t="s">
        <v>324</v>
      </c>
      <c r="C5490">
        <v>28344</v>
      </c>
      <c r="F5490" t="s">
        <v>324</v>
      </c>
      <c r="G5490">
        <v>11256</v>
      </c>
    </row>
    <row r="5491" spans="2:7">
      <c r="B5491" t="s">
        <v>325</v>
      </c>
      <c r="C5491">
        <v>18469</v>
      </c>
      <c r="F5491" t="s">
        <v>325</v>
      </c>
      <c r="G5491">
        <v>1724196</v>
      </c>
    </row>
    <row r="5492" spans="2:7">
      <c r="B5492" t="s">
        <v>326</v>
      </c>
      <c r="C5492">
        <v>46813</v>
      </c>
      <c r="F5492" t="s">
        <v>326</v>
      </c>
      <c r="G5492">
        <v>1735452</v>
      </c>
    </row>
    <row r="5493" spans="2:7">
      <c r="B5493" t="s">
        <v>323</v>
      </c>
      <c r="C5493">
        <v>13.493</v>
      </c>
      <c r="F5493" t="s">
        <v>323</v>
      </c>
      <c r="G5493">
        <v>2.8170000000000002</v>
      </c>
    </row>
    <row r="5494" spans="2:7">
      <c r="B5494" t="s">
        <v>723</v>
      </c>
      <c r="F5494" t="s">
        <v>723</v>
      </c>
    </row>
    <row r="5495" spans="2:7">
      <c r="B5495" t="s">
        <v>324</v>
      </c>
      <c r="C5495">
        <v>29448</v>
      </c>
      <c r="F5495" t="s">
        <v>324</v>
      </c>
      <c r="G5495">
        <v>11256</v>
      </c>
    </row>
    <row r="5496" spans="2:7">
      <c r="B5496" t="s">
        <v>325</v>
      </c>
      <c r="C5496">
        <v>19113</v>
      </c>
      <c r="F5496" t="s">
        <v>325</v>
      </c>
      <c r="G5496">
        <v>1784696</v>
      </c>
    </row>
    <row r="5497" spans="2:7">
      <c r="B5497" t="s">
        <v>326</v>
      </c>
      <c r="C5497">
        <v>48561</v>
      </c>
      <c r="F5497" t="s">
        <v>326</v>
      </c>
      <c r="G5497">
        <v>1795952</v>
      </c>
    </row>
    <row r="5498" spans="2:7">
      <c r="B5498" t="s">
        <v>323</v>
      </c>
      <c r="C5498">
        <v>13.231</v>
      </c>
      <c r="F5498" t="s">
        <v>323</v>
      </c>
      <c r="G5498">
        <v>2.9169999999999998</v>
      </c>
    </row>
    <row r="5499" spans="2:7">
      <c r="B5499" t="s">
        <v>724</v>
      </c>
      <c r="F5499" t="s">
        <v>724</v>
      </c>
    </row>
    <row r="5500" spans="2:7">
      <c r="B5500" t="s">
        <v>324</v>
      </c>
      <c r="C5500">
        <v>27864</v>
      </c>
      <c r="F5500" t="s">
        <v>324</v>
      </c>
      <c r="G5500">
        <v>11256</v>
      </c>
    </row>
    <row r="5501" spans="2:7">
      <c r="B5501" t="s">
        <v>325</v>
      </c>
      <c r="C5501">
        <v>17158</v>
      </c>
      <c r="F5501" t="s">
        <v>325</v>
      </c>
      <c r="G5501">
        <v>1702331</v>
      </c>
    </row>
    <row r="5502" spans="2:7">
      <c r="B5502" t="s">
        <v>326</v>
      </c>
      <c r="C5502">
        <v>45022</v>
      </c>
      <c r="F5502" t="s">
        <v>326</v>
      </c>
      <c r="G5502">
        <v>1713587</v>
      </c>
    </row>
    <row r="5503" spans="2:7">
      <c r="B5503" t="s">
        <v>323</v>
      </c>
      <c r="C5503">
        <v>13.41</v>
      </c>
      <c r="F5503" t="s">
        <v>323</v>
      </c>
      <c r="G5503">
        <v>2.7709999999999999</v>
      </c>
    </row>
    <row r="5504" spans="2:7">
      <c r="B5504" t="s">
        <v>725</v>
      </c>
      <c r="F5504" t="s">
        <v>725</v>
      </c>
    </row>
    <row r="5505" spans="2:12">
      <c r="B5505" t="s">
        <v>324</v>
      </c>
      <c r="C5505">
        <v>28488</v>
      </c>
      <c r="F5505" t="s">
        <v>324</v>
      </c>
      <c r="G5505">
        <v>11256</v>
      </c>
    </row>
    <row r="5506" spans="2:12">
      <c r="B5506" t="s">
        <v>325</v>
      </c>
      <c r="C5506">
        <v>18469</v>
      </c>
      <c r="F5506" t="s">
        <v>325</v>
      </c>
      <c r="G5506">
        <v>1733916</v>
      </c>
    </row>
    <row r="5507" spans="2:12">
      <c r="B5507" t="s">
        <v>326</v>
      </c>
      <c r="C5507">
        <v>46957</v>
      </c>
      <c r="F5507" t="s">
        <v>326</v>
      </c>
      <c r="G5507">
        <v>1745172</v>
      </c>
    </row>
    <row r="5508" spans="2:12">
      <c r="B5508" t="s">
        <v>323</v>
      </c>
      <c r="C5508">
        <v>13.385</v>
      </c>
      <c r="F5508" t="s">
        <v>323</v>
      </c>
      <c r="G5508">
        <v>2.831</v>
      </c>
    </row>
    <row r="5509" spans="2:12">
      <c r="B5509" t="s">
        <v>726</v>
      </c>
      <c r="F5509" t="s">
        <v>726</v>
      </c>
    </row>
    <row r="5510" spans="2:12">
      <c r="B5510" t="s">
        <v>324</v>
      </c>
      <c r="C5510">
        <v>27408</v>
      </c>
      <c r="F5510" t="s">
        <v>324</v>
      </c>
      <c r="G5510">
        <v>11256</v>
      </c>
    </row>
    <row r="5511" spans="2:12">
      <c r="B5511" t="s">
        <v>325</v>
      </c>
      <c r="C5511">
        <v>17296</v>
      </c>
      <c r="F5511" t="s">
        <v>325</v>
      </c>
      <c r="G5511">
        <v>1735369</v>
      </c>
    </row>
    <row r="5512" spans="2:12">
      <c r="B5512" t="s">
        <v>326</v>
      </c>
      <c r="C5512">
        <v>44704</v>
      </c>
      <c r="F5512" t="s">
        <v>326</v>
      </c>
      <c r="G5512">
        <v>1746625</v>
      </c>
    </row>
    <row r="5513" spans="2:12">
      <c r="B5513" t="s">
        <v>323</v>
      </c>
      <c r="C5513">
        <v>13.308999999999999</v>
      </c>
      <c r="F5513" t="s">
        <v>323</v>
      </c>
      <c r="G5513">
        <v>2.8330000000000002</v>
      </c>
    </row>
    <row r="5514" spans="2:12">
      <c r="B5514" t="s">
        <v>727</v>
      </c>
      <c r="F5514" t="s">
        <v>727</v>
      </c>
    </row>
    <row r="5515" spans="2:12">
      <c r="B5515" t="s">
        <v>324</v>
      </c>
      <c r="C5515">
        <v>29232</v>
      </c>
      <c r="F5515" t="s">
        <v>324</v>
      </c>
      <c r="G5515">
        <v>11256</v>
      </c>
    </row>
    <row r="5516" spans="2:12">
      <c r="B5516" t="s">
        <v>325</v>
      </c>
      <c r="C5516">
        <v>18906</v>
      </c>
      <c r="F5516" t="s">
        <v>325</v>
      </c>
      <c r="G5516">
        <v>1778089</v>
      </c>
    </row>
    <row r="5517" spans="2:12">
      <c r="B5517" t="s">
        <v>326</v>
      </c>
      <c r="C5517">
        <v>48138</v>
      </c>
      <c r="F5517" t="s">
        <v>326</v>
      </c>
      <c r="G5517">
        <v>1789345</v>
      </c>
    </row>
    <row r="5518" spans="2:12">
      <c r="B5518" t="s">
        <v>323</v>
      </c>
      <c r="C5518">
        <v>13.236000000000001</v>
      </c>
      <c r="F5518" t="s">
        <v>323</v>
      </c>
      <c r="G5518">
        <v>2.9049999999999998</v>
      </c>
    </row>
    <row r="5519" spans="2:12">
      <c r="B5519" t="s">
        <v>728</v>
      </c>
      <c r="F5519" t="s">
        <v>728</v>
      </c>
    </row>
    <row r="5520" spans="2:12">
      <c r="B5520" t="s">
        <v>324</v>
      </c>
      <c r="C5520">
        <v>29352</v>
      </c>
      <c r="D5520">
        <f>(C5522+C5527+C5532+C5537+C5542+C5547+C5552+C5557+C5562+C5567)/10</f>
        <v>46545.9</v>
      </c>
      <c r="F5520" t="s">
        <v>324</v>
      </c>
      <c r="G5520">
        <v>11424</v>
      </c>
      <c r="H5520">
        <f>(G5522+G5527+G5532+G5537+G5542+G5547+G5552+G5557+G5562+G5567)/10</f>
        <v>1814845.1</v>
      </c>
      <c r="L5520">
        <f>(K5522+K5527+K5532+K5537+K5542+K5547+K5552+K5557+K5562+K5567)/10</f>
        <v>0</v>
      </c>
    </row>
    <row r="5521" spans="2:7">
      <c r="B5521" t="s">
        <v>325</v>
      </c>
      <c r="C5521">
        <v>19205</v>
      </c>
      <c r="F5521" t="s">
        <v>325</v>
      </c>
      <c r="G5521">
        <v>1849764</v>
      </c>
    </row>
    <row r="5522" spans="2:7">
      <c r="B5522" t="s">
        <v>326</v>
      </c>
      <c r="C5522">
        <v>48557</v>
      </c>
      <c r="F5522" t="s">
        <v>326</v>
      </c>
      <c r="G5522">
        <v>1861188</v>
      </c>
    </row>
    <row r="5523" spans="2:7">
      <c r="B5523" t="s">
        <v>323</v>
      </c>
      <c r="C5523">
        <v>13.225</v>
      </c>
      <c r="F5523" t="s">
        <v>323</v>
      </c>
      <c r="G5523">
        <v>2.9369999999999998</v>
      </c>
    </row>
    <row r="5524" spans="2:7">
      <c r="B5524" t="s">
        <v>729</v>
      </c>
      <c r="F5524" t="s">
        <v>729</v>
      </c>
    </row>
    <row r="5525" spans="2:7">
      <c r="B5525" t="s">
        <v>324</v>
      </c>
      <c r="C5525">
        <v>28128</v>
      </c>
      <c r="F5525" t="s">
        <v>324</v>
      </c>
      <c r="G5525">
        <v>11424</v>
      </c>
    </row>
    <row r="5526" spans="2:7">
      <c r="B5526" t="s">
        <v>325</v>
      </c>
      <c r="C5526">
        <v>17641</v>
      </c>
      <c r="F5526" t="s">
        <v>325</v>
      </c>
      <c r="G5526">
        <v>1814129</v>
      </c>
    </row>
    <row r="5527" spans="2:7">
      <c r="B5527" t="s">
        <v>326</v>
      </c>
      <c r="C5527">
        <v>45769</v>
      </c>
      <c r="F5527" t="s">
        <v>326</v>
      </c>
      <c r="G5527">
        <v>1825553</v>
      </c>
    </row>
    <row r="5528" spans="2:7">
      <c r="B5528" t="s">
        <v>323</v>
      </c>
      <c r="C5528">
        <v>13.122</v>
      </c>
      <c r="F5528" t="s">
        <v>323</v>
      </c>
      <c r="G5528">
        <v>2.87</v>
      </c>
    </row>
    <row r="5529" spans="2:7">
      <c r="B5529" t="s">
        <v>730</v>
      </c>
      <c r="F5529" t="s">
        <v>730</v>
      </c>
    </row>
    <row r="5530" spans="2:7">
      <c r="B5530" t="s">
        <v>324</v>
      </c>
      <c r="C5530">
        <v>27024</v>
      </c>
      <c r="F5530" t="s">
        <v>324</v>
      </c>
      <c r="G5530">
        <v>11424</v>
      </c>
    </row>
    <row r="5531" spans="2:7">
      <c r="B5531" t="s">
        <v>325</v>
      </c>
      <c r="C5531">
        <v>16790</v>
      </c>
      <c r="F5531" t="s">
        <v>325</v>
      </c>
      <c r="G5531">
        <v>1808563</v>
      </c>
    </row>
    <row r="5532" spans="2:7">
      <c r="B5532" t="s">
        <v>326</v>
      </c>
      <c r="C5532">
        <v>43814</v>
      </c>
      <c r="F5532" t="s">
        <v>326</v>
      </c>
      <c r="G5532">
        <v>1819987</v>
      </c>
    </row>
    <row r="5533" spans="2:7">
      <c r="B5533" t="s">
        <v>323</v>
      </c>
      <c r="C5533">
        <v>13.111000000000001</v>
      </c>
      <c r="F5533" t="s">
        <v>323</v>
      </c>
      <c r="G5533">
        <v>2.863</v>
      </c>
    </row>
    <row r="5534" spans="2:7">
      <c r="B5534" t="s">
        <v>731</v>
      </c>
      <c r="F5534" t="s">
        <v>731</v>
      </c>
    </row>
    <row r="5535" spans="2:7">
      <c r="B5535" t="s">
        <v>324</v>
      </c>
      <c r="C5535">
        <v>28632</v>
      </c>
      <c r="F5535" t="s">
        <v>324</v>
      </c>
      <c r="G5535">
        <v>11424</v>
      </c>
    </row>
    <row r="5536" spans="2:7">
      <c r="B5536" t="s">
        <v>325</v>
      </c>
      <c r="C5536">
        <v>18492</v>
      </c>
      <c r="F5536" t="s">
        <v>325</v>
      </c>
      <c r="G5536">
        <v>1810532</v>
      </c>
    </row>
    <row r="5537" spans="2:7">
      <c r="B5537" t="s">
        <v>326</v>
      </c>
      <c r="C5537">
        <v>47124</v>
      </c>
      <c r="F5537" t="s">
        <v>326</v>
      </c>
      <c r="G5537">
        <v>1821956</v>
      </c>
    </row>
    <row r="5538" spans="2:7">
      <c r="B5538" t="s">
        <v>323</v>
      </c>
      <c r="C5538">
        <v>13.257</v>
      </c>
      <c r="F5538" t="s">
        <v>323</v>
      </c>
      <c r="G5538">
        <v>2.87</v>
      </c>
    </row>
    <row r="5539" spans="2:7">
      <c r="B5539" t="s">
        <v>732</v>
      </c>
      <c r="F5539" t="s">
        <v>732</v>
      </c>
    </row>
    <row r="5540" spans="2:7">
      <c r="B5540" t="s">
        <v>324</v>
      </c>
      <c r="C5540">
        <v>28344</v>
      </c>
      <c r="F5540" t="s">
        <v>324</v>
      </c>
      <c r="G5540">
        <v>11424</v>
      </c>
    </row>
    <row r="5541" spans="2:7">
      <c r="B5541" t="s">
        <v>325</v>
      </c>
      <c r="C5541">
        <v>18469</v>
      </c>
      <c r="F5541" t="s">
        <v>325</v>
      </c>
      <c r="G5541">
        <v>1779587</v>
      </c>
    </row>
    <row r="5542" spans="2:7">
      <c r="B5542" t="s">
        <v>326</v>
      </c>
      <c r="C5542">
        <v>46813</v>
      </c>
      <c r="F5542" t="s">
        <v>326</v>
      </c>
      <c r="G5542">
        <v>1791011</v>
      </c>
    </row>
    <row r="5543" spans="2:7">
      <c r="B5543" t="s">
        <v>323</v>
      </c>
      <c r="C5543">
        <v>13.446</v>
      </c>
      <c r="F5543" t="s">
        <v>323</v>
      </c>
      <c r="G5543">
        <v>2.8210000000000002</v>
      </c>
    </row>
    <row r="5544" spans="2:7">
      <c r="B5544" t="s">
        <v>733</v>
      </c>
      <c r="F5544" t="s">
        <v>733</v>
      </c>
    </row>
    <row r="5545" spans="2:7">
      <c r="B5545" t="s">
        <v>324</v>
      </c>
      <c r="C5545">
        <v>29448</v>
      </c>
      <c r="F5545" t="s">
        <v>324</v>
      </c>
      <c r="G5545">
        <v>11424</v>
      </c>
    </row>
    <row r="5546" spans="2:7">
      <c r="B5546" t="s">
        <v>325</v>
      </c>
      <c r="C5546">
        <v>19113</v>
      </c>
      <c r="F5546" t="s">
        <v>325</v>
      </c>
      <c r="G5546">
        <v>1834401</v>
      </c>
    </row>
    <row r="5547" spans="2:7">
      <c r="B5547" t="s">
        <v>326</v>
      </c>
      <c r="C5547">
        <v>48561</v>
      </c>
      <c r="F5547" t="s">
        <v>326</v>
      </c>
      <c r="G5547">
        <v>1845825</v>
      </c>
    </row>
    <row r="5548" spans="2:7">
      <c r="B5548" t="s">
        <v>323</v>
      </c>
      <c r="C5548">
        <v>13.205</v>
      </c>
      <c r="F5548" t="s">
        <v>323</v>
      </c>
      <c r="G5548">
        <v>2.9079999999999999</v>
      </c>
    </row>
    <row r="5549" spans="2:7">
      <c r="B5549" t="s">
        <v>734</v>
      </c>
      <c r="F5549" t="s">
        <v>734</v>
      </c>
    </row>
    <row r="5550" spans="2:7">
      <c r="B5550" t="s">
        <v>324</v>
      </c>
      <c r="C5550">
        <v>27864</v>
      </c>
      <c r="F5550" t="s">
        <v>324</v>
      </c>
      <c r="G5550">
        <v>11424</v>
      </c>
    </row>
    <row r="5551" spans="2:7">
      <c r="B5551" t="s">
        <v>325</v>
      </c>
      <c r="C5551">
        <v>17158</v>
      </c>
      <c r="F5551" t="s">
        <v>325</v>
      </c>
      <c r="G5551">
        <v>1755077</v>
      </c>
    </row>
    <row r="5552" spans="2:7">
      <c r="B5552" t="s">
        <v>326</v>
      </c>
      <c r="C5552">
        <v>45022</v>
      </c>
      <c r="F5552" t="s">
        <v>326</v>
      </c>
      <c r="G5552">
        <v>1766501</v>
      </c>
    </row>
    <row r="5553" spans="2:7">
      <c r="B5553" t="s">
        <v>323</v>
      </c>
      <c r="C5553">
        <v>13.366</v>
      </c>
      <c r="F5553" t="s">
        <v>323</v>
      </c>
      <c r="G5553">
        <v>2.7709999999999999</v>
      </c>
    </row>
    <row r="5554" spans="2:7">
      <c r="B5554" t="s">
        <v>735</v>
      </c>
      <c r="F5554" t="s">
        <v>735</v>
      </c>
    </row>
    <row r="5555" spans="2:7">
      <c r="B5555" t="s">
        <v>324</v>
      </c>
      <c r="C5555">
        <v>28488</v>
      </c>
      <c r="F5555" t="s">
        <v>324</v>
      </c>
      <c r="G5555">
        <v>11424</v>
      </c>
    </row>
    <row r="5556" spans="2:7">
      <c r="B5556" t="s">
        <v>325</v>
      </c>
      <c r="C5556">
        <v>18469</v>
      </c>
      <c r="F5556" t="s">
        <v>325</v>
      </c>
      <c r="G5556">
        <v>1772897</v>
      </c>
    </row>
    <row r="5557" spans="2:7">
      <c r="B5557" t="s">
        <v>326</v>
      </c>
      <c r="C5557">
        <v>46957</v>
      </c>
      <c r="F5557" t="s">
        <v>326</v>
      </c>
      <c r="G5557">
        <v>1784321</v>
      </c>
    </row>
    <row r="5558" spans="2:7">
      <c r="B5558" t="s">
        <v>323</v>
      </c>
      <c r="C5558">
        <v>13.401999999999999</v>
      </c>
      <c r="F5558" t="s">
        <v>323</v>
      </c>
      <c r="G5558">
        <v>2.8069999999999999</v>
      </c>
    </row>
    <row r="5559" spans="2:7">
      <c r="B5559" t="s">
        <v>736</v>
      </c>
      <c r="F5559" t="s">
        <v>736</v>
      </c>
    </row>
    <row r="5560" spans="2:7">
      <c r="B5560" t="s">
        <v>324</v>
      </c>
      <c r="C5560">
        <v>27408</v>
      </c>
      <c r="F5560" t="s">
        <v>324</v>
      </c>
      <c r="G5560">
        <v>11424</v>
      </c>
    </row>
    <row r="5561" spans="2:7">
      <c r="B5561" t="s">
        <v>325</v>
      </c>
      <c r="C5561">
        <v>17296</v>
      </c>
      <c r="F5561" t="s">
        <v>325</v>
      </c>
      <c r="G5561">
        <v>1778923</v>
      </c>
    </row>
    <row r="5562" spans="2:7">
      <c r="B5562" t="s">
        <v>326</v>
      </c>
      <c r="C5562">
        <v>44704</v>
      </c>
      <c r="F5562" t="s">
        <v>326</v>
      </c>
      <c r="G5562">
        <v>1790347</v>
      </c>
    </row>
    <row r="5563" spans="2:7">
      <c r="B5563" t="s">
        <v>323</v>
      </c>
      <c r="C5563">
        <v>13.31</v>
      </c>
      <c r="F5563" t="s">
        <v>323</v>
      </c>
      <c r="G5563">
        <v>2.8159999999999998</v>
      </c>
    </row>
    <row r="5564" spans="2:7">
      <c r="B5564" t="s">
        <v>737</v>
      </c>
      <c r="F5564" t="s">
        <v>737</v>
      </c>
    </row>
    <row r="5565" spans="2:7">
      <c r="B5565" t="s">
        <v>324</v>
      </c>
      <c r="C5565">
        <v>29232</v>
      </c>
      <c r="F5565" t="s">
        <v>324</v>
      </c>
      <c r="G5565">
        <v>11424</v>
      </c>
    </row>
    <row r="5566" spans="2:7">
      <c r="B5566" t="s">
        <v>325</v>
      </c>
      <c r="C5566">
        <v>18906</v>
      </c>
      <c r="F5566" t="s">
        <v>325</v>
      </c>
      <c r="G5566">
        <v>1830338</v>
      </c>
    </row>
    <row r="5567" spans="2:7">
      <c r="B5567" t="s">
        <v>326</v>
      </c>
      <c r="C5567">
        <v>48138</v>
      </c>
      <c r="F5567" t="s">
        <v>326</v>
      </c>
      <c r="G5567">
        <v>1841762</v>
      </c>
    </row>
    <row r="5568" spans="2:7">
      <c r="B5568" t="s">
        <v>323</v>
      </c>
      <c r="C5568">
        <v>13.2</v>
      </c>
      <c r="F5568" t="s">
        <v>323</v>
      </c>
      <c r="G5568">
        <v>2.9009999999999998</v>
      </c>
    </row>
    <row r="5569" spans="2:12">
      <c r="B5569" t="s">
        <v>738</v>
      </c>
      <c r="F5569" t="s">
        <v>738</v>
      </c>
    </row>
    <row r="5570" spans="2:12">
      <c r="B5570" t="s">
        <v>324</v>
      </c>
      <c r="C5570">
        <v>29352</v>
      </c>
      <c r="D5570">
        <f>(C5572+C5577+C5582+C5587+C5592+C5597+C5602+C5607+C5612+C5617)/10</f>
        <v>46545.9</v>
      </c>
      <c r="F5570" t="s">
        <v>324</v>
      </c>
      <c r="G5570">
        <v>11592</v>
      </c>
      <c r="H5570">
        <f>(G5572+G5577+G5582+G5587+G5592+G5597+G5602+G5607+G5612+G5617)/10</f>
        <v>1865056.9</v>
      </c>
      <c r="L5570">
        <f>(K5572+K5577+K5582+K5587+K5592+K5597+K5602+K5607+K5612+K5617)/10</f>
        <v>0</v>
      </c>
    </row>
    <row r="5571" spans="2:12">
      <c r="B5571" t="s">
        <v>325</v>
      </c>
      <c r="C5571">
        <v>19205</v>
      </c>
      <c r="F5571" t="s">
        <v>325</v>
      </c>
      <c r="G5571">
        <v>1902310</v>
      </c>
    </row>
    <row r="5572" spans="2:12">
      <c r="B5572" t="s">
        <v>326</v>
      </c>
      <c r="C5572">
        <v>48557</v>
      </c>
      <c r="F5572" t="s">
        <v>326</v>
      </c>
      <c r="G5572">
        <v>1913902</v>
      </c>
    </row>
    <row r="5573" spans="2:12">
      <c r="B5573" t="s">
        <v>323</v>
      </c>
      <c r="C5573">
        <v>13.191000000000001</v>
      </c>
      <c r="F5573" t="s">
        <v>323</v>
      </c>
      <c r="G5573">
        <v>2.931</v>
      </c>
    </row>
    <row r="5574" spans="2:12">
      <c r="B5574" t="s">
        <v>739</v>
      </c>
      <c r="F5574" t="s">
        <v>739</v>
      </c>
    </row>
    <row r="5575" spans="2:12">
      <c r="B5575" t="s">
        <v>324</v>
      </c>
      <c r="C5575">
        <v>28128</v>
      </c>
      <c r="F5575" t="s">
        <v>324</v>
      </c>
      <c r="G5575">
        <v>11592</v>
      </c>
    </row>
    <row r="5576" spans="2:12">
      <c r="B5576" t="s">
        <v>325</v>
      </c>
      <c r="C5576">
        <v>17641</v>
      </c>
      <c r="F5576" t="s">
        <v>325</v>
      </c>
      <c r="G5576">
        <v>1862795</v>
      </c>
    </row>
    <row r="5577" spans="2:12">
      <c r="B5577" t="s">
        <v>326</v>
      </c>
      <c r="C5577">
        <v>45769</v>
      </c>
      <c r="F5577" t="s">
        <v>326</v>
      </c>
      <c r="G5577">
        <v>1874387</v>
      </c>
    </row>
    <row r="5578" spans="2:12">
      <c r="B5578" t="s">
        <v>323</v>
      </c>
      <c r="C5578">
        <v>13.101000000000001</v>
      </c>
      <c r="F5578" t="s">
        <v>323</v>
      </c>
      <c r="G5578">
        <v>2.86</v>
      </c>
    </row>
    <row r="5579" spans="2:12">
      <c r="B5579" t="s">
        <v>740</v>
      </c>
      <c r="F5579" t="s">
        <v>740</v>
      </c>
    </row>
    <row r="5580" spans="2:12">
      <c r="B5580" t="s">
        <v>324</v>
      </c>
      <c r="C5580">
        <v>27024</v>
      </c>
      <c r="F5580" t="s">
        <v>324</v>
      </c>
      <c r="G5580">
        <v>11592</v>
      </c>
    </row>
    <row r="5581" spans="2:12">
      <c r="B5581" t="s">
        <v>325</v>
      </c>
      <c r="C5581">
        <v>16790</v>
      </c>
      <c r="F5581" t="s">
        <v>325</v>
      </c>
      <c r="G5581">
        <v>1857150</v>
      </c>
    </row>
    <row r="5582" spans="2:12">
      <c r="B5582" t="s">
        <v>326</v>
      </c>
      <c r="C5582">
        <v>43814</v>
      </c>
      <c r="F5582" t="s">
        <v>326</v>
      </c>
      <c r="G5582">
        <v>1868742</v>
      </c>
    </row>
    <row r="5583" spans="2:12">
      <c r="B5583" t="s">
        <v>323</v>
      </c>
      <c r="C5583">
        <v>13.090999999999999</v>
      </c>
      <c r="F5583" t="s">
        <v>323</v>
      </c>
      <c r="G5583">
        <v>2.8530000000000002</v>
      </c>
    </row>
    <row r="5584" spans="2:12">
      <c r="B5584" t="s">
        <v>741</v>
      </c>
      <c r="F5584" t="s">
        <v>741</v>
      </c>
    </row>
    <row r="5585" spans="2:7">
      <c r="B5585" t="s">
        <v>324</v>
      </c>
      <c r="C5585">
        <v>28632</v>
      </c>
      <c r="F5585" t="s">
        <v>324</v>
      </c>
      <c r="G5585">
        <v>11592</v>
      </c>
    </row>
    <row r="5586" spans="2:7">
      <c r="B5586" t="s">
        <v>325</v>
      </c>
      <c r="C5586">
        <v>18492</v>
      </c>
      <c r="F5586" t="s">
        <v>325</v>
      </c>
      <c r="G5586">
        <v>1855488</v>
      </c>
    </row>
    <row r="5587" spans="2:7">
      <c r="B5587" t="s">
        <v>326</v>
      </c>
      <c r="C5587">
        <v>47124</v>
      </c>
      <c r="F5587" t="s">
        <v>326</v>
      </c>
      <c r="G5587">
        <v>1867080</v>
      </c>
    </row>
    <row r="5588" spans="2:7">
      <c r="B5588" t="s">
        <v>323</v>
      </c>
      <c r="C5588">
        <v>13.255000000000001</v>
      </c>
      <c r="F5588" t="s">
        <v>323</v>
      </c>
      <c r="G5588">
        <v>2.8540000000000001</v>
      </c>
    </row>
    <row r="5589" spans="2:7">
      <c r="B5589" t="s">
        <v>742</v>
      </c>
      <c r="F5589" t="s">
        <v>742</v>
      </c>
    </row>
    <row r="5590" spans="2:7">
      <c r="B5590" t="s">
        <v>324</v>
      </c>
      <c r="C5590">
        <v>28344</v>
      </c>
      <c r="F5590" t="s">
        <v>324</v>
      </c>
      <c r="G5590">
        <v>11592</v>
      </c>
    </row>
    <row r="5591" spans="2:7">
      <c r="B5591" t="s">
        <v>325</v>
      </c>
      <c r="C5591">
        <v>18469</v>
      </c>
      <c r="F5591" t="s">
        <v>325</v>
      </c>
      <c r="G5591">
        <v>1833021</v>
      </c>
    </row>
    <row r="5592" spans="2:7">
      <c r="B5592" t="s">
        <v>326</v>
      </c>
      <c r="C5592">
        <v>46813</v>
      </c>
      <c r="F5592" t="s">
        <v>326</v>
      </c>
      <c r="G5592">
        <v>1844613</v>
      </c>
    </row>
    <row r="5593" spans="2:7">
      <c r="B5593" t="s">
        <v>323</v>
      </c>
      <c r="C5593">
        <v>13.406000000000001</v>
      </c>
      <c r="F5593" t="s">
        <v>323</v>
      </c>
      <c r="G5593">
        <v>2.82</v>
      </c>
    </row>
    <row r="5594" spans="2:7">
      <c r="B5594" t="s">
        <v>743</v>
      </c>
      <c r="F5594" t="s">
        <v>743</v>
      </c>
    </row>
    <row r="5595" spans="2:7">
      <c r="B5595" t="s">
        <v>324</v>
      </c>
      <c r="C5595">
        <v>29448</v>
      </c>
      <c r="F5595" t="s">
        <v>324</v>
      </c>
      <c r="G5595">
        <v>11592</v>
      </c>
    </row>
    <row r="5596" spans="2:7">
      <c r="B5596" t="s">
        <v>325</v>
      </c>
      <c r="C5596">
        <v>19113</v>
      </c>
      <c r="F5596" t="s">
        <v>325</v>
      </c>
      <c r="G5596">
        <v>1883476</v>
      </c>
    </row>
    <row r="5597" spans="2:7">
      <c r="B5597" t="s">
        <v>326</v>
      </c>
      <c r="C5597">
        <v>48561</v>
      </c>
      <c r="F5597" t="s">
        <v>326</v>
      </c>
      <c r="G5597">
        <v>1895068</v>
      </c>
    </row>
    <row r="5598" spans="2:7">
      <c r="B5598" t="s">
        <v>323</v>
      </c>
      <c r="C5598">
        <v>13.186</v>
      </c>
      <c r="F5598" t="s">
        <v>323</v>
      </c>
      <c r="G5598">
        <v>2.8980000000000001</v>
      </c>
    </row>
    <row r="5599" spans="2:7">
      <c r="B5599" t="s">
        <v>744</v>
      </c>
      <c r="F5599" t="s">
        <v>744</v>
      </c>
    </row>
    <row r="5600" spans="2:7">
      <c r="B5600" t="s">
        <v>324</v>
      </c>
      <c r="C5600">
        <v>27864</v>
      </c>
      <c r="F5600" t="s">
        <v>324</v>
      </c>
      <c r="G5600">
        <v>11592</v>
      </c>
    </row>
    <row r="5601" spans="2:7">
      <c r="B5601" t="s">
        <v>325</v>
      </c>
      <c r="C5601">
        <v>17158</v>
      </c>
      <c r="F5601" t="s">
        <v>325</v>
      </c>
      <c r="G5601">
        <v>1799558</v>
      </c>
    </row>
    <row r="5602" spans="2:7">
      <c r="B5602" t="s">
        <v>326</v>
      </c>
      <c r="C5602">
        <v>45022</v>
      </c>
      <c r="F5602" t="s">
        <v>326</v>
      </c>
      <c r="G5602">
        <v>1811150</v>
      </c>
    </row>
    <row r="5603" spans="2:7">
      <c r="B5603" t="s">
        <v>323</v>
      </c>
      <c r="C5603">
        <v>13.367000000000001</v>
      </c>
      <c r="F5603" t="s">
        <v>323</v>
      </c>
      <c r="G5603">
        <v>2.7570000000000001</v>
      </c>
    </row>
    <row r="5604" spans="2:7">
      <c r="B5604" t="s">
        <v>745</v>
      </c>
      <c r="F5604" t="s">
        <v>745</v>
      </c>
    </row>
    <row r="5605" spans="2:7">
      <c r="B5605" t="s">
        <v>324</v>
      </c>
      <c r="C5605">
        <v>28488</v>
      </c>
      <c r="F5605" t="s">
        <v>324</v>
      </c>
      <c r="G5605">
        <v>11592</v>
      </c>
    </row>
    <row r="5606" spans="2:7">
      <c r="B5606" t="s">
        <v>325</v>
      </c>
      <c r="C5606">
        <v>18469</v>
      </c>
      <c r="F5606" t="s">
        <v>325</v>
      </c>
      <c r="G5606">
        <v>1828106</v>
      </c>
    </row>
    <row r="5607" spans="2:7">
      <c r="B5607" t="s">
        <v>326</v>
      </c>
      <c r="C5607">
        <v>46957</v>
      </c>
      <c r="F5607" t="s">
        <v>326</v>
      </c>
      <c r="G5607">
        <v>1839698</v>
      </c>
    </row>
    <row r="5608" spans="2:7">
      <c r="B5608" t="s">
        <v>323</v>
      </c>
      <c r="C5608">
        <v>13.356</v>
      </c>
      <c r="F5608" t="s">
        <v>323</v>
      </c>
      <c r="G5608">
        <v>2.8090000000000002</v>
      </c>
    </row>
    <row r="5609" spans="2:7">
      <c r="B5609" t="s">
        <v>746</v>
      </c>
      <c r="F5609" t="s">
        <v>746</v>
      </c>
    </row>
    <row r="5610" spans="2:7">
      <c r="B5610" t="s">
        <v>324</v>
      </c>
      <c r="C5610">
        <v>27408</v>
      </c>
      <c r="F5610" t="s">
        <v>324</v>
      </c>
      <c r="G5610">
        <v>11592</v>
      </c>
    </row>
    <row r="5611" spans="2:7">
      <c r="B5611" t="s">
        <v>325</v>
      </c>
      <c r="C5611">
        <v>17296</v>
      </c>
      <c r="F5611" t="s">
        <v>325</v>
      </c>
      <c r="G5611">
        <v>1828835</v>
      </c>
    </row>
    <row r="5612" spans="2:7">
      <c r="B5612" t="s">
        <v>326</v>
      </c>
      <c r="C5612">
        <v>44704</v>
      </c>
      <c r="F5612" t="s">
        <v>326</v>
      </c>
      <c r="G5612">
        <v>1840427</v>
      </c>
    </row>
    <row r="5613" spans="2:7">
      <c r="B5613" t="s">
        <v>323</v>
      </c>
      <c r="C5613">
        <v>13.285</v>
      </c>
      <c r="F5613" t="s">
        <v>323</v>
      </c>
      <c r="G5613">
        <v>2.81</v>
      </c>
    </row>
    <row r="5614" spans="2:7">
      <c r="B5614" t="s">
        <v>747</v>
      </c>
      <c r="F5614" t="s">
        <v>747</v>
      </c>
    </row>
    <row r="5615" spans="2:7">
      <c r="B5615" t="s">
        <v>324</v>
      </c>
      <c r="C5615">
        <v>29232</v>
      </c>
      <c r="F5615" t="s">
        <v>324</v>
      </c>
      <c r="G5615">
        <v>11592</v>
      </c>
    </row>
    <row r="5616" spans="2:7">
      <c r="B5616" t="s">
        <v>325</v>
      </c>
      <c r="C5616">
        <v>18906</v>
      </c>
      <c r="F5616" t="s">
        <v>325</v>
      </c>
      <c r="G5616">
        <v>1883910</v>
      </c>
    </row>
    <row r="5617" spans="2:12">
      <c r="B5617" t="s">
        <v>326</v>
      </c>
      <c r="C5617">
        <v>48138</v>
      </c>
      <c r="F5617" t="s">
        <v>326</v>
      </c>
      <c r="G5617">
        <v>1895502</v>
      </c>
    </row>
    <row r="5618" spans="2:12">
      <c r="B5618" t="s">
        <v>323</v>
      </c>
      <c r="C5618">
        <v>13.16</v>
      </c>
      <c r="F5618" t="s">
        <v>323</v>
      </c>
      <c r="G5618">
        <v>2.8980000000000001</v>
      </c>
    </row>
    <row r="5619" spans="2:12">
      <c r="B5619" t="s">
        <v>748</v>
      </c>
      <c r="F5619" t="s">
        <v>748</v>
      </c>
    </row>
    <row r="5620" spans="2:12">
      <c r="B5620" t="s">
        <v>324</v>
      </c>
      <c r="C5620">
        <v>29352</v>
      </c>
      <c r="D5620">
        <f>(C5622+C5627+C5632+C5637+C5642+C5647+C5652+C5657+C5662+C5667)/10</f>
        <v>46545.9</v>
      </c>
      <c r="F5620" t="s">
        <v>324</v>
      </c>
      <c r="G5620">
        <v>11760</v>
      </c>
      <c r="H5620">
        <f>(G5622+G5627+G5632+G5637+G5642+G5647+G5652+G5657+G5662+G5667)/10</f>
        <v>1915822.2</v>
      </c>
      <c r="L5620">
        <f>(K5622+K5627+K5632+K5637+K5642+K5647+K5652+K5657+K5662+K5667)/10</f>
        <v>0</v>
      </c>
    </row>
    <row r="5621" spans="2:12">
      <c r="B5621" t="s">
        <v>325</v>
      </c>
      <c r="C5621">
        <v>19205</v>
      </c>
      <c r="F5621" t="s">
        <v>325</v>
      </c>
      <c r="G5621">
        <v>1951090</v>
      </c>
    </row>
    <row r="5622" spans="2:12">
      <c r="B5622" t="s">
        <v>326</v>
      </c>
      <c r="C5622">
        <v>48557</v>
      </c>
      <c r="F5622" t="s">
        <v>326</v>
      </c>
      <c r="G5622">
        <v>1962850</v>
      </c>
    </row>
    <row r="5623" spans="2:12">
      <c r="B5623" t="s">
        <v>323</v>
      </c>
      <c r="C5623">
        <v>13.175000000000001</v>
      </c>
      <c r="F5623" t="s">
        <v>323</v>
      </c>
      <c r="G5623">
        <v>2.919</v>
      </c>
    </row>
    <row r="5624" spans="2:12">
      <c r="B5624" t="s">
        <v>749</v>
      </c>
      <c r="F5624" t="s">
        <v>749</v>
      </c>
    </row>
    <row r="5625" spans="2:12">
      <c r="B5625" t="s">
        <v>324</v>
      </c>
      <c r="C5625">
        <v>28128</v>
      </c>
      <c r="F5625" t="s">
        <v>324</v>
      </c>
      <c r="G5625">
        <v>11760</v>
      </c>
    </row>
    <row r="5626" spans="2:12">
      <c r="B5626" t="s">
        <v>325</v>
      </c>
      <c r="C5626">
        <v>17641</v>
      </c>
      <c r="F5626" t="s">
        <v>325</v>
      </c>
      <c r="G5626">
        <v>1912761</v>
      </c>
    </row>
    <row r="5627" spans="2:12">
      <c r="B5627" t="s">
        <v>326</v>
      </c>
      <c r="C5627">
        <v>45769</v>
      </c>
      <c r="F5627" t="s">
        <v>326</v>
      </c>
      <c r="G5627">
        <v>1924521</v>
      </c>
    </row>
    <row r="5628" spans="2:12">
      <c r="B5628" t="s">
        <v>323</v>
      </c>
      <c r="C5628">
        <v>13.08</v>
      </c>
      <c r="F5628" t="s">
        <v>323</v>
      </c>
      <c r="G5628">
        <v>2.851</v>
      </c>
    </row>
    <row r="5629" spans="2:12">
      <c r="B5629" t="s">
        <v>750</v>
      </c>
      <c r="F5629" t="s">
        <v>750</v>
      </c>
    </row>
    <row r="5630" spans="2:12">
      <c r="B5630" t="s">
        <v>324</v>
      </c>
      <c r="C5630">
        <v>27024</v>
      </c>
      <c r="F5630" t="s">
        <v>324</v>
      </c>
      <c r="G5630">
        <v>11760</v>
      </c>
    </row>
    <row r="5631" spans="2:12">
      <c r="B5631" t="s">
        <v>325</v>
      </c>
      <c r="C5631">
        <v>16790</v>
      </c>
      <c r="F5631" t="s">
        <v>325</v>
      </c>
      <c r="G5631">
        <v>1906153</v>
      </c>
    </row>
    <row r="5632" spans="2:12">
      <c r="B5632" t="s">
        <v>326</v>
      </c>
      <c r="C5632">
        <v>43814</v>
      </c>
      <c r="F5632" t="s">
        <v>326</v>
      </c>
      <c r="G5632">
        <v>1917913</v>
      </c>
    </row>
    <row r="5633" spans="2:7">
      <c r="B5633" t="s">
        <v>323</v>
      </c>
      <c r="C5633">
        <v>13.073</v>
      </c>
      <c r="F5633" t="s">
        <v>323</v>
      </c>
      <c r="G5633">
        <v>2.843</v>
      </c>
    </row>
    <row r="5634" spans="2:7">
      <c r="B5634" t="s">
        <v>751</v>
      </c>
      <c r="F5634" t="s">
        <v>751</v>
      </c>
    </row>
    <row r="5635" spans="2:7">
      <c r="B5635" t="s">
        <v>324</v>
      </c>
      <c r="C5635">
        <v>28632</v>
      </c>
      <c r="F5635" t="s">
        <v>324</v>
      </c>
      <c r="G5635">
        <v>11760</v>
      </c>
    </row>
    <row r="5636" spans="2:7">
      <c r="B5636" t="s">
        <v>325</v>
      </c>
      <c r="C5636">
        <v>18492</v>
      </c>
      <c r="F5636" t="s">
        <v>325</v>
      </c>
      <c r="G5636">
        <v>1913918</v>
      </c>
    </row>
    <row r="5637" spans="2:7">
      <c r="B5637" t="s">
        <v>326</v>
      </c>
      <c r="C5637">
        <v>47124</v>
      </c>
      <c r="F5637" t="s">
        <v>326</v>
      </c>
      <c r="G5637">
        <v>1925678</v>
      </c>
    </row>
    <row r="5638" spans="2:7">
      <c r="B5638" t="s">
        <v>323</v>
      </c>
      <c r="C5638">
        <v>13.196999999999999</v>
      </c>
      <c r="F5638" t="s">
        <v>323</v>
      </c>
      <c r="G5638">
        <v>2.859</v>
      </c>
    </row>
    <row r="5639" spans="2:7">
      <c r="B5639" t="s">
        <v>752</v>
      </c>
      <c r="F5639" t="s">
        <v>752</v>
      </c>
    </row>
    <row r="5640" spans="2:7">
      <c r="B5640" t="s">
        <v>324</v>
      </c>
      <c r="C5640">
        <v>28344</v>
      </c>
      <c r="F5640" t="s">
        <v>324</v>
      </c>
      <c r="G5640">
        <v>11760</v>
      </c>
    </row>
    <row r="5641" spans="2:7">
      <c r="B5641" t="s">
        <v>325</v>
      </c>
      <c r="C5641">
        <v>18469</v>
      </c>
      <c r="F5641" t="s">
        <v>325</v>
      </c>
      <c r="G5641">
        <v>1873257</v>
      </c>
    </row>
    <row r="5642" spans="2:7">
      <c r="B5642" t="s">
        <v>326</v>
      </c>
      <c r="C5642">
        <v>46813</v>
      </c>
      <c r="F5642" t="s">
        <v>326</v>
      </c>
      <c r="G5642">
        <v>1885017</v>
      </c>
    </row>
    <row r="5643" spans="2:7">
      <c r="B5643" t="s">
        <v>323</v>
      </c>
      <c r="C5643">
        <v>13.425000000000001</v>
      </c>
      <c r="F5643" t="s">
        <v>323</v>
      </c>
      <c r="G5643">
        <v>2.7970000000000002</v>
      </c>
    </row>
    <row r="5644" spans="2:7">
      <c r="B5644" t="s">
        <v>753</v>
      </c>
      <c r="F5644" t="s">
        <v>753</v>
      </c>
    </row>
    <row r="5645" spans="2:7">
      <c r="B5645" t="s">
        <v>324</v>
      </c>
      <c r="C5645">
        <v>29448</v>
      </c>
      <c r="F5645" t="s">
        <v>324</v>
      </c>
      <c r="G5645">
        <v>11760</v>
      </c>
    </row>
    <row r="5646" spans="2:7">
      <c r="B5646" t="s">
        <v>325</v>
      </c>
      <c r="C5646">
        <v>19113</v>
      </c>
      <c r="F5646" t="s">
        <v>325</v>
      </c>
      <c r="G5646">
        <v>1935961</v>
      </c>
    </row>
    <row r="5647" spans="2:7">
      <c r="B5647" t="s">
        <v>326</v>
      </c>
      <c r="C5647">
        <v>48561</v>
      </c>
      <c r="F5647" t="s">
        <v>326</v>
      </c>
      <c r="G5647">
        <v>1947721</v>
      </c>
    </row>
    <row r="5648" spans="2:7">
      <c r="B5648" t="s">
        <v>323</v>
      </c>
      <c r="C5648">
        <v>13.154999999999999</v>
      </c>
      <c r="F5648" t="s">
        <v>323</v>
      </c>
      <c r="G5648">
        <v>2.8929999999999998</v>
      </c>
    </row>
    <row r="5649" spans="2:7">
      <c r="B5649" t="s">
        <v>754</v>
      </c>
      <c r="F5649" t="s">
        <v>754</v>
      </c>
    </row>
    <row r="5650" spans="2:7">
      <c r="B5650" t="s">
        <v>324</v>
      </c>
      <c r="C5650">
        <v>27864</v>
      </c>
      <c r="F5650" t="s">
        <v>324</v>
      </c>
      <c r="G5650">
        <v>11760</v>
      </c>
    </row>
    <row r="5651" spans="2:7">
      <c r="B5651" t="s">
        <v>325</v>
      </c>
      <c r="C5651">
        <v>17158</v>
      </c>
      <c r="F5651" t="s">
        <v>325</v>
      </c>
      <c r="G5651">
        <v>1856109</v>
      </c>
    </row>
    <row r="5652" spans="2:7">
      <c r="B5652" t="s">
        <v>326</v>
      </c>
      <c r="C5652">
        <v>45022</v>
      </c>
      <c r="F5652" t="s">
        <v>326</v>
      </c>
      <c r="G5652">
        <v>1867869</v>
      </c>
    </row>
    <row r="5653" spans="2:7">
      <c r="B5653" t="s">
        <v>323</v>
      </c>
      <c r="C5653">
        <v>13.313000000000001</v>
      </c>
      <c r="F5653" t="s">
        <v>323</v>
      </c>
      <c r="G5653">
        <v>2.7610000000000001</v>
      </c>
    </row>
    <row r="5654" spans="2:7">
      <c r="B5654" t="s">
        <v>755</v>
      </c>
      <c r="F5654" t="s">
        <v>755</v>
      </c>
    </row>
    <row r="5655" spans="2:7">
      <c r="B5655" t="s">
        <v>324</v>
      </c>
      <c r="C5655">
        <v>28488</v>
      </c>
      <c r="F5655" t="s">
        <v>324</v>
      </c>
      <c r="G5655">
        <v>11760</v>
      </c>
    </row>
    <row r="5656" spans="2:7">
      <c r="B5656" t="s">
        <v>325</v>
      </c>
      <c r="C5656">
        <v>18469</v>
      </c>
      <c r="F5656" t="s">
        <v>325</v>
      </c>
      <c r="G5656">
        <v>1877603</v>
      </c>
    </row>
    <row r="5657" spans="2:7">
      <c r="B5657" t="s">
        <v>326</v>
      </c>
      <c r="C5657">
        <v>46957</v>
      </c>
      <c r="F5657" t="s">
        <v>326</v>
      </c>
      <c r="G5657">
        <v>1889363</v>
      </c>
    </row>
    <row r="5658" spans="2:7">
      <c r="B5658" t="s">
        <v>323</v>
      </c>
      <c r="C5658">
        <v>13.337</v>
      </c>
      <c r="F5658" t="s">
        <v>323</v>
      </c>
      <c r="G5658">
        <v>2.8010000000000002</v>
      </c>
    </row>
    <row r="5659" spans="2:7">
      <c r="B5659" t="s">
        <v>756</v>
      </c>
      <c r="F5659" t="s">
        <v>756</v>
      </c>
    </row>
    <row r="5660" spans="2:7">
      <c r="B5660" t="s">
        <v>324</v>
      </c>
      <c r="C5660">
        <v>27408</v>
      </c>
      <c r="F5660" t="s">
        <v>324</v>
      </c>
      <c r="G5660">
        <v>11760</v>
      </c>
    </row>
    <row r="5661" spans="2:7">
      <c r="B5661" t="s">
        <v>325</v>
      </c>
      <c r="C5661">
        <v>17296</v>
      </c>
      <c r="F5661" t="s">
        <v>325</v>
      </c>
      <c r="G5661">
        <v>1884151</v>
      </c>
    </row>
    <row r="5662" spans="2:7">
      <c r="B5662" t="s">
        <v>326</v>
      </c>
      <c r="C5662">
        <v>44704</v>
      </c>
      <c r="F5662" t="s">
        <v>326</v>
      </c>
      <c r="G5662">
        <v>1895911</v>
      </c>
    </row>
    <row r="5663" spans="2:7">
      <c r="B5663" t="s">
        <v>323</v>
      </c>
      <c r="C5663">
        <v>13.238</v>
      </c>
      <c r="F5663" t="s">
        <v>323</v>
      </c>
      <c r="G5663">
        <v>2.8109999999999999</v>
      </c>
    </row>
    <row r="5664" spans="2:7">
      <c r="B5664" t="s">
        <v>757</v>
      </c>
      <c r="F5664" t="s">
        <v>757</v>
      </c>
    </row>
    <row r="5665" spans="2:12">
      <c r="B5665" t="s">
        <v>324</v>
      </c>
      <c r="C5665">
        <v>29232</v>
      </c>
      <c r="F5665" t="s">
        <v>324</v>
      </c>
      <c r="G5665">
        <v>11760</v>
      </c>
    </row>
    <row r="5666" spans="2:12">
      <c r="B5666" t="s">
        <v>325</v>
      </c>
      <c r="C5666">
        <v>18906</v>
      </c>
      <c r="F5666" t="s">
        <v>325</v>
      </c>
      <c r="G5666">
        <v>1929619</v>
      </c>
    </row>
    <row r="5667" spans="2:12">
      <c r="B5667" t="s">
        <v>326</v>
      </c>
      <c r="C5667">
        <v>48138</v>
      </c>
      <c r="F5667" t="s">
        <v>326</v>
      </c>
      <c r="G5667">
        <v>1941379</v>
      </c>
    </row>
    <row r="5668" spans="2:12">
      <c r="B5668" t="s">
        <v>323</v>
      </c>
      <c r="C5668">
        <v>13.156000000000001</v>
      </c>
      <c r="F5668" t="s">
        <v>323</v>
      </c>
      <c r="G5668">
        <v>2.8820000000000001</v>
      </c>
    </row>
    <row r="5669" spans="2:12">
      <c r="B5669" t="s">
        <v>758</v>
      </c>
      <c r="F5669" t="s">
        <v>758</v>
      </c>
    </row>
    <row r="5670" spans="2:12">
      <c r="B5670" t="s">
        <v>324</v>
      </c>
      <c r="C5670">
        <v>29352</v>
      </c>
      <c r="D5670">
        <f>(C5672+C5677+C5682+C5687+C5692+C5697+C5702+C5707+C5712+C5717)/10</f>
        <v>46545.9</v>
      </c>
      <c r="F5670" t="s">
        <v>324</v>
      </c>
      <c r="G5670">
        <v>11928</v>
      </c>
      <c r="H5670">
        <f>(G5672+G5677+G5682+G5687+G5692+G5697+G5702+G5707+G5712+G5717)/10</f>
        <v>1966798</v>
      </c>
      <c r="L5670">
        <f>(K5672+K5677+K5682+K5687+K5692+K5697+K5702+K5707+K5712+K5717)/10</f>
        <v>0</v>
      </c>
    </row>
    <row r="5671" spans="2:12">
      <c r="B5671" t="s">
        <v>325</v>
      </c>
      <c r="C5671">
        <v>19205</v>
      </c>
      <c r="F5671" t="s">
        <v>325</v>
      </c>
      <c r="G5671">
        <v>2005411</v>
      </c>
    </row>
    <row r="5672" spans="2:12">
      <c r="B5672" t="s">
        <v>326</v>
      </c>
      <c r="C5672">
        <v>48557</v>
      </c>
      <c r="F5672" t="s">
        <v>326</v>
      </c>
      <c r="G5672">
        <v>2017339</v>
      </c>
    </row>
    <row r="5673" spans="2:12">
      <c r="B5673" t="s">
        <v>323</v>
      </c>
      <c r="C5673">
        <v>13.141</v>
      </c>
      <c r="F5673" t="s">
        <v>323</v>
      </c>
      <c r="G5673">
        <v>2.915</v>
      </c>
    </row>
    <row r="5674" spans="2:12">
      <c r="B5674" t="s">
        <v>759</v>
      </c>
      <c r="F5674" t="s">
        <v>759</v>
      </c>
    </row>
    <row r="5675" spans="2:12">
      <c r="B5675" t="s">
        <v>324</v>
      </c>
      <c r="C5675">
        <v>28128</v>
      </c>
      <c r="F5675" t="s">
        <v>324</v>
      </c>
      <c r="G5675">
        <v>11928</v>
      </c>
    </row>
    <row r="5676" spans="2:12">
      <c r="B5676" t="s">
        <v>325</v>
      </c>
      <c r="C5676">
        <v>17641</v>
      </c>
      <c r="F5676" t="s">
        <v>325</v>
      </c>
      <c r="G5676">
        <v>1959416</v>
      </c>
    </row>
    <row r="5677" spans="2:12">
      <c r="B5677" t="s">
        <v>326</v>
      </c>
      <c r="C5677">
        <v>45769</v>
      </c>
      <c r="F5677" t="s">
        <v>326</v>
      </c>
      <c r="G5677">
        <v>1971344</v>
      </c>
    </row>
    <row r="5678" spans="2:12">
      <c r="B5678" t="s">
        <v>323</v>
      </c>
      <c r="C5678">
        <v>13.074</v>
      </c>
      <c r="F5678" t="s">
        <v>323</v>
      </c>
      <c r="G5678">
        <v>2.8370000000000002</v>
      </c>
    </row>
    <row r="5679" spans="2:12">
      <c r="B5679" t="s">
        <v>760</v>
      </c>
      <c r="F5679" t="s">
        <v>760</v>
      </c>
    </row>
    <row r="5680" spans="2:12">
      <c r="B5680" t="s">
        <v>324</v>
      </c>
      <c r="C5680">
        <v>27024</v>
      </c>
      <c r="F5680" t="s">
        <v>324</v>
      </c>
      <c r="G5680">
        <v>11928</v>
      </c>
    </row>
    <row r="5681" spans="2:7">
      <c r="B5681" t="s">
        <v>325</v>
      </c>
      <c r="C5681">
        <v>16790</v>
      </c>
      <c r="F5681" t="s">
        <v>325</v>
      </c>
      <c r="G5681">
        <v>1952225</v>
      </c>
    </row>
    <row r="5682" spans="2:7">
      <c r="B5682" t="s">
        <v>326</v>
      </c>
      <c r="C5682">
        <v>43814</v>
      </c>
      <c r="F5682" t="s">
        <v>326</v>
      </c>
      <c r="G5682">
        <v>1964153</v>
      </c>
    </row>
    <row r="5683" spans="2:7">
      <c r="B5683" t="s">
        <v>323</v>
      </c>
      <c r="C5683">
        <v>13.071</v>
      </c>
      <c r="F5683" t="s">
        <v>323</v>
      </c>
      <c r="G5683">
        <v>2.8279999999999998</v>
      </c>
    </row>
    <row r="5684" spans="2:7">
      <c r="B5684" t="s">
        <v>761</v>
      </c>
      <c r="F5684" t="s">
        <v>761</v>
      </c>
    </row>
    <row r="5685" spans="2:7">
      <c r="B5685" t="s">
        <v>324</v>
      </c>
      <c r="C5685">
        <v>28632</v>
      </c>
      <c r="F5685" t="s">
        <v>324</v>
      </c>
      <c r="G5685">
        <v>11928</v>
      </c>
    </row>
    <row r="5686" spans="2:7">
      <c r="B5686" t="s">
        <v>325</v>
      </c>
      <c r="C5686">
        <v>18492</v>
      </c>
      <c r="F5686" t="s">
        <v>325</v>
      </c>
      <c r="G5686">
        <v>1958756</v>
      </c>
    </row>
    <row r="5687" spans="2:7">
      <c r="B5687" t="s">
        <v>326</v>
      </c>
      <c r="C5687">
        <v>47124</v>
      </c>
      <c r="F5687" t="s">
        <v>326</v>
      </c>
      <c r="G5687">
        <v>1970684</v>
      </c>
    </row>
    <row r="5688" spans="2:7">
      <c r="B5688" t="s">
        <v>323</v>
      </c>
      <c r="C5688">
        <v>13.2</v>
      </c>
      <c r="F5688" t="s">
        <v>323</v>
      </c>
      <c r="G5688">
        <v>2.8420000000000001</v>
      </c>
    </row>
    <row r="5689" spans="2:7">
      <c r="B5689" t="s">
        <v>762</v>
      </c>
      <c r="F5689" t="s">
        <v>762</v>
      </c>
    </row>
    <row r="5690" spans="2:7">
      <c r="B5690" t="s">
        <v>324</v>
      </c>
      <c r="C5690">
        <v>28344</v>
      </c>
      <c r="F5690" t="s">
        <v>324</v>
      </c>
      <c r="G5690">
        <v>11928</v>
      </c>
    </row>
    <row r="5691" spans="2:7">
      <c r="B5691" t="s">
        <v>325</v>
      </c>
      <c r="C5691">
        <v>18469</v>
      </c>
      <c r="F5691" t="s">
        <v>325</v>
      </c>
      <c r="G5691">
        <v>1924617</v>
      </c>
    </row>
    <row r="5692" spans="2:7">
      <c r="B5692" t="s">
        <v>326</v>
      </c>
      <c r="C5692">
        <v>46813</v>
      </c>
      <c r="F5692" t="s">
        <v>326</v>
      </c>
      <c r="G5692">
        <v>1936545</v>
      </c>
    </row>
    <row r="5693" spans="2:7">
      <c r="B5693" t="s">
        <v>323</v>
      </c>
      <c r="C5693">
        <v>13.401999999999999</v>
      </c>
      <c r="F5693" t="s">
        <v>323</v>
      </c>
      <c r="G5693">
        <v>2.7909999999999999</v>
      </c>
    </row>
    <row r="5694" spans="2:7">
      <c r="B5694" t="s">
        <v>763</v>
      </c>
      <c r="F5694" t="s">
        <v>763</v>
      </c>
    </row>
    <row r="5695" spans="2:7">
      <c r="B5695" t="s">
        <v>324</v>
      </c>
      <c r="C5695">
        <v>29448</v>
      </c>
      <c r="F5695" t="s">
        <v>324</v>
      </c>
      <c r="G5695">
        <v>11928</v>
      </c>
    </row>
    <row r="5696" spans="2:7">
      <c r="B5696" t="s">
        <v>325</v>
      </c>
      <c r="C5696">
        <v>19113</v>
      </c>
      <c r="F5696" t="s">
        <v>325</v>
      </c>
      <c r="G5696">
        <v>1987959</v>
      </c>
    </row>
    <row r="5697" spans="2:7">
      <c r="B5697" t="s">
        <v>326</v>
      </c>
      <c r="C5697">
        <v>48561</v>
      </c>
      <c r="F5697" t="s">
        <v>326</v>
      </c>
      <c r="G5697">
        <v>1999887</v>
      </c>
    </row>
    <row r="5698" spans="2:7">
      <c r="B5698" t="s">
        <v>323</v>
      </c>
      <c r="C5698">
        <v>13.128</v>
      </c>
      <c r="F5698" t="s">
        <v>323</v>
      </c>
      <c r="G5698">
        <v>2.8849999999999998</v>
      </c>
    </row>
    <row r="5699" spans="2:7">
      <c r="B5699" t="s">
        <v>764</v>
      </c>
      <c r="F5699" t="s">
        <v>764</v>
      </c>
    </row>
    <row r="5700" spans="2:7">
      <c r="B5700" t="s">
        <v>324</v>
      </c>
      <c r="C5700">
        <v>27864</v>
      </c>
      <c r="F5700" t="s">
        <v>324</v>
      </c>
      <c r="G5700">
        <v>11928</v>
      </c>
    </row>
    <row r="5701" spans="2:7">
      <c r="B5701" t="s">
        <v>325</v>
      </c>
      <c r="C5701">
        <v>17158</v>
      </c>
      <c r="F5701" t="s">
        <v>325</v>
      </c>
      <c r="G5701">
        <v>1913232</v>
      </c>
    </row>
    <row r="5702" spans="2:7">
      <c r="B5702" t="s">
        <v>326</v>
      </c>
      <c r="C5702">
        <v>45022</v>
      </c>
      <c r="F5702" t="s">
        <v>326</v>
      </c>
      <c r="G5702">
        <v>1925160</v>
      </c>
    </row>
    <row r="5703" spans="2:7">
      <c r="B5703" t="s">
        <v>323</v>
      </c>
      <c r="C5703">
        <v>13.259</v>
      </c>
      <c r="F5703" t="s">
        <v>323</v>
      </c>
      <c r="G5703">
        <v>2.7650000000000001</v>
      </c>
    </row>
    <row r="5704" spans="2:7">
      <c r="B5704" t="s">
        <v>765</v>
      </c>
      <c r="F5704" t="s">
        <v>765</v>
      </c>
    </row>
    <row r="5705" spans="2:7">
      <c r="B5705" t="s">
        <v>324</v>
      </c>
      <c r="C5705">
        <v>28488</v>
      </c>
      <c r="F5705" t="s">
        <v>324</v>
      </c>
      <c r="G5705">
        <v>11928</v>
      </c>
    </row>
    <row r="5706" spans="2:7">
      <c r="B5706" t="s">
        <v>325</v>
      </c>
      <c r="C5706">
        <v>18469</v>
      </c>
      <c r="F5706" t="s">
        <v>325</v>
      </c>
      <c r="G5706">
        <v>1925691</v>
      </c>
    </row>
    <row r="5707" spans="2:7">
      <c r="B5707" t="s">
        <v>326</v>
      </c>
      <c r="C5707">
        <v>46957</v>
      </c>
      <c r="F5707" t="s">
        <v>326</v>
      </c>
      <c r="G5707">
        <v>1937619</v>
      </c>
    </row>
    <row r="5708" spans="2:7">
      <c r="B5708" t="s">
        <v>323</v>
      </c>
      <c r="C5708">
        <v>13.326000000000001</v>
      </c>
      <c r="F5708" t="s">
        <v>323</v>
      </c>
      <c r="G5708">
        <v>2.79</v>
      </c>
    </row>
    <row r="5709" spans="2:7">
      <c r="B5709" t="s">
        <v>766</v>
      </c>
      <c r="F5709" t="s">
        <v>766</v>
      </c>
    </row>
    <row r="5710" spans="2:7">
      <c r="B5710" t="s">
        <v>324</v>
      </c>
      <c r="C5710">
        <v>27408</v>
      </c>
      <c r="F5710" t="s">
        <v>324</v>
      </c>
      <c r="G5710">
        <v>11928</v>
      </c>
    </row>
    <row r="5711" spans="2:7">
      <c r="B5711" t="s">
        <v>325</v>
      </c>
      <c r="C5711">
        <v>17296</v>
      </c>
      <c r="F5711" t="s">
        <v>325</v>
      </c>
      <c r="G5711">
        <v>1938892</v>
      </c>
    </row>
    <row r="5712" spans="2:7">
      <c r="B5712" t="s">
        <v>326</v>
      </c>
      <c r="C5712">
        <v>44704</v>
      </c>
      <c r="F5712" t="s">
        <v>326</v>
      </c>
      <c r="G5712">
        <v>1950820</v>
      </c>
    </row>
    <row r="5713" spans="2:12">
      <c r="B5713" t="s">
        <v>323</v>
      </c>
      <c r="C5713">
        <v>13.198</v>
      </c>
      <c r="F5713" t="s">
        <v>323</v>
      </c>
      <c r="G5713">
        <v>2.81</v>
      </c>
    </row>
    <row r="5714" spans="2:12">
      <c r="B5714" t="s">
        <v>767</v>
      </c>
      <c r="F5714" t="s">
        <v>767</v>
      </c>
    </row>
    <row r="5715" spans="2:12">
      <c r="B5715" t="s">
        <v>324</v>
      </c>
      <c r="C5715">
        <v>29232</v>
      </c>
      <c r="F5715" t="s">
        <v>324</v>
      </c>
      <c r="G5715">
        <v>11928</v>
      </c>
    </row>
    <row r="5716" spans="2:12">
      <c r="B5716" t="s">
        <v>325</v>
      </c>
      <c r="C5716">
        <v>18906</v>
      </c>
      <c r="F5716" t="s">
        <v>325</v>
      </c>
      <c r="G5716">
        <v>1982501</v>
      </c>
    </row>
    <row r="5717" spans="2:12">
      <c r="B5717" t="s">
        <v>326</v>
      </c>
      <c r="C5717">
        <v>48138</v>
      </c>
      <c r="F5717" t="s">
        <v>326</v>
      </c>
      <c r="G5717">
        <v>1994429</v>
      </c>
    </row>
    <row r="5718" spans="2:12">
      <c r="B5718" t="s">
        <v>323</v>
      </c>
      <c r="C5718">
        <v>13.127000000000001</v>
      </c>
      <c r="F5718" t="s">
        <v>323</v>
      </c>
      <c r="G5718">
        <v>2.8759999999999999</v>
      </c>
    </row>
    <row r="5719" spans="2:12">
      <c r="B5719" t="s">
        <v>768</v>
      </c>
      <c r="F5719" t="s">
        <v>768</v>
      </c>
    </row>
    <row r="5720" spans="2:12">
      <c r="B5720" t="s">
        <v>324</v>
      </c>
      <c r="C5720">
        <v>29352</v>
      </c>
      <c r="D5720">
        <f>(C5722+C5727+C5732+C5737+C5742+C5747+C5752+C5757+C5762+C5767)/10</f>
        <v>46545.9</v>
      </c>
      <c r="F5720" t="s">
        <v>324</v>
      </c>
      <c r="G5720">
        <v>12096</v>
      </c>
      <c r="H5720">
        <f>(G5722+G5727+G5732+G5737+G5742+G5747+G5752+G5757+G5762+G5767)/10</f>
        <v>2017289.8</v>
      </c>
      <c r="L5720">
        <f>(K5722+K5727+K5732+K5737+K5742+K5747+K5752+K5757+K5762+K5767)/10</f>
        <v>0</v>
      </c>
    </row>
    <row r="5721" spans="2:12">
      <c r="B5721" t="s">
        <v>325</v>
      </c>
      <c r="C5721">
        <v>19205</v>
      </c>
      <c r="F5721" t="s">
        <v>325</v>
      </c>
      <c r="G5721">
        <v>2049082</v>
      </c>
    </row>
    <row r="5722" spans="2:12">
      <c r="B5722" t="s">
        <v>326</v>
      </c>
      <c r="C5722">
        <v>48557</v>
      </c>
      <c r="F5722" t="s">
        <v>326</v>
      </c>
      <c r="G5722">
        <v>2061178</v>
      </c>
    </row>
    <row r="5723" spans="2:12">
      <c r="B5723" t="s">
        <v>323</v>
      </c>
      <c r="C5723">
        <v>13.151</v>
      </c>
      <c r="F5723" t="s">
        <v>323</v>
      </c>
      <c r="G5723">
        <v>2.8940000000000001</v>
      </c>
    </row>
    <row r="5724" spans="2:12">
      <c r="B5724" t="s">
        <v>769</v>
      </c>
      <c r="F5724" t="s">
        <v>769</v>
      </c>
    </row>
    <row r="5725" spans="2:12">
      <c r="B5725" t="s">
        <v>324</v>
      </c>
      <c r="C5725">
        <v>28128</v>
      </c>
      <c r="F5725" t="s">
        <v>324</v>
      </c>
      <c r="G5725">
        <v>12096</v>
      </c>
    </row>
    <row r="5726" spans="2:12">
      <c r="B5726" t="s">
        <v>325</v>
      </c>
      <c r="C5726">
        <v>17641</v>
      </c>
      <c r="F5726" t="s">
        <v>325</v>
      </c>
      <c r="G5726">
        <v>2009361</v>
      </c>
    </row>
    <row r="5727" spans="2:12">
      <c r="B5727" t="s">
        <v>326</v>
      </c>
      <c r="C5727">
        <v>45769</v>
      </c>
      <c r="F5727" t="s">
        <v>326</v>
      </c>
      <c r="G5727">
        <v>2021457</v>
      </c>
    </row>
    <row r="5728" spans="2:12">
      <c r="B5728" t="s">
        <v>323</v>
      </c>
      <c r="C5728">
        <v>13.057</v>
      </c>
      <c r="F5728" t="s">
        <v>323</v>
      </c>
      <c r="G5728">
        <v>2.827</v>
      </c>
    </row>
    <row r="5729" spans="2:7">
      <c r="B5729" t="s">
        <v>770</v>
      </c>
      <c r="F5729" t="s">
        <v>770</v>
      </c>
    </row>
    <row r="5730" spans="2:7">
      <c r="B5730" t="s">
        <v>324</v>
      </c>
      <c r="C5730">
        <v>27024</v>
      </c>
      <c r="F5730" t="s">
        <v>324</v>
      </c>
      <c r="G5730">
        <v>12096</v>
      </c>
    </row>
    <row r="5731" spans="2:7">
      <c r="B5731" t="s">
        <v>325</v>
      </c>
      <c r="C5731">
        <v>16790</v>
      </c>
      <c r="F5731" t="s">
        <v>325</v>
      </c>
      <c r="G5731">
        <v>2001375</v>
      </c>
    </row>
    <row r="5732" spans="2:7">
      <c r="B5732" t="s">
        <v>326</v>
      </c>
      <c r="C5732">
        <v>43814</v>
      </c>
      <c r="F5732" t="s">
        <v>326</v>
      </c>
      <c r="G5732">
        <v>2013471</v>
      </c>
    </row>
    <row r="5733" spans="2:7">
      <c r="B5733" t="s">
        <v>323</v>
      </c>
      <c r="C5733">
        <v>13.054</v>
      </c>
      <c r="F5733" t="s">
        <v>323</v>
      </c>
      <c r="G5733">
        <v>2.8170000000000002</v>
      </c>
    </row>
    <row r="5734" spans="2:7">
      <c r="B5734" t="s">
        <v>771</v>
      </c>
      <c r="F5734" t="s">
        <v>771</v>
      </c>
    </row>
    <row r="5735" spans="2:7">
      <c r="B5735" t="s">
        <v>324</v>
      </c>
      <c r="C5735">
        <v>28632</v>
      </c>
      <c r="F5735" t="s">
        <v>324</v>
      </c>
      <c r="G5735">
        <v>12096</v>
      </c>
    </row>
    <row r="5736" spans="2:7">
      <c r="B5736" t="s">
        <v>325</v>
      </c>
      <c r="C5736">
        <v>18492</v>
      </c>
      <c r="F5736" t="s">
        <v>325</v>
      </c>
      <c r="G5736">
        <v>2004115</v>
      </c>
    </row>
    <row r="5737" spans="2:7">
      <c r="B5737" t="s">
        <v>326</v>
      </c>
      <c r="C5737">
        <v>47124</v>
      </c>
      <c r="F5737" t="s">
        <v>326</v>
      </c>
      <c r="G5737">
        <v>2016211</v>
      </c>
    </row>
    <row r="5738" spans="2:7">
      <c r="B5738" t="s">
        <v>323</v>
      </c>
      <c r="C5738">
        <v>13.202</v>
      </c>
      <c r="F5738" t="s">
        <v>323</v>
      </c>
      <c r="G5738">
        <v>2.8250000000000002</v>
      </c>
    </row>
    <row r="5739" spans="2:7">
      <c r="B5739" t="s">
        <v>772</v>
      </c>
      <c r="F5739" t="s">
        <v>772</v>
      </c>
    </row>
    <row r="5740" spans="2:7">
      <c r="B5740" t="s">
        <v>324</v>
      </c>
      <c r="C5740">
        <v>28344</v>
      </c>
      <c r="F5740" t="s">
        <v>324</v>
      </c>
      <c r="G5740">
        <v>12096</v>
      </c>
    </row>
    <row r="5741" spans="2:7">
      <c r="B5741" t="s">
        <v>325</v>
      </c>
      <c r="C5741">
        <v>18469</v>
      </c>
      <c r="F5741" t="s">
        <v>325</v>
      </c>
      <c r="G5741">
        <v>1981109</v>
      </c>
    </row>
    <row r="5742" spans="2:7">
      <c r="B5742" t="s">
        <v>326</v>
      </c>
      <c r="C5742">
        <v>46813</v>
      </c>
      <c r="F5742" t="s">
        <v>326</v>
      </c>
      <c r="G5742">
        <v>1993205</v>
      </c>
    </row>
    <row r="5743" spans="2:7">
      <c r="B5743" t="s">
        <v>323</v>
      </c>
      <c r="C5743">
        <v>13.359</v>
      </c>
      <c r="F5743" t="s">
        <v>323</v>
      </c>
      <c r="G5743">
        <v>2.7919999999999998</v>
      </c>
    </row>
    <row r="5744" spans="2:7">
      <c r="B5744" t="s">
        <v>773</v>
      </c>
      <c r="F5744" t="s">
        <v>773</v>
      </c>
    </row>
    <row r="5745" spans="2:7">
      <c r="B5745" t="s">
        <v>324</v>
      </c>
      <c r="C5745">
        <v>29448</v>
      </c>
      <c r="F5745" t="s">
        <v>324</v>
      </c>
      <c r="G5745">
        <v>12096</v>
      </c>
    </row>
    <row r="5746" spans="2:7">
      <c r="B5746" t="s">
        <v>325</v>
      </c>
      <c r="C5746">
        <v>19113</v>
      </c>
      <c r="F5746" t="s">
        <v>325</v>
      </c>
      <c r="G5746">
        <v>2042720</v>
      </c>
    </row>
    <row r="5747" spans="2:7">
      <c r="B5747" t="s">
        <v>326</v>
      </c>
      <c r="C5747">
        <v>48561</v>
      </c>
      <c r="F5747" t="s">
        <v>326</v>
      </c>
      <c r="G5747">
        <v>2054816</v>
      </c>
    </row>
    <row r="5748" spans="2:7">
      <c r="B5748" t="s">
        <v>323</v>
      </c>
      <c r="C5748">
        <v>13.093999999999999</v>
      </c>
      <c r="F5748" t="s">
        <v>323</v>
      </c>
      <c r="G5748">
        <v>2.8809999999999998</v>
      </c>
    </row>
    <row r="5749" spans="2:7">
      <c r="B5749" t="s">
        <v>774</v>
      </c>
      <c r="F5749" t="s">
        <v>774</v>
      </c>
    </row>
    <row r="5750" spans="2:7">
      <c r="B5750" t="s">
        <v>324</v>
      </c>
      <c r="C5750">
        <v>27864</v>
      </c>
      <c r="F5750" t="s">
        <v>324</v>
      </c>
      <c r="G5750">
        <v>12096</v>
      </c>
    </row>
    <row r="5751" spans="2:7">
      <c r="B5751" t="s">
        <v>325</v>
      </c>
      <c r="C5751">
        <v>17158</v>
      </c>
      <c r="F5751" t="s">
        <v>325</v>
      </c>
      <c r="G5751">
        <v>1964561</v>
      </c>
    </row>
    <row r="5752" spans="2:7">
      <c r="B5752" t="s">
        <v>326</v>
      </c>
      <c r="C5752">
        <v>45022</v>
      </c>
      <c r="F5752" t="s">
        <v>326</v>
      </c>
      <c r="G5752">
        <v>1976657</v>
      </c>
    </row>
    <row r="5753" spans="2:7">
      <c r="B5753" t="s">
        <v>323</v>
      </c>
      <c r="C5753">
        <v>13.236000000000001</v>
      </c>
      <c r="F5753" t="s">
        <v>323</v>
      </c>
      <c r="G5753">
        <v>2.758</v>
      </c>
    </row>
    <row r="5754" spans="2:7">
      <c r="B5754" t="s">
        <v>775</v>
      </c>
      <c r="F5754" t="s">
        <v>775</v>
      </c>
    </row>
    <row r="5755" spans="2:7">
      <c r="B5755" t="s">
        <v>324</v>
      </c>
      <c r="C5755">
        <v>28488</v>
      </c>
      <c r="F5755" t="s">
        <v>324</v>
      </c>
      <c r="G5755">
        <v>12096</v>
      </c>
    </row>
    <row r="5756" spans="2:7">
      <c r="B5756" t="s">
        <v>325</v>
      </c>
      <c r="C5756">
        <v>18469</v>
      </c>
      <c r="F5756" t="s">
        <v>325</v>
      </c>
      <c r="G5756">
        <v>1977401</v>
      </c>
    </row>
    <row r="5757" spans="2:7">
      <c r="B5757" t="s">
        <v>326</v>
      </c>
      <c r="C5757">
        <v>46957</v>
      </c>
      <c r="F5757" t="s">
        <v>326</v>
      </c>
      <c r="G5757">
        <v>1989497</v>
      </c>
    </row>
    <row r="5758" spans="2:7">
      <c r="B5758" t="s">
        <v>323</v>
      </c>
      <c r="C5758">
        <v>13.304</v>
      </c>
      <c r="F5758" t="s">
        <v>323</v>
      </c>
      <c r="G5758">
        <v>2.7839999999999998</v>
      </c>
    </row>
    <row r="5759" spans="2:7">
      <c r="B5759" t="s">
        <v>776</v>
      </c>
      <c r="F5759" t="s">
        <v>776</v>
      </c>
    </row>
    <row r="5760" spans="2:7">
      <c r="B5760" t="s">
        <v>324</v>
      </c>
      <c r="C5760">
        <v>27408</v>
      </c>
      <c r="F5760" t="s">
        <v>324</v>
      </c>
      <c r="G5760">
        <v>12096</v>
      </c>
    </row>
    <row r="5761" spans="2:12">
      <c r="B5761" t="s">
        <v>325</v>
      </c>
      <c r="C5761">
        <v>17296</v>
      </c>
      <c r="F5761" t="s">
        <v>325</v>
      </c>
      <c r="G5761">
        <v>1986740</v>
      </c>
    </row>
    <row r="5762" spans="2:12">
      <c r="B5762" t="s">
        <v>326</v>
      </c>
      <c r="C5762">
        <v>44704</v>
      </c>
      <c r="F5762" t="s">
        <v>326</v>
      </c>
      <c r="G5762">
        <v>1998836</v>
      </c>
    </row>
    <row r="5763" spans="2:12">
      <c r="B5763" t="s">
        <v>323</v>
      </c>
      <c r="C5763">
        <v>13.191000000000001</v>
      </c>
      <c r="F5763" t="s">
        <v>323</v>
      </c>
      <c r="G5763">
        <v>2.7970000000000002</v>
      </c>
    </row>
    <row r="5764" spans="2:12">
      <c r="B5764" t="s">
        <v>777</v>
      </c>
      <c r="F5764" t="s">
        <v>777</v>
      </c>
    </row>
    <row r="5765" spans="2:12">
      <c r="B5765" t="s">
        <v>324</v>
      </c>
      <c r="C5765">
        <v>29232</v>
      </c>
      <c r="F5765" t="s">
        <v>324</v>
      </c>
      <c r="G5765">
        <v>12096</v>
      </c>
    </row>
    <row r="5766" spans="2:12">
      <c r="B5766" t="s">
        <v>325</v>
      </c>
      <c r="C5766">
        <v>18906</v>
      </c>
      <c r="F5766" t="s">
        <v>325</v>
      </c>
      <c r="G5766">
        <v>2035474</v>
      </c>
    </row>
    <row r="5767" spans="2:12">
      <c r="B5767" t="s">
        <v>326</v>
      </c>
      <c r="C5767">
        <v>48138</v>
      </c>
      <c r="F5767" t="s">
        <v>326</v>
      </c>
      <c r="G5767">
        <v>2047570</v>
      </c>
    </row>
    <row r="5768" spans="2:12">
      <c r="B5768" t="s">
        <v>323</v>
      </c>
      <c r="C5768">
        <v>13.101000000000001</v>
      </c>
      <c r="F5768" t="s">
        <v>323</v>
      </c>
      <c r="G5768">
        <v>2.87</v>
      </c>
    </row>
    <row r="5769" spans="2:12">
      <c r="B5769" t="s">
        <v>0</v>
      </c>
      <c r="C5769">
        <v>12</v>
      </c>
      <c r="F5769" t="s">
        <v>0</v>
      </c>
      <c r="G5769">
        <v>12</v>
      </c>
    </row>
    <row r="5770" spans="2:12">
      <c r="B5770" t="s">
        <v>1</v>
      </c>
      <c r="C5770">
        <v>72</v>
      </c>
      <c r="F5770" t="s">
        <v>1</v>
      </c>
      <c r="G5770">
        <v>72</v>
      </c>
    </row>
    <row r="5771" spans="2:12">
      <c r="B5771" t="s">
        <v>2</v>
      </c>
      <c r="F5771" t="s">
        <v>2</v>
      </c>
    </row>
    <row r="5772" spans="2:12">
      <c r="B5772" t="s">
        <v>327</v>
      </c>
      <c r="C5772">
        <v>124304</v>
      </c>
      <c r="D5772">
        <f>(C5772+C5776+C5780+C5784+C5788+C5792+C5796+C5800+C5804+C5808)/10</f>
        <v>116302.8</v>
      </c>
      <c r="F5772" t="s">
        <v>327</v>
      </c>
      <c r="G5772">
        <v>46207</v>
      </c>
      <c r="H5772">
        <f>(G5772+G5776+G5780+G5784+G5788+G5792+G5796+G5800+G5804+G5808)/10</f>
        <v>30928.799999999999</v>
      </c>
      <c r="L5772">
        <f>(K5772+K5776+K5780+K5784+K5788+K5792+K5796+K5800+K5804+K5808)/10</f>
        <v>0</v>
      </c>
    </row>
    <row r="5773" spans="2:12">
      <c r="B5773" t="s">
        <v>323</v>
      </c>
      <c r="C5773">
        <v>3.9740000000000002</v>
      </c>
      <c r="F5773" t="s">
        <v>323</v>
      </c>
      <c r="G5773">
        <v>6.109</v>
      </c>
    </row>
    <row r="5774" spans="2:12">
      <c r="B5774" t="s">
        <v>372</v>
      </c>
      <c r="C5774">
        <v>2.6539999999999999</v>
      </c>
      <c r="F5774" t="s">
        <v>372</v>
      </c>
      <c r="G5774">
        <v>2.879</v>
      </c>
    </row>
    <row r="5775" spans="2:12">
      <c r="B5775" t="s">
        <v>4</v>
      </c>
      <c r="F5775" t="s">
        <v>4</v>
      </c>
    </row>
    <row r="5776" spans="2:12">
      <c r="B5776" t="s">
        <v>327</v>
      </c>
      <c r="C5776">
        <v>110148</v>
      </c>
      <c r="F5776" t="s">
        <v>327</v>
      </c>
      <c r="G5776">
        <v>26730</v>
      </c>
    </row>
    <row r="5777" spans="2:7">
      <c r="B5777" t="s">
        <v>323</v>
      </c>
      <c r="C5777">
        <v>3.79</v>
      </c>
      <c r="F5777" t="s">
        <v>323</v>
      </c>
      <c r="G5777">
        <v>6.258</v>
      </c>
    </row>
    <row r="5778" spans="2:7">
      <c r="B5778" t="s">
        <v>372</v>
      </c>
      <c r="C5778">
        <v>2.61</v>
      </c>
      <c r="F5778" t="s">
        <v>372</v>
      </c>
      <c r="G5778">
        <v>3.1080000000000001</v>
      </c>
    </row>
    <row r="5779" spans="2:7">
      <c r="B5779" t="s">
        <v>5</v>
      </c>
      <c r="F5779" t="s">
        <v>5</v>
      </c>
    </row>
    <row r="5780" spans="2:7">
      <c r="B5780" t="s">
        <v>327</v>
      </c>
      <c r="C5780">
        <v>107201</v>
      </c>
      <c r="F5780" t="s">
        <v>327</v>
      </c>
      <c r="G5780">
        <v>31796</v>
      </c>
    </row>
    <row r="5781" spans="2:7">
      <c r="B5781" t="s">
        <v>323</v>
      </c>
      <c r="C5781">
        <v>3.8519999999999999</v>
      </c>
      <c r="F5781" t="s">
        <v>323</v>
      </c>
      <c r="G5781">
        <v>6.2030000000000003</v>
      </c>
    </row>
    <row r="5782" spans="2:7">
      <c r="B5782" t="s">
        <v>372</v>
      </c>
      <c r="C5782">
        <v>2.6339999999999999</v>
      </c>
      <c r="F5782" t="s">
        <v>372</v>
      </c>
      <c r="G5782">
        <v>3.0219999999999998</v>
      </c>
    </row>
    <row r="5783" spans="2:7">
      <c r="B5783" t="s">
        <v>6</v>
      </c>
      <c r="F5783" t="s">
        <v>6</v>
      </c>
    </row>
    <row r="5784" spans="2:7">
      <c r="B5784" t="s">
        <v>327</v>
      </c>
      <c r="C5784">
        <v>118762</v>
      </c>
      <c r="F5784" t="s">
        <v>327</v>
      </c>
      <c r="G5784">
        <v>22190</v>
      </c>
    </row>
    <row r="5785" spans="2:7">
      <c r="B5785" t="s">
        <v>323</v>
      </c>
      <c r="C5785">
        <v>3.923</v>
      </c>
      <c r="F5785" t="s">
        <v>323</v>
      </c>
      <c r="G5785">
        <v>6.3840000000000003</v>
      </c>
    </row>
    <row r="5786" spans="2:7">
      <c r="B5786" t="s">
        <v>372</v>
      </c>
      <c r="C5786">
        <v>2.6309999999999998</v>
      </c>
      <c r="F5786" t="s">
        <v>372</v>
      </c>
      <c r="G5786">
        <v>3.1989999999999998</v>
      </c>
    </row>
    <row r="5787" spans="2:7">
      <c r="B5787" t="s">
        <v>7</v>
      </c>
      <c r="F5787" t="s">
        <v>7</v>
      </c>
    </row>
    <row r="5788" spans="2:7">
      <c r="B5788" t="s">
        <v>327</v>
      </c>
      <c r="C5788">
        <v>119904</v>
      </c>
      <c r="F5788" t="s">
        <v>327</v>
      </c>
      <c r="G5788">
        <v>29222</v>
      </c>
    </row>
    <row r="5789" spans="2:7">
      <c r="B5789" t="s">
        <v>323</v>
      </c>
      <c r="C5789">
        <v>3.9820000000000002</v>
      </c>
      <c r="F5789" t="s">
        <v>323</v>
      </c>
      <c r="G5789">
        <v>6.2670000000000003</v>
      </c>
    </row>
    <row r="5790" spans="2:7">
      <c r="B5790" t="s">
        <v>372</v>
      </c>
      <c r="C5790">
        <v>2.6459999999999999</v>
      </c>
      <c r="F5790" t="s">
        <v>372</v>
      </c>
      <c r="G5790">
        <v>3.0459999999999998</v>
      </c>
    </row>
    <row r="5791" spans="2:7">
      <c r="B5791" t="s">
        <v>8</v>
      </c>
      <c r="F5791" t="s">
        <v>8</v>
      </c>
    </row>
    <row r="5792" spans="2:7">
      <c r="B5792" t="s">
        <v>327</v>
      </c>
      <c r="C5792">
        <v>123251</v>
      </c>
      <c r="F5792" t="s">
        <v>327</v>
      </c>
      <c r="G5792">
        <v>31110</v>
      </c>
    </row>
    <row r="5793" spans="2:7">
      <c r="B5793" t="s">
        <v>323</v>
      </c>
      <c r="C5793">
        <v>3.94</v>
      </c>
      <c r="F5793" t="s">
        <v>323</v>
      </c>
      <c r="G5793">
        <v>6.2359999999999998</v>
      </c>
    </row>
    <row r="5794" spans="2:7">
      <c r="B5794" t="s">
        <v>372</v>
      </c>
      <c r="C5794">
        <v>2.64</v>
      </c>
      <c r="F5794" t="s">
        <v>372</v>
      </c>
      <c r="G5794">
        <v>3.0190000000000001</v>
      </c>
    </row>
    <row r="5795" spans="2:7">
      <c r="B5795" t="s">
        <v>9</v>
      </c>
      <c r="F5795" t="s">
        <v>9</v>
      </c>
    </row>
    <row r="5796" spans="2:7">
      <c r="B5796" t="s">
        <v>327</v>
      </c>
      <c r="C5796">
        <v>108743</v>
      </c>
      <c r="F5796" t="s">
        <v>327</v>
      </c>
      <c r="G5796">
        <v>22857</v>
      </c>
    </row>
    <row r="5797" spans="2:7">
      <c r="B5797" t="s">
        <v>323</v>
      </c>
      <c r="C5797">
        <v>3.8210000000000002</v>
      </c>
      <c r="F5797" t="s">
        <v>323</v>
      </c>
      <c r="G5797">
        <v>6.3159999999999998</v>
      </c>
    </row>
    <row r="5798" spans="2:7">
      <c r="B5798" t="s">
        <v>372</v>
      </c>
      <c r="C5798">
        <v>2.621</v>
      </c>
      <c r="F5798" t="s">
        <v>372</v>
      </c>
      <c r="G5798">
        <v>3.202</v>
      </c>
    </row>
    <row r="5799" spans="2:7">
      <c r="B5799" t="s">
        <v>10</v>
      </c>
      <c r="F5799" t="s">
        <v>10</v>
      </c>
    </row>
    <row r="5800" spans="2:7">
      <c r="B5800" t="s">
        <v>327</v>
      </c>
      <c r="C5800">
        <v>119416</v>
      </c>
      <c r="F5800" t="s">
        <v>327</v>
      </c>
      <c r="G5800">
        <v>24786</v>
      </c>
    </row>
    <row r="5801" spans="2:7">
      <c r="B5801" t="s">
        <v>323</v>
      </c>
      <c r="C5801">
        <v>3.9470000000000001</v>
      </c>
      <c r="F5801" t="s">
        <v>323</v>
      </c>
      <c r="G5801">
        <v>6.2990000000000004</v>
      </c>
    </row>
    <row r="5802" spans="2:7">
      <c r="B5802" t="s">
        <v>372</v>
      </c>
      <c r="C5802">
        <v>2.6389999999999998</v>
      </c>
      <c r="F5802" t="s">
        <v>372</v>
      </c>
      <c r="G5802">
        <v>3.1459999999999999</v>
      </c>
    </row>
    <row r="5803" spans="2:7">
      <c r="B5803" t="s">
        <v>11</v>
      </c>
      <c r="F5803" t="s">
        <v>11</v>
      </c>
    </row>
    <row r="5804" spans="2:7">
      <c r="B5804" t="s">
        <v>327</v>
      </c>
      <c r="C5804">
        <v>109130</v>
      </c>
      <c r="F5804" t="s">
        <v>327</v>
      </c>
      <c r="G5804">
        <v>35577</v>
      </c>
    </row>
    <row r="5805" spans="2:7">
      <c r="B5805" t="s">
        <v>323</v>
      </c>
      <c r="C5805">
        <v>3.8380000000000001</v>
      </c>
      <c r="F5805" t="s">
        <v>323</v>
      </c>
      <c r="G5805">
        <v>6.165</v>
      </c>
    </row>
    <row r="5806" spans="2:7">
      <c r="B5806" t="s">
        <v>372</v>
      </c>
      <c r="C5806">
        <v>2.6259999999999999</v>
      </c>
      <c r="F5806" t="s">
        <v>372</v>
      </c>
      <c r="G5806">
        <v>2.976</v>
      </c>
    </row>
    <row r="5807" spans="2:7">
      <c r="B5807" t="s">
        <v>12</v>
      </c>
      <c r="F5807" t="s">
        <v>12</v>
      </c>
    </row>
    <row r="5808" spans="2:7">
      <c r="B5808" t="s">
        <v>327</v>
      </c>
      <c r="C5808">
        <v>122169</v>
      </c>
      <c r="F5808" t="s">
        <v>327</v>
      </c>
      <c r="G5808">
        <v>38813</v>
      </c>
    </row>
    <row r="5809" spans="2:12">
      <c r="B5809" t="s">
        <v>323</v>
      </c>
      <c r="C5809">
        <v>3.9409999999999998</v>
      </c>
      <c r="F5809" t="s">
        <v>323</v>
      </c>
      <c r="G5809">
        <v>6.1360000000000001</v>
      </c>
    </row>
    <row r="5810" spans="2:12">
      <c r="B5810" t="s">
        <v>372</v>
      </c>
      <c r="C5810">
        <v>2.6469999999999998</v>
      </c>
      <c r="F5810" t="s">
        <v>372</v>
      </c>
      <c r="G5810">
        <v>2.944</v>
      </c>
    </row>
    <row r="5811" spans="2:12">
      <c r="B5811" t="s">
        <v>13</v>
      </c>
      <c r="F5811" t="s">
        <v>13</v>
      </c>
    </row>
    <row r="5812" spans="2:12">
      <c r="B5812" t="s">
        <v>327</v>
      </c>
      <c r="C5812">
        <v>167807</v>
      </c>
      <c r="D5812">
        <f>(C5812+C5816+C5820+C5824+C5828+C5832+C5836+C5840+C5844+C5848)/10</f>
        <v>157475.29999999999</v>
      </c>
      <c r="F5812" t="s">
        <v>327</v>
      </c>
      <c r="G5812">
        <v>72469</v>
      </c>
      <c r="H5812">
        <f>(G5812+G5816+G5820+G5824+G5828+G5832+G5836+G5840+G5844+G5848)/10</f>
        <v>58333.5</v>
      </c>
      <c r="L5812">
        <f>(K5812+K5816+K5820+K5824+K5828+K5832+K5836+K5840+K5844+K5848)/10</f>
        <v>0</v>
      </c>
    </row>
    <row r="5813" spans="2:12">
      <c r="B5813" t="s">
        <v>323</v>
      </c>
      <c r="C5813">
        <v>4.9130000000000003</v>
      </c>
      <c r="F5813" t="s">
        <v>323</v>
      </c>
      <c r="G5813">
        <v>5.9649999999999999</v>
      </c>
    </row>
    <row r="5814" spans="2:12">
      <c r="B5814" t="s">
        <v>372</v>
      </c>
      <c r="C5814">
        <v>2.6219999999999999</v>
      </c>
      <c r="F5814" t="s">
        <v>372</v>
      </c>
      <c r="G5814">
        <v>2.9729999999999999</v>
      </c>
    </row>
    <row r="5815" spans="2:12">
      <c r="B5815" t="s">
        <v>14</v>
      </c>
      <c r="F5815" t="s">
        <v>14</v>
      </c>
    </row>
    <row r="5816" spans="2:12">
      <c r="B5816" t="s">
        <v>327</v>
      </c>
      <c r="C5816">
        <v>149714</v>
      </c>
      <c r="F5816" t="s">
        <v>327</v>
      </c>
      <c r="G5816">
        <v>69457</v>
      </c>
    </row>
    <row r="5817" spans="2:12">
      <c r="B5817" t="s">
        <v>323</v>
      </c>
      <c r="C5817">
        <v>4.7009999999999996</v>
      </c>
      <c r="F5817" t="s">
        <v>323</v>
      </c>
      <c r="G5817">
        <v>5.92</v>
      </c>
    </row>
    <row r="5818" spans="2:12">
      <c r="B5818" t="s">
        <v>372</v>
      </c>
      <c r="C5818">
        <v>2.5950000000000002</v>
      </c>
      <c r="F5818" t="s">
        <v>372</v>
      </c>
      <c r="G5818">
        <v>3.0129999999999999</v>
      </c>
    </row>
    <row r="5819" spans="2:12">
      <c r="B5819" t="s">
        <v>15</v>
      </c>
      <c r="F5819" t="s">
        <v>15</v>
      </c>
    </row>
    <row r="5820" spans="2:12">
      <c r="B5820" t="s">
        <v>327</v>
      </c>
      <c r="C5820">
        <v>145627</v>
      </c>
      <c r="F5820" t="s">
        <v>327</v>
      </c>
      <c r="G5820">
        <v>50495</v>
      </c>
    </row>
    <row r="5821" spans="2:12">
      <c r="B5821" t="s">
        <v>323</v>
      </c>
      <c r="C5821">
        <v>4.7759999999999998</v>
      </c>
      <c r="F5821" t="s">
        <v>323</v>
      </c>
      <c r="G5821">
        <v>5.9669999999999996</v>
      </c>
    </row>
    <row r="5822" spans="2:12">
      <c r="B5822" t="s">
        <v>372</v>
      </c>
      <c r="C5822">
        <v>2.609</v>
      </c>
      <c r="F5822" t="s">
        <v>372</v>
      </c>
      <c r="G5822">
        <v>3.1619999999999999</v>
      </c>
    </row>
    <row r="5823" spans="2:12">
      <c r="B5823" t="s">
        <v>16</v>
      </c>
      <c r="F5823" t="s">
        <v>16</v>
      </c>
    </row>
    <row r="5824" spans="2:12">
      <c r="B5824" t="s">
        <v>327</v>
      </c>
      <c r="C5824">
        <v>161206</v>
      </c>
      <c r="F5824" t="s">
        <v>327</v>
      </c>
      <c r="G5824">
        <v>33283</v>
      </c>
    </row>
    <row r="5825" spans="2:7">
      <c r="B5825" t="s">
        <v>323</v>
      </c>
      <c r="C5825">
        <v>4.8730000000000002</v>
      </c>
      <c r="F5825" t="s">
        <v>323</v>
      </c>
      <c r="G5825">
        <v>6.1040000000000001</v>
      </c>
    </row>
    <row r="5826" spans="2:7">
      <c r="B5826" t="s">
        <v>372</v>
      </c>
      <c r="C5826">
        <v>2.6070000000000002</v>
      </c>
      <c r="F5826" t="s">
        <v>372</v>
      </c>
      <c r="G5826">
        <v>3.419</v>
      </c>
    </row>
    <row r="5827" spans="2:7">
      <c r="B5827" t="s">
        <v>17</v>
      </c>
      <c r="F5827" t="s">
        <v>17</v>
      </c>
    </row>
    <row r="5828" spans="2:7">
      <c r="B5828" t="s">
        <v>327</v>
      </c>
      <c r="C5828">
        <v>161370</v>
      </c>
      <c r="F5828" t="s">
        <v>327</v>
      </c>
      <c r="G5828">
        <v>66903</v>
      </c>
    </row>
    <row r="5829" spans="2:7">
      <c r="B5829" t="s">
        <v>323</v>
      </c>
      <c r="C5829">
        <v>4.9059999999999997</v>
      </c>
      <c r="F5829" t="s">
        <v>323</v>
      </c>
      <c r="G5829">
        <v>5.976</v>
      </c>
    </row>
    <row r="5830" spans="2:7">
      <c r="B5830" t="s">
        <v>372</v>
      </c>
      <c r="C5830">
        <v>2.62</v>
      </c>
      <c r="F5830" t="s">
        <v>372</v>
      </c>
      <c r="G5830">
        <v>3.0049999999999999</v>
      </c>
    </row>
    <row r="5831" spans="2:7">
      <c r="B5831" t="s">
        <v>18</v>
      </c>
      <c r="F5831" t="s">
        <v>18</v>
      </c>
    </row>
    <row r="5832" spans="2:7">
      <c r="B5832" t="s">
        <v>327</v>
      </c>
      <c r="C5832">
        <v>166348</v>
      </c>
      <c r="F5832" t="s">
        <v>327</v>
      </c>
      <c r="G5832">
        <v>64048</v>
      </c>
    </row>
    <row r="5833" spans="2:7">
      <c r="B5833" t="s">
        <v>323</v>
      </c>
      <c r="C5833">
        <v>4.87</v>
      </c>
      <c r="F5833" t="s">
        <v>323</v>
      </c>
      <c r="G5833">
        <v>5.976</v>
      </c>
    </row>
    <row r="5834" spans="2:7">
      <c r="B5834" t="s">
        <v>372</v>
      </c>
      <c r="C5834">
        <v>2.6150000000000002</v>
      </c>
      <c r="F5834" t="s">
        <v>372</v>
      </c>
      <c r="G5834">
        <v>3.0249999999999999</v>
      </c>
    </row>
    <row r="5835" spans="2:7">
      <c r="B5835" t="s">
        <v>19</v>
      </c>
      <c r="F5835" t="s">
        <v>19</v>
      </c>
    </row>
    <row r="5836" spans="2:7">
      <c r="B5836" t="s">
        <v>327</v>
      </c>
      <c r="C5836">
        <v>147886</v>
      </c>
      <c r="F5836" t="s">
        <v>327</v>
      </c>
      <c r="G5836">
        <v>49229</v>
      </c>
    </row>
    <row r="5837" spans="2:7">
      <c r="B5837" t="s">
        <v>323</v>
      </c>
      <c r="C5837">
        <v>4.7370000000000001</v>
      </c>
      <c r="F5837" t="s">
        <v>323</v>
      </c>
      <c r="G5837">
        <v>5.9770000000000003</v>
      </c>
    </row>
    <row r="5838" spans="2:7">
      <c r="B5838" t="s">
        <v>372</v>
      </c>
      <c r="C5838">
        <v>2.6019999999999999</v>
      </c>
      <c r="F5838" t="s">
        <v>372</v>
      </c>
      <c r="G5838">
        <v>3.1720000000000002</v>
      </c>
    </row>
    <row r="5839" spans="2:7">
      <c r="B5839" t="s">
        <v>20</v>
      </c>
      <c r="F5839" t="s">
        <v>20</v>
      </c>
    </row>
    <row r="5840" spans="2:7">
      <c r="B5840" t="s">
        <v>327</v>
      </c>
      <c r="C5840">
        <v>160815</v>
      </c>
      <c r="F5840" t="s">
        <v>327</v>
      </c>
      <c r="G5840">
        <v>64564</v>
      </c>
    </row>
    <row r="5841" spans="2:12">
      <c r="B5841" t="s">
        <v>323</v>
      </c>
      <c r="C5841">
        <v>4.8680000000000003</v>
      </c>
      <c r="F5841" t="s">
        <v>323</v>
      </c>
      <c r="G5841">
        <v>5.9649999999999999</v>
      </c>
    </row>
    <row r="5842" spans="2:12">
      <c r="B5842" t="s">
        <v>372</v>
      </c>
      <c r="C5842">
        <v>2.6160000000000001</v>
      </c>
      <c r="F5842" t="s">
        <v>372</v>
      </c>
      <c r="G5842">
        <v>3.0270000000000001</v>
      </c>
    </row>
    <row r="5843" spans="2:12">
      <c r="B5843" t="s">
        <v>21</v>
      </c>
      <c r="F5843" t="s">
        <v>21</v>
      </c>
    </row>
    <row r="5844" spans="2:12">
      <c r="B5844" t="s">
        <v>327</v>
      </c>
      <c r="C5844">
        <v>149243</v>
      </c>
      <c r="F5844" t="s">
        <v>327</v>
      </c>
      <c r="G5844">
        <v>39011</v>
      </c>
    </row>
    <row r="5845" spans="2:12">
      <c r="B5845" t="s">
        <v>323</v>
      </c>
      <c r="C5845">
        <v>4.7919999999999998</v>
      </c>
      <c r="F5845" t="s">
        <v>323</v>
      </c>
      <c r="G5845">
        <v>6.0640000000000001</v>
      </c>
    </row>
    <row r="5846" spans="2:12">
      <c r="B5846" t="s">
        <v>372</v>
      </c>
      <c r="C5846">
        <v>2.6</v>
      </c>
      <c r="F5846" t="s">
        <v>372</v>
      </c>
      <c r="G5846">
        <v>3.3</v>
      </c>
    </row>
    <row r="5847" spans="2:12">
      <c r="B5847" t="s">
        <v>22</v>
      </c>
      <c r="F5847" t="s">
        <v>22</v>
      </c>
    </row>
    <row r="5848" spans="2:12">
      <c r="B5848" t="s">
        <v>327</v>
      </c>
      <c r="C5848">
        <v>164737</v>
      </c>
      <c r="F5848" t="s">
        <v>327</v>
      </c>
      <c r="G5848">
        <v>73876</v>
      </c>
    </row>
    <row r="5849" spans="2:12">
      <c r="B5849" t="s">
        <v>323</v>
      </c>
      <c r="C5849">
        <v>4.8659999999999997</v>
      </c>
      <c r="F5849" t="s">
        <v>323</v>
      </c>
      <c r="G5849">
        <v>5.9509999999999996</v>
      </c>
    </row>
    <row r="5850" spans="2:12">
      <c r="B5850" t="s">
        <v>372</v>
      </c>
      <c r="C5850">
        <v>2.6190000000000002</v>
      </c>
      <c r="F5850" t="s">
        <v>372</v>
      </c>
      <c r="G5850">
        <v>2.972</v>
      </c>
    </row>
    <row r="5851" spans="2:12">
      <c r="B5851" t="s">
        <v>23</v>
      </c>
      <c r="F5851" t="s">
        <v>23</v>
      </c>
    </row>
    <row r="5852" spans="2:12">
      <c r="B5852" t="s">
        <v>327</v>
      </c>
      <c r="C5852">
        <v>166522</v>
      </c>
      <c r="D5852">
        <f>(C5852+C5856+C5860+C5864+C5868+C5872+C5876+C5880+C5884+C5888)/10</f>
        <v>156426.1</v>
      </c>
      <c r="F5852" t="s">
        <v>327</v>
      </c>
      <c r="G5852">
        <v>114632</v>
      </c>
      <c r="H5852">
        <f>(G5852+G5856+G5860+G5864+G5868+G5872+G5876+G5880+G5884+G5888)/10</f>
        <v>91845</v>
      </c>
      <c r="L5852">
        <f>(K5852+K5856+K5860+K5864+K5868+K5872+K5876+K5880+K5884+K5888)/10</f>
        <v>0</v>
      </c>
    </row>
    <row r="5853" spans="2:12">
      <c r="B5853" t="s">
        <v>323</v>
      </c>
      <c r="C5853">
        <v>4.875</v>
      </c>
      <c r="F5853" t="s">
        <v>323</v>
      </c>
      <c r="G5853">
        <v>5.7809999999999997</v>
      </c>
    </row>
    <row r="5854" spans="2:12">
      <c r="B5854" t="s">
        <v>372</v>
      </c>
      <c r="C5854">
        <v>2.6269999999999998</v>
      </c>
      <c r="F5854" t="s">
        <v>372</v>
      </c>
      <c r="G5854">
        <v>2.9609999999999999</v>
      </c>
    </row>
    <row r="5855" spans="2:12">
      <c r="B5855" t="s">
        <v>24</v>
      </c>
      <c r="F5855" t="s">
        <v>24</v>
      </c>
    </row>
    <row r="5856" spans="2:12">
      <c r="B5856" t="s">
        <v>327</v>
      </c>
      <c r="C5856">
        <v>148963</v>
      </c>
      <c r="F5856" t="s">
        <v>327</v>
      </c>
      <c r="G5856">
        <v>93335</v>
      </c>
    </row>
    <row r="5857" spans="2:7">
      <c r="B5857" t="s">
        <v>323</v>
      </c>
      <c r="C5857">
        <v>4.6769999999999996</v>
      </c>
      <c r="F5857" t="s">
        <v>323</v>
      </c>
      <c r="G5857">
        <v>5.71</v>
      </c>
    </row>
    <row r="5858" spans="2:7">
      <c r="B5858" t="s">
        <v>372</v>
      </c>
      <c r="C5858">
        <v>2.5979999999999999</v>
      </c>
      <c r="F5858" t="s">
        <v>372</v>
      </c>
      <c r="G5858">
        <v>3.073</v>
      </c>
    </row>
    <row r="5859" spans="2:7">
      <c r="B5859" t="s">
        <v>25</v>
      </c>
      <c r="F5859" t="s">
        <v>25</v>
      </c>
    </row>
    <row r="5860" spans="2:7">
      <c r="B5860" t="s">
        <v>327</v>
      </c>
      <c r="C5860">
        <v>144252</v>
      </c>
      <c r="F5860" t="s">
        <v>327</v>
      </c>
      <c r="G5860">
        <v>94768</v>
      </c>
    </row>
    <row r="5861" spans="2:7">
      <c r="B5861" t="s">
        <v>323</v>
      </c>
      <c r="C5861">
        <v>4.7309999999999999</v>
      </c>
      <c r="F5861" t="s">
        <v>323</v>
      </c>
      <c r="G5861">
        <v>5.734</v>
      </c>
    </row>
    <row r="5862" spans="2:7">
      <c r="B5862" t="s">
        <v>372</v>
      </c>
      <c r="C5862">
        <v>2.6150000000000002</v>
      </c>
      <c r="F5862" t="s">
        <v>372</v>
      </c>
      <c r="G5862">
        <v>3.056</v>
      </c>
    </row>
    <row r="5863" spans="2:7">
      <c r="B5863" t="s">
        <v>26</v>
      </c>
      <c r="F5863" t="s">
        <v>26</v>
      </c>
    </row>
    <row r="5864" spans="2:7">
      <c r="B5864" t="s">
        <v>327</v>
      </c>
      <c r="C5864">
        <v>158872</v>
      </c>
      <c r="F5864" t="s">
        <v>327</v>
      </c>
      <c r="G5864">
        <v>105061</v>
      </c>
    </row>
    <row r="5865" spans="2:7">
      <c r="B5865" t="s">
        <v>323</v>
      </c>
      <c r="C5865">
        <v>4.8019999999999996</v>
      </c>
      <c r="F5865" t="s">
        <v>323</v>
      </c>
      <c r="G5865">
        <v>5.7519999999999998</v>
      </c>
    </row>
    <row r="5866" spans="2:7">
      <c r="B5866" t="s">
        <v>372</v>
      </c>
      <c r="C5866">
        <v>2.6160000000000001</v>
      </c>
      <c r="F5866" t="s">
        <v>372</v>
      </c>
      <c r="G5866">
        <v>3.0059999999999998</v>
      </c>
    </row>
    <row r="5867" spans="2:7">
      <c r="B5867" t="s">
        <v>27</v>
      </c>
      <c r="F5867" t="s">
        <v>27</v>
      </c>
    </row>
    <row r="5868" spans="2:7">
      <c r="B5868" t="s">
        <v>327</v>
      </c>
      <c r="C5868">
        <v>160763</v>
      </c>
      <c r="F5868" t="s">
        <v>327</v>
      </c>
      <c r="G5868">
        <v>87522</v>
      </c>
    </row>
    <row r="5869" spans="2:7">
      <c r="B5869" t="s">
        <v>323</v>
      </c>
      <c r="C5869">
        <v>4.8869999999999996</v>
      </c>
      <c r="F5869" t="s">
        <v>323</v>
      </c>
      <c r="G5869">
        <v>5.7510000000000003</v>
      </c>
    </row>
    <row r="5870" spans="2:7">
      <c r="B5870" t="s">
        <v>372</v>
      </c>
      <c r="C5870">
        <v>2.6219999999999999</v>
      </c>
      <c r="F5870" t="s">
        <v>372</v>
      </c>
      <c r="G5870">
        <v>3.08</v>
      </c>
    </row>
    <row r="5871" spans="2:7">
      <c r="B5871" t="s">
        <v>28</v>
      </c>
      <c r="F5871" t="s">
        <v>28</v>
      </c>
    </row>
    <row r="5872" spans="2:7">
      <c r="B5872" t="s">
        <v>327</v>
      </c>
      <c r="C5872">
        <v>165800</v>
      </c>
      <c r="F5872" t="s">
        <v>327</v>
      </c>
      <c r="G5872">
        <v>83123</v>
      </c>
    </row>
    <row r="5873" spans="2:7">
      <c r="B5873" t="s">
        <v>323</v>
      </c>
      <c r="C5873">
        <v>4.8529999999999998</v>
      </c>
      <c r="F5873" t="s">
        <v>323</v>
      </c>
      <c r="G5873">
        <v>5.7450000000000001</v>
      </c>
    </row>
    <row r="5874" spans="2:7">
      <c r="B5874" t="s">
        <v>372</v>
      </c>
      <c r="C5874">
        <v>2.617</v>
      </c>
      <c r="F5874" t="s">
        <v>372</v>
      </c>
      <c r="G5874">
        <v>3.1040000000000001</v>
      </c>
    </row>
    <row r="5875" spans="2:7">
      <c r="B5875" t="s">
        <v>29</v>
      </c>
      <c r="F5875" t="s">
        <v>29</v>
      </c>
    </row>
    <row r="5876" spans="2:7">
      <c r="B5876" t="s">
        <v>327</v>
      </c>
      <c r="C5876">
        <v>147057</v>
      </c>
      <c r="F5876" t="s">
        <v>327</v>
      </c>
      <c r="G5876">
        <v>74622</v>
      </c>
    </row>
    <row r="5877" spans="2:7">
      <c r="B5877" t="s">
        <v>323</v>
      </c>
      <c r="C5877">
        <v>4.71</v>
      </c>
      <c r="F5877" t="s">
        <v>323</v>
      </c>
      <c r="G5877">
        <v>5.6820000000000004</v>
      </c>
    </row>
    <row r="5878" spans="2:7">
      <c r="B5878" t="s">
        <v>372</v>
      </c>
      <c r="C5878">
        <v>2.605</v>
      </c>
      <c r="F5878" t="s">
        <v>372</v>
      </c>
      <c r="G5878">
        <v>3.1890000000000001</v>
      </c>
    </row>
    <row r="5879" spans="2:7">
      <c r="B5879" t="s">
        <v>30</v>
      </c>
      <c r="F5879" t="s">
        <v>30</v>
      </c>
    </row>
    <row r="5880" spans="2:7">
      <c r="B5880" t="s">
        <v>327</v>
      </c>
      <c r="C5880">
        <v>160420</v>
      </c>
      <c r="F5880" t="s">
        <v>327</v>
      </c>
      <c r="G5880">
        <v>78447</v>
      </c>
    </row>
    <row r="5881" spans="2:7">
      <c r="B5881" t="s">
        <v>323</v>
      </c>
      <c r="C5881">
        <v>4.8559999999999999</v>
      </c>
      <c r="F5881" t="s">
        <v>323</v>
      </c>
      <c r="G5881">
        <v>5.7240000000000002</v>
      </c>
    </row>
    <row r="5882" spans="2:7">
      <c r="B5882" t="s">
        <v>372</v>
      </c>
      <c r="C5882">
        <v>2.6179999999999999</v>
      </c>
      <c r="F5882" t="s">
        <v>372</v>
      </c>
      <c r="G5882">
        <v>3.1429999999999998</v>
      </c>
    </row>
    <row r="5883" spans="2:7">
      <c r="B5883" t="s">
        <v>31</v>
      </c>
      <c r="F5883" t="s">
        <v>31</v>
      </c>
    </row>
    <row r="5884" spans="2:7">
      <c r="B5884" t="s">
        <v>327</v>
      </c>
      <c r="C5884">
        <v>147978</v>
      </c>
      <c r="F5884" t="s">
        <v>327</v>
      </c>
      <c r="G5884">
        <v>78690</v>
      </c>
    </row>
    <row r="5885" spans="2:7">
      <c r="B5885" t="s">
        <v>323</v>
      </c>
      <c r="C5885">
        <v>4.7510000000000003</v>
      </c>
      <c r="F5885" t="s">
        <v>323</v>
      </c>
      <c r="G5885">
        <v>5.7249999999999996</v>
      </c>
    </row>
    <row r="5886" spans="2:7">
      <c r="B5886" t="s">
        <v>372</v>
      </c>
      <c r="C5886">
        <v>2.605</v>
      </c>
      <c r="F5886" t="s">
        <v>372</v>
      </c>
      <c r="G5886">
        <v>3.1419999999999999</v>
      </c>
    </row>
    <row r="5887" spans="2:7">
      <c r="B5887" t="s">
        <v>32</v>
      </c>
      <c r="F5887" t="s">
        <v>32</v>
      </c>
    </row>
    <row r="5888" spans="2:7">
      <c r="B5888" t="s">
        <v>327</v>
      </c>
      <c r="C5888">
        <v>163634</v>
      </c>
      <c r="F5888" t="s">
        <v>327</v>
      </c>
      <c r="G5888">
        <v>108250</v>
      </c>
    </row>
    <row r="5889" spans="2:12">
      <c r="B5889" t="s">
        <v>323</v>
      </c>
      <c r="C5889">
        <v>4.8330000000000002</v>
      </c>
      <c r="F5889" t="s">
        <v>323</v>
      </c>
      <c r="G5889">
        <v>5.75</v>
      </c>
    </row>
    <row r="5890" spans="2:12">
      <c r="B5890" t="s">
        <v>372</v>
      </c>
      <c r="C5890">
        <v>2.6230000000000002</v>
      </c>
      <c r="F5890" t="s">
        <v>372</v>
      </c>
      <c r="G5890">
        <v>2.996</v>
      </c>
    </row>
    <row r="5891" spans="2:12">
      <c r="B5891" t="s">
        <v>33</v>
      </c>
      <c r="F5891" t="s">
        <v>33</v>
      </c>
    </row>
    <row r="5892" spans="2:12">
      <c r="B5892" t="s">
        <v>327</v>
      </c>
      <c r="C5892">
        <v>215744</v>
      </c>
      <c r="D5892">
        <f>(C5892+C5896+C5900+C5904+C5908+C5912+C5916+C5920+C5924+C5928)/10</f>
        <v>203123.9</v>
      </c>
      <c r="F5892" t="s">
        <v>327</v>
      </c>
      <c r="G5892">
        <v>143623</v>
      </c>
      <c r="H5892">
        <f>(G5892+G5896+G5900+G5904+G5908+G5912+G5916+G5920+G5924+G5928)/10</f>
        <v>122571.6</v>
      </c>
      <c r="L5892">
        <f>(K5892+K5896+K5900+K5904+K5908+K5912+K5916+K5920+K5924+K5928)/10</f>
        <v>0</v>
      </c>
    </row>
    <row r="5893" spans="2:12">
      <c r="B5893" t="s">
        <v>323</v>
      </c>
      <c r="C5893">
        <v>5.8250000000000002</v>
      </c>
      <c r="F5893" t="s">
        <v>323</v>
      </c>
      <c r="G5893">
        <v>5.5860000000000003</v>
      </c>
    </row>
    <row r="5894" spans="2:12">
      <c r="B5894" t="s">
        <v>372</v>
      </c>
      <c r="C5894">
        <v>2.6560000000000001</v>
      </c>
      <c r="F5894" t="s">
        <v>372</v>
      </c>
      <c r="G5894">
        <v>3</v>
      </c>
    </row>
    <row r="5895" spans="2:12">
      <c r="B5895" t="s">
        <v>34</v>
      </c>
      <c r="F5895" t="s">
        <v>34</v>
      </c>
    </row>
    <row r="5896" spans="2:12">
      <c r="B5896" t="s">
        <v>327</v>
      </c>
      <c r="C5896">
        <v>194395</v>
      </c>
      <c r="F5896" t="s">
        <v>327</v>
      </c>
      <c r="G5896">
        <v>129499</v>
      </c>
    </row>
    <row r="5897" spans="2:12">
      <c r="B5897" t="s">
        <v>323</v>
      </c>
      <c r="C5897">
        <v>5.6130000000000004</v>
      </c>
      <c r="F5897" t="s">
        <v>323</v>
      </c>
      <c r="G5897">
        <v>5.5140000000000002</v>
      </c>
    </row>
    <row r="5898" spans="2:12">
      <c r="B5898" t="s">
        <v>372</v>
      </c>
      <c r="C5898">
        <v>2.6389999999999998</v>
      </c>
      <c r="F5898" t="s">
        <v>372</v>
      </c>
      <c r="G5898">
        <v>3.0680000000000001</v>
      </c>
    </row>
    <row r="5899" spans="2:12">
      <c r="B5899" t="s">
        <v>35</v>
      </c>
      <c r="F5899" t="s">
        <v>35</v>
      </c>
    </row>
    <row r="5900" spans="2:12">
      <c r="B5900" t="s">
        <v>327</v>
      </c>
      <c r="C5900">
        <v>187916</v>
      </c>
      <c r="F5900" t="s">
        <v>327</v>
      </c>
      <c r="G5900">
        <v>118485</v>
      </c>
    </row>
    <row r="5901" spans="2:12">
      <c r="B5901" t="s">
        <v>323</v>
      </c>
      <c r="C5901">
        <v>5.6669999999999998</v>
      </c>
      <c r="F5901" t="s">
        <v>323</v>
      </c>
      <c r="G5901">
        <v>5.5030000000000001</v>
      </c>
    </row>
    <row r="5902" spans="2:12">
      <c r="B5902" t="s">
        <v>372</v>
      </c>
      <c r="C5902">
        <v>2.6509999999999998</v>
      </c>
      <c r="F5902" t="s">
        <v>372</v>
      </c>
      <c r="G5902">
        <v>3.1030000000000002</v>
      </c>
    </row>
    <row r="5903" spans="2:12">
      <c r="B5903" t="s">
        <v>36</v>
      </c>
      <c r="F5903" t="s">
        <v>36</v>
      </c>
    </row>
    <row r="5904" spans="2:12">
      <c r="B5904" t="s">
        <v>327</v>
      </c>
      <c r="C5904">
        <v>206759</v>
      </c>
      <c r="F5904" t="s">
        <v>327</v>
      </c>
      <c r="G5904">
        <v>122634</v>
      </c>
    </row>
    <row r="5905" spans="2:7">
      <c r="B5905" t="s">
        <v>323</v>
      </c>
      <c r="C5905">
        <v>5.7610000000000001</v>
      </c>
      <c r="F5905" t="s">
        <v>323</v>
      </c>
      <c r="G5905">
        <v>5.5270000000000001</v>
      </c>
    </row>
    <row r="5906" spans="2:7">
      <c r="B5906" t="s">
        <v>372</v>
      </c>
      <c r="C5906">
        <v>2.65</v>
      </c>
      <c r="F5906" t="s">
        <v>372</v>
      </c>
      <c r="G5906">
        <v>3.0779999999999998</v>
      </c>
    </row>
    <row r="5907" spans="2:7">
      <c r="B5907" t="s">
        <v>37</v>
      </c>
      <c r="F5907" t="s">
        <v>37</v>
      </c>
    </row>
    <row r="5908" spans="2:7">
      <c r="B5908" t="s">
        <v>327</v>
      </c>
      <c r="C5908">
        <v>208357</v>
      </c>
      <c r="F5908" t="s">
        <v>327</v>
      </c>
      <c r="G5908">
        <v>109775</v>
      </c>
    </row>
    <row r="5909" spans="2:7">
      <c r="B5909" t="s">
        <v>323</v>
      </c>
      <c r="C5909">
        <v>5.84</v>
      </c>
      <c r="F5909" t="s">
        <v>323</v>
      </c>
      <c r="G5909">
        <v>5.5060000000000002</v>
      </c>
    </row>
    <row r="5910" spans="2:7">
      <c r="B5910" t="s">
        <v>372</v>
      </c>
      <c r="C5910">
        <v>2.657</v>
      </c>
      <c r="F5910" t="s">
        <v>372</v>
      </c>
      <c r="G5910">
        <v>3.1269999999999998</v>
      </c>
    </row>
    <row r="5911" spans="2:7">
      <c r="B5911" t="s">
        <v>38</v>
      </c>
      <c r="F5911" t="s">
        <v>38</v>
      </c>
    </row>
    <row r="5912" spans="2:7">
      <c r="B5912" t="s">
        <v>327</v>
      </c>
      <c r="C5912">
        <v>213895</v>
      </c>
      <c r="F5912" t="s">
        <v>327</v>
      </c>
      <c r="G5912">
        <v>140070</v>
      </c>
    </row>
    <row r="5913" spans="2:7">
      <c r="B5913" t="s">
        <v>323</v>
      </c>
      <c r="C5913">
        <v>5.7750000000000004</v>
      </c>
      <c r="F5913" t="s">
        <v>323</v>
      </c>
      <c r="G5913">
        <v>5.569</v>
      </c>
    </row>
    <row r="5914" spans="2:7">
      <c r="B5914" t="s">
        <v>372</v>
      </c>
      <c r="C5914">
        <v>2.6520000000000001</v>
      </c>
      <c r="F5914" t="s">
        <v>372</v>
      </c>
      <c r="G5914">
        <v>3.0150000000000001</v>
      </c>
    </row>
    <row r="5915" spans="2:7">
      <c r="B5915" t="s">
        <v>39</v>
      </c>
      <c r="F5915" t="s">
        <v>39</v>
      </c>
    </row>
    <row r="5916" spans="2:7">
      <c r="B5916" t="s">
        <v>327</v>
      </c>
      <c r="C5916">
        <v>192047</v>
      </c>
      <c r="F5916" t="s">
        <v>327</v>
      </c>
      <c r="G5916">
        <v>93058</v>
      </c>
    </row>
    <row r="5917" spans="2:7">
      <c r="B5917" t="s">
        <v>323</v>
      </c>
      <c r="C5917">
        <v>5.6509999999999998</v>
      </c>
      <c r="F5917" t="s">
        <v>323</v>
      </c>
      <c r="G5917">
        <v>5.407</v>
      </c>
    </row>
    <row r="5918" spans="2:7">
      <c r="B5918" t="s">
        <v>372</v>
      </c>
      <c r="C5918">
        <v>2.649</v>
      </c>
      <c r="F5918" t="s">
        <v>372</v>
      </c>
      <c r="G5918">
        <v>3.2450000000000001</v>
      </c>
    </row>
    <row r="5919" spans="2:7">
      <c r="B5919" t="s">
        <v>40</v>
      </c>
      <c r="F5919" t="s">
        <v>40</v>
      </c>
    </row>
    <row r="5920" spans="2:7">
      <c r="B5920" t="s">
        <v>327</v>
      </c>
      <c r="C5920">
        <v>208126</v>
      </c>
      <c r="F5920" t="s">
        <v>327</v>
      </c>
      <c r="G5920">
        <v>97459</v>
      </c>
    </row>
    <row r="5921" spans="2:7">
      <c r="B5921" t="s">
        <v>323</v>
      </c>
      <c r="C5921">
        <v>5.81</v>
      </c>
      <c r="F5921" t="s">
        <v>323</v>
      </c>
      <c r="G5921">
        <v>5.4550000000000001</v>
      </c>
    </row>
    <row r="5922" spans="2:7">
      <c r="B5922" t="s">
        <v>372</v>
      </c>
      <c r="C5922">
        <v>2.6539999999999999</v>
      </c>
      <c r="F5922" t="s">
        <v>372</v>
      </c>
      <c r="G5922">
        <v>3.1989999999999998</v>
      </c>
    </row>
    <row r="5923" spans="2:7">
      <c r="B5923" t="s">
        <v>41</v>
      </c>
      <c r="F5923" t="s">
        <v>41</v>
      </c>
    </row>
    <row r="5924" spans="2:7">
      <c r="B5924" t="s">
        <v>327</v>
      </c>
      <c r="C5924">
        <v>192314</v>
      </c>
      <c r="F5924" t="s">
        <v>327</v>
      </c>
      <c r="G5924">
        <v>119025</v>
      </c>
    </row>
    <row r="5925" spans="2:7">
      <c r="B5925" t="s">
        <v>323</v>
      </c>
      <c r="C5925">
        <v>5.68</v>
      </c>
      <c r="F5925" t="s">
        <v>323</v>
      </c>
      <c r="G5925">
        <v>5.5149999999999997</v>
      </c>
    </row>
    <row r="5926" spans="2:7">
      <c r="B5926" t="s">
        <v>372</v>
      </c>
      <c r="C5926">
        <v>2.6459999999999999</v>
      </c>
      <c r="F5926" t="s">
        <v>372</v>
      </c>
      <c r="G5926">
        <v>3.0950000000000002</v>
      </c>
    </row>
    <row r="5927" spans="2:7">
      <c r="B5927" t="s">
        <v>42</v>
      </c>
      <c r="F5927" t="s">
        <v>42</v>
      </c>
    </row>
    <row r="5928" spans="2:7">
      <c r="B5928" t="s">
        <v>327</v>
      </c>
      <c r="C5928">
        <v>211686</v>
      </c>
      <c r="F5928" t="s">
        <v>327</v>
      </c>
      <c r="G5928">
        <v>152088</v>
      </c>
    </row>
    <row r="5929" spans="2:7">
      <c r="B5929" t="s">
        <v>323</v>
      </c>
      <c r="C5929">
        <v>5.766</v>
      </c>
      <c r="F5929" t="s">
        <v>323</v>
      </c>
      <c r="G5929">
        <v>5.5839999999999996</v>
      </c>
    </row>
    <row r="5930" spans="2:7">
      <c r="B5930" t="s">
        <v>372</v>
      </c>
      <c r="C5930">
        <v>2.653</v>
      </c>
      <c r="F5930" t="s">
        <v>372</v>
      </c>
      <c r="G5930">
        <v>2.9860000000000002</v>
      </c>
    </row>
    <row r="5931" spans="2:7">
      <c r="B5931" t="s">
        <v>43</v>
      </c>
      <c r="F5931" t="s">
        <v>43</v>
      </c>
    </row>
    <row r="5932" spans="2:7">
      <c r="B5932" t="s">
        <v>327</v>
      </c>
      <c r="C5932">
        <v>214850</v>
      </c>
      <c r="F5932" t="s">
        <v>327</v>
      </c>
      <c r="G5932">
        <v>176000</v>
      </c>
    </row>
    <row r="5933" spans="2:7">
      <c r="B5933" t="s">
        <v>323</v>
      </c>
      <c r="C5933">
        <v>5.8010000000000002</v>
      </c>
      <c r="F5933" t="s">
        <v>323</v>
      </c>
      <c r="G5933">
        <v>5.4039999999999999</v>
      </c>
    </row>
    <row r="5934" spans="2:7">
      <c r="B5934" t="s">
        <v>372</v>
      </c>
      <c r="C5934">
        <v>2.6539999999999999</v>
      </c>
      <c r="F5934" t="s">
        <v>372</v>
      </c>
      <c r="G5934">
        <v>3.02</v>
      </c>
    </row>
    <row r="5935" spans="2:7">
      <c r="B5935" t="s">
        <v>44</v>
      </c>
      <c r="F5935" t="s">
        <v>44</v>
      </c>
    </row>
    <row r="5936" spans="2:7">
      <c r="B5936" t="s">
        <v>327</v>
      </c>
      <c r="C5936">
        <v>193088</v>
      </c>
      <c r="F5936" t="s">
        <v>327</v>
      </c>
      <c r="G5936">
        <v>173007</v>
      </c>
    </row>
    <row r="5937" spans="2:7">
      <c r="B5937" t="s">
        <v>323</v>
      </c>
      <c r="C5937">
        <v>5.5750000000000002</v>
      </c>
      <c r="F5937" t="s">
        <v>323</v>
      </c>
      <c r="G5937">
        <v>5.3570000000000002</v>
      </c>
    </row>
    <row r="5938" spans="2:7">
      <c r="B5938" t="s">
        <v>372</v>
      </c>
      <c r="C5938">
        <v>2.6360000000000001</v>
      </c>
      <c r="F5938" t="s">
        <v>372</v>
      </c>
      <c r="G5938">
        <v>3.05</v>
      </c>
    </row>
    <row r="5939" spans="2:7">
      <c r="B5939" t="s">
        <v>45</v>
      </c>
      <c r="F5939" t="s">
        <v>45</v>
      </c>
    </row>
    <row r="5940" spans="2:7">
      <c r="B5940" t="s">
        <v>327</v>
      </c>
      <c r="C5940">
        <v>186479</v>
      </c>
      <c r="F5940" t="s">
        <v>327</v>
      </c>
      <c r="G5940">
        <v>164912</v>
      </c>
    </row>
    <row r="5941" spans="2:7">
      <c r="B5941" t="s">
        <v>323</v>
      </c>
      <c r="C5941">
        <v>5.6239999999999997</v>
      </c>
      <c r="F5941" t="s">
        <v>323</v>
      </c>
      <c r="G5941">
        <v>5.3419999999999996</v>
      </c>
    </row>
    <row r="5942" spans="2:7">
      <c r="B5942" t="s">
        <v>372</v>
      </c>
      <c r="C5942">
        <v>2.649</v>
      </c>
      <c r="F5942" t="s">
        <v>372</v>
      </c>
      <c r="G5942">
        <v>3.07</v>
      </c>
    </row>
    <row r="5943" spans="2:7">
      <c r="B5943" t="s">
        <v>46</v>
      </c>
      <c r="F5943" t="s">
        <v>46</v>
      </c>
    </row>
    <row r="5944" spans="2:7">
      <c r="B5944" t="s">
        <v>327</v>
      </c>
      <c r="C5944">
        <v>206198</v>
      </c>
      <c r="F5944" t="s">
        <v>327</v>
      </c>
      <c r="G5944">
        <v>144989</v>
      </c>
    </row>
    <row r="5945" spans="2:7">
      <c r="B5945" t="s">
        <v>323</v>
      </c>
      <c r="C5945">
        <v>5.7450000000000001</v>
      </c>
      <c r="F5945" t="s">
        <v>323</v>
      </c>
      <c r="G5945">
        <v>5.3049999999999997</v>
      </c>
    </row>
    <row r="5946" spans="2:7">
      <c r="B5946" t="s">
        <v>372</v>
      </c>
      <c r="C5946">
        <v>2.649</v>
      </c>
      <c r="F5946" t="s">
        <v>372</v>
      </c>
      <c r="G5946">
        <v>3.1190000000000002</v>
      </c>
    </row>
    <row r="5947" spans="2:7">
      <c r="B5947" t="s">
        <v>47</v>
      </c>
      <c r="F5947" t="s">
        <v>47</v>
      </c>
    </row>
    <row r="5948" spans="2:7">
      <c r="B5948" t="s">
        <v>327</v>
      </c>
      <c r="C5948">
        <v>207831</v>
      </c>
      <c r="F5948" t="s">
        <v>327</v>
      </c>
      <c r="G5948">
        <v>131026</v>
      </c>
    </row>
    <row r="5949" spans="2:7">
      <c r="B5949" t="s">
        <v>323</v>
      </c>
      <c r="C5949">
        <v>5.8250000000000002</v>
      </c>
      <c r="F5949" t="s">
        <v>323</v>
      </c>
      <c r="G5949">
        <v>5.2629999999999999</v>
      </c>
    </row>
    <row r="5950" spans="2:7">
      <c r="B5950" t="s">
        <v>372</v>
      </c>
      <c r="C5950">
        <v>2.6560000000000001</v>
      </c>
      <c r="F5950" t="s">
        <v>372</v>
      </c>
      <c r="G5950">
        <v>3.169</v>
      </c>
    </row>
    <row r="5951" spans="2:7">
      <c r="B5951" t="s">
        <v>48</v>
      </c>
      <c r="F5951" t="s">
        <v>48</v>
      </c>
    </row>
    <row r="5952" spans="2:7">
      <c r="B5952" t="s">
        <v>327</v>
      </c>
      <c r="C5952">
        <v>212988</v>
      </c>
      <c r="F5952" t="s">
        <v>327</v>
      </c>
      <c r="G5952">
        <v>171417</v>
      </c>
    </row>
    <row r="5953" spans="2:12">
      <c r="B5953" t="s">
        <v>323</v>
      </c>
      <c r="C5953">
        <v>5.75</v>
      </c>
      <c r="F5953" t="s">
        <v>323</v>
      </c>
      <c r="G5953">
        <v>5.3780000000000001</v>
      </c>
    </row>
    <row r="5954" spans="2:12">
      <c r="B5954" t="s">
        <v>372</v>
      </c>
      <c r="C5954">
        <v>2.65</v>
      </c>
      <c r="F5954" t="s">
        <v>372</v>
      </c>
      <c r="G5954">
        <v>3.04</v>
      </c>
    </row>
    <row r="5955" spans="2:12">
      <c r="B5955" t="s">
        <v>49</v>
      </c>
      <c r="F5955" t="s">
        <v>49</v>
      </c>
    </row>
    <row r="5956" spans="2:12">
      <c r="B5956" t="s">
        <v>327</v>
      </c>
      <c r="C5956">
        <v>190863</v>
      </c>
      <c r="D5956">
        <f>(C5956+C5960+C5964+C5968+C5972+C5976+C5980+C5984+C5988+C5992)/10</f>
        <v>201667.7</v>
      </c>
      <c r="F5956" t="s">
        <v>327</v>
      </c>
      <c r="G5956">
        <v>131202</v>
      </c>
      <c r="H5956">
        <f>(G5956+G5960+G5964+G5968+G5972+G5976+G5980+G5984+G5988+G5992)/10</f>
        <v>174462.1</v>
      </c>
      <c r="L5956">
        <f>(K5956+K5960+K5964+K5968+K5972+K5976+K5980+K5984+K5988+K5992)/10</f>
        <v>0</v>
      </c>
    </row>
    <row r="5957" spans="2:12">
      <c r="B5957" t="s">
        <v>323</v>
      </c>
      <c r="C5957">
        <v>5.617</v>
      </c>
      <c r="F5957" t="s">
        <v>323</v>
      </c>
      <c r="G5957">
        <v>5.218</v>
      </c>
    </row>
    <row r="5958" spans="2:12">
      <c r="B5958" t="s">
        <v>372</v>
      </c>
      <c r="C5958">
        <v>2.6469999999999998</v>
      </c>
      <c r="F5958" t="s">
        <v>372</v>
      </c>
      <c r="G5958">
        <v>3.1949999999999998</v>
      </c>
    </row>
    <row r="5959" spans="2:12">
      <c r="B5959" t="s">
        <v>50</v>
      </c>
      <c r="F5959" t="s">
        <v>50</v>
      </c>
    </row>
    <row r="5960" spans="2:12">
      <c r="B5960" t="s">
        <v>327</v>
      </c>
      <c r="C5960">
        <v>206645</v>
      </c>
      <c r="F5960" t="s">
        <v>327</v>
      </c>
      <c r="G5960">
        <v>145803</v>
      </c>
    </row>
    <row r="5961" spans="2:12">
      <c r="B5961" t="s">
        <v>323</v>
      </c>
      <c r="C5961">
        <v>5.7690000000000001</v>
      </c>
      <c r="F5961" t="s">
        <v>323</v>
      </c>
      <c r="G5961">
        <v>5.3</v>
      </c>
    </row>
    <row r="5962" spans="2:12">
      <c r="B5962" t="s">
        <v>372</v>
      </c>
      <c r="C5962">
        <v>2.6520000000000001</v>
      </c>
      <c r="F5962" t="s">
        <v>372</v>
      </c>
      <c r="G5962">
        <v>3.12</v>
      </c>
    </row>
    <row r="5963" spans="2:12">
      <c r="B5963" t="s">
        <v>51</v>
      </c>
      <c r="F5963" t="s">
        <v>51</v>
      </c>
    </row>
    <row r="5964" spans="2:12">
      <c r="B5964" t="s">
        <v>327</v>
      </c>
      <c r="C5964">
        <v>192713</v>
      </c>
      <c r="F5964" t="s">
        <v>327</v>
      </c>
      <c r="G5964">
        <v>113037</v>
      </c>
    </row>
    <row r="5965" spans="2:12">
      <c r="B5965" t="s">
        <v>323</v>
      </c>
      <c r="C5965">
        <v>5.6920000000000002</v>
      </c>
      <c r="F5965" t="s">
        <v>323</v>
      </c>
      <c r="G5965">
        <v>5.1719999999999997</v>
      </c>
    </row>
    <row r="5966" spans="2:12">
      <c r="B5966" t="s">
        <v>372</v>
      </c>
      <c r="C5966">
        <v>2.6459999999999999</v>
      </c>
      <c r="F5966" t="s">
        <v>372</v>
      </c>
      <c r="G5966">
        <v>3.2650000000000001</v>
      </c>
    </row>
    <row r="5967" spans="2:12">
      <c r="B5967" t="s">
        <v>52</v>
      </c>
      <c r="F5967" t="s">
        <v>52</v>
      </c>
    </row>
    <row r="5968" spans="2:12">
      <c r="B5968" t="s">
        <v>327</v>
      </c>
      <c r="C5968">
        <v>210097</v>
      </c>
      <c r="F5968" t="s">
        <v>327</v>
      </c>
      <c r="G5968">
        <v>203467</v>
      </c>
    </row>
    <row r="5969" spans="2:7">
      <c r="B5969" t="s">
        <v>323</v>
      </c>
      <c r="C5969">
        <v>5.7229999999999999</v>
      </c>
      <c r="F5969" t="s">
        <v>323</v>
      </c>
      <c r="G5969">
        <v>5.4390000000000001</v>
      </c>
    </row>
    <row r="5970" spans="2:7">
      <c r="B5970" t="s">
        <v>372</v>
      </c>
      <c r="C5970">
        <v>2.6509999999999998</v>
      </c>
      <c r="F5970" t="s">
        <v>372</v>
      </c>
      <c r="G5970">
        <v>2.9750000000000001</v>
      </c>
    </row>
    <row r="5971" spans="2:7">
      <c r="B5971" t="s">
        <v>53</v>
      </c>
      <c r="F5971" t="s">
        <v>53</v>
      </c>
    </row>
    <row r="5972" spans="2:7">
      <c r="B5972" t="s">
        <v>327</v>
      </c>
      <c r="C5972">
        <v>213297</v>
      </c>
      <c r="F5972" t="s">
        <v>327</v>
      </c>
      <c r="G5972">
        <v>228975</v>
      </c>
    </row>
    <row r="5973" spans="2:7">
      <c r="B5973" t="s">
        <v>323</v>
      </c>
      <c r="C5973">
        <v>5.7590000000000003</v>
      </c>
      <c r="F5973" t="s">
        <v>323</v>
      </c>
      <c r="G5973">
        <v>5.2770000000000001</v>
      </c>
    </row>
    <row r="5974" spans="2:7">
      <c r="B5974" t="s">
        <v>372</v>
      </c>
      <c r="C5974">
        <v>2.6520000000000001</v>
      </c>
      <c r="F5974" t="s">
        <v>372</v>
      </c>
      <c r="G5974">
        <v>3.0009999999999999</v>
      </c>
    </row>
    <row r="5975" spans="2:7">
      <c r="B5975" t="s">
        <v>54</v>
      </c>
      <c r="F5975" t="s">
        <v>54</v>
      </c>
    </row>
    <row r="5976" spans="2:7">
      <c r="B5976" t="s">
        <v>327</v>
      </c>
      <c r="C5976">
        <v>192527</v>
      </c>
      <c r="F5976" t="s">
        <v>327</v>
      </c>
      <c r="G5976">
        <v>195675</v>
      </c>
    </row>
    <row r="5977" spans="2:7">
      <c r="B5977" t="s">
        <v>323</v>
      </c>
      <c r="C5977">
        <v>5.5590000000000002</v>
      </c>
      <c r="F5977" t="s">
        <v>323</v>
      </c>
      <c r="G5977">
        <v>5.157</v>
      </c>
    </row>
    <row r="5978" spans="2:7">
      <c r="B5978" t="s">
        <v>372</v>
      </c>
      <c r="C5978">
        <v>2.6349999999999998</v>
      </c>
      <c r="F5978" t="s">
        <v>372</v>
      </c>
      <c r="G5978">
        <v>3.0910000000000002</v>
      </c>
    </row>
    <row r="5979" spans="2:7">
      <c r="B5979" t="s">
        <v>55</v>
      </c>
      <c r="F5979" t="s">
        <v>55</v>
      </c>
    </row>
    <row r="5980" spans="2:7">
      <c r="B5980" t="s">
        <v>327</v>
      </c>
      <c r="C5980">
        <v>185441</v>
      </c>
      <c r="F5980" t="s">
        <v>327</v>
      </c>
      <c r="G5980">
        <v>202410</v>
      </c>
    </row>
    <row r="5981" spans="2:7">
      <c r="B5981" t="s">
        <v>323</v>
      </c>
      <c r="C5981">
        <v>5.593</v>
      </c>
      <c r="F5981" t="s">
        <v>323</v>
      </c>
      <c r="G5981">
        <v>5.1840000000000002</v>
      </c>
    </row>
    <row r="5982" spans="2:7">
      <c r="B5982" t="s">
        <v>372</v>
      </c>
      <c r="C5982">
        <v>2.6469999999999998</v>
      </c>
      <c r="F5982" t="s">
        <v>372</v>
      </c>
      <c r="G5982">
        <v>3.0720000000000001</v>
      </c>
    </row>
    <row r="5983" spans="2:7">
      <c r="B5983" t="s">
        <v>56</v>
      </c>
      <c r="F5983" t="s">
        <v>56</v>
      </c>
    </row>
    <row r="5984" spans="2:7">
      <c r="B5984" t="s">
        <v>327</v>
      </c>
      <c r="C5984">
        <v>205457</v>
      </c>
      <c r="F5984" t="s">
        <v>327</v>
      </c>
      <c r="G5984">
        <v>173274</v>
      </c>
    </row>
    <row r="5985" spans="2:12">
      <c r="B5985" t="s">
        <v>323</v>
      </c>
      <c r="C5985">
        <v>5.7240000000000002</v>
      </c>
      <c r="F5985" t="s">
        <v>323</v>
      </c>
      <c r="G5985">
        <v>5.1059999999999999</v>
      </c>
    </row>
    <row r="5986" spans="2:12">
      <c r="B5986" t="s">
        <v>372</v>
      </c>
      <c r="C5986">
        <v>2.6480000000000001</v>
      </c>
      <c r="F5986" t="s">
        <v>372</v>
      </c>
      <c r="G5986">
        <v>3.1379999999999999</v>
      </c>
    </row>
    <row r="5987" spans="2:12">
      <c r="B5987" t="s">
        <v>57</v>
      </c>
      <c r="F5987" t="s">
        <v>57</v>
      </c>
    </row>
    <row r="5988" spans="2:12">
      <c r="B5988" t="s">
        <v>327</v>
      </c>
      <c r="C5988">
        <v>206828</v>
      </c>
      <c r="F5988" t="s">
        <v>327</v>
      </c>
      <c r="G5988">
        <v>167359</v>
      </c>
    </row>
    <row r="5989" spans="2:12">
      <c r="B5989" t="s">
        <v>323</v>
      </c>
      <c r="C5989">
        <v>5.7969999999999997</v>
      </c>
      <c r="F5989" t="s">
        <v>323</v>
      </c>
      <c r="G5989">
        <v>5.0910000000000002</v>
      </c>
    </row>
    <row r="5990" spans="2:12">
      <c r="B5990" t="s">
        <v>372</v>
      </c>
      <c r="C5990">
        <v>2.6539999999999999</v>
      </c>
      <c r="F5990" t="s">
        <v>372</v>
      </c>
      <c r="G5990">
        <v>3.1520000000000001</v>
      </c>
    </row>
    <row r="5991" spans="2:12">
      <c r="B5991" t="s">
        <v>58</v>
      </c>
      <c r="F5991" t="s">
        <v>58</v>
      </c>
    </row>
    <row r="5992" spans="2:12">
      <c r="B5992" t="s">
        <v>327</v>
      </c>
      <c r="C5992">
        <v>212809</v>
      </c>
      <c r="F5992" t="s">
        <v>327</v>
      </c>
      <c r="G5992">
        <v>183419</v>
      </c>
    </row>
    <row r="5993" spans="2:12">
      <c r="B5993" t="s">
        <v>323</v>
      </c>
      <c r="C5993">
        <v>5.7450000000000001</v>
      </c>
      <c r="F5993" t="s">
        <v>323</v>
      </c>
      <c r="G5993">
        <v>5.1420000000000003</v>
      </c>
    </row>
    <row r="5994" spans="2:12">
      <c r="B5994" t="s">
        <v>372</v>
      </c>
      <c r="C5994">
        <v>2.65</v>
      </c>
      <c r="F5994" t="s">
        <v>372</v>
      </c>
      <c r="G5994">
        <v>3.1070000000000002</v>
      </c>
    </row>
    <row r="5995" spans="2:12">
      <c r="B5995" t="s">
        <v>59</v>
      </c>
      <c r="F5995" t="s">
        <v>59</v>
      </c>
    </row>
    <row r="5996" spans="2:12">
      <c r="B5996" t="s">
        <v>327</v>
      </c>
      <c r="C5996">
        <v>189594</v>
      </c>
      <c r="D5996">
        <f>(C5996+C6000+C6004+C6008+C6012+C6016+C6020+C6024+C6028+C6032)/10</f>
        <v>200515.1</v>
      </c>
      <c r="F5996" t="s">
        <v>327</v>
      </c>
      <c r="G5996">
        <v>174670</v>
      </c>
      <c r="H5996">
        <f>(G5996+G6000+G6004+G6008+G6012+G6016+G6020+G6024+G6028+G6032)/10</f>
        <v>216328.2</v>
      </c>
      <c r="L5996">
        <f>(K5996+K6000+K6004+K6008+K6012+K6016+K6020+K6024+K6028+K6032)/10</f>
        <v>0</v>
      </c>
    </row>
    <row r="5997" spans="2:12">
      <c r="B5997" t="s">
        <v>323</v>
      </c>
      <c r="C5997">
        <v>5.5789999999999997</v>
      </c>
      <c r="F5997" t="s">
        <v>323</v>
      </c>
      <c r="G5997">
        <v>5.0819999999999999</v>
      </c>
    </row>
    <row r="5998" spans="2:12">
      <c r="B5998" t="s">
        <v>372</v>
      </c>
      <c r="C5998">
        <v>2.6440000000000001</v>
      </c>
      <c r="F5998" t="s">
        <v>372</v>
      </c>
      <c r="G5998">
        <v>3.1520000000000001</v>
      </c>
    </row>
    <row r="5999" spans="2:12">
      <c r="B5999" t="s">
        <v>60</v>
      </c>
      <c r="F5999" t="s">
        <v>60</v>
      </c>
    </row>
    <row r="6000" spans="2:12">
      <c r="B6000" t="s">
        <v>327</v>
      </c>
      <c r="C6000">
        <v>205986</v>
      </c>
      <c r="F6000" t="s">
        <v>327</v>
      </c>
      <c r="G6000">
        <v>172664</v>
      </c>
    </row>
    <row r="6001" spans="2:7">
      <c r="B6001" t="s">
        <v>323</v>
      </c>
      <c r="C6001">
        <v>5.75</v>
      </c>
      <c r="F6001" t="s">
        <v>323</v>
      </c>
      <c r="G6001">
        <v>5.1020000000000003</v>
      </c>
    </row>
    <row r="6002" spans="2:7">
      <c r="B6002" t="s">
        <v>372</v>
      </c>
      <c r="C6002">
        <v>2.6509999999999998</v>
      </c>
      <c r="F6002" t="s">
        <v>372</v>
      </c>
      <c r="G6002">
        <v>3.141</v>
      </c>
    </row>
    <row r="6003" spans="2:7">
      <c r="B6003" t="s">
        <v>61</v>
      </c>
      <c r="F6003" t="s">
        <v>61</v>
      </c>
    </row>
    <row r="6004" spans="2:7">
      <c r="B6004" t="s">
        <v>327</v>
      </c>
      <c r="C6004">
        <v>191268</v>
      </c>
      <c r="F6004" t="s">
        <v>327</v>
      </c>
      <c r="G6004">
        <v>161872</v>
      </c>
    </row>
    <row r="6005" spans="2:7">
      <c r="B6005" t="s">
        <v>323</v>
      </c>
      <c r="C6005">
        <v>5.649</v>
      </c>
      <c r="F6005" t="s">
        <v>323</v>
      </c>
      <c r="G6005">
        <v>5.0579999999999998</v>
      </c>
    </row>
    <row r="6006" spans="2:7">
      <c r="B6006" t="s">
        <v>372</v>
      </c>
      <c r="C6006">
        <v>2.6440000000000001</v>
      </c>
      <c r="F6006" t="s">
        <v>372</v>
      </c>
      <c r="G6006">
        <v>3.1789999999999998</v>
      </c>
    </row>
    <row r="6007" spans="2:7">
      <c r="B6007" t="s">
        <v>62</v>
      </c>
      <c r="F6007" t="s">
        <v>62</v>
      </c>
    </row>
    <row r="6008" spans="2:7">
      <c r="B6008" t="s">
        <v>327</v>
      </c>
      <c r="C6008">
        <v>209178</v>
      </c>
      <c r="F6008" t="s">
        <v>327</v>
      </c>
      <c r="G6008">
        <v>237421</v>
      </c>
    </row>
    <row r="6009" spans="2:7">
      <c r="B6009" t="s">
        <v>323</v>
      </c>
      <c r="C6009">
        <v>5.6970000000000001</v>
      </c>
      <c r="F6009" t="s">
        <v>323</v>
      </c>
      <c r="G6009">
        <v>5.2789999999999999</v>
      </c>
    </row>
    <row r="6010" spans="2:7">
      <c r="B6010" t="s">
        <v>372</v>
      </c>
      <c r="C6010">
        <v>2.649</v>
      </c>
      <c r="F6010" t="s">
        <v>372</v>
      </c>
      <c r="G6010">
        <v>2.996</v>
      </c>
    </row>
    <row r="6011" spans="2:7">
      <c r="B6011" t="s">
        <v>63</v>
      </c>
      <c r="F6011" t="s">
        <v>63</v>
      </c>
    </row>
    <row r="6012" spans="2:7">
      <c r="B6012" t="s">
        <v>327</v>
      </c>
      <c r="C6012">
        <v>212947</v>
      </c>
      <c r="F6012" t="s">
        <v>327</v>
      </c>
      <c r="G6012">
        <v>248424</v>
      </c>
    </row>
    <row r="6013" spans="2:7">
      <c r="B6013" t="s">
        <v>323</v>
      </c>
      <c r="C6013">
        <v>5.75</v>
      </c>
      <c r="F6013" t="s">
        <v>323</v>
      </c>
      <c r="G6013">
        <v>5.085</v>
      </c>
    </row>
    <row r="6014" spans="2:7">
      <c r="B6014" t="s">
        <v>372</v>
      </c>
      <c r="C6014">
        <v>2.6509999999999998</v>
      </c>
      <c r="F6014" t="s">
        <v>372</v>
      </c>
      <c r="G6014">
        <v>3.0430000000000001</v>
      </c>
    </row>
    <row r="6015" spans="2:7">
      <c r="B6015" t="s">
        <v>64</v>
      </c>
      <c r="F6015" t="s">
        <v>64</v>
      </c>
    </row>
    <row r="6016" spans="2:7">
      <c r="B6016" t="s">
        <v>327</v>
      </c>
      <c r="C6016">
        <v>190978</v>
      </c>
      <c r="F6016" t="s">
        <v>327</v>
      </c>
      <c r="G6016">
        <v>248531</v>
      </c>
    </row>
    <row r="6017" spans="2:7">
      <c r="B6017" t="s">
        <v>323</v>
      </c>
      <c r="C6017">
        <v>5.5140000000000002</v>
      </c>
      <c r="F6017" t="s">
        <v>323</v>
      </c>
      <c r="G6017">
        <v>5.0510000000000002</v>
      </c>
    </row>
    <row r="6018" spans="2:7">
      <c r="B6018" t="s">
        <v>372</v>
      </c>
      <c r="C6018">
        <v>2.6320000000000001</v>
      </c>
      <c r="F6018" t="s">
        <v>372</v>
      </c>
      <c r="G6018">
        <v>3.0649999999999999</v>
      </c>
    </row>
    <row r="6019" spans="2:7">
      <c r="B6019" t="s">
        <v>65</v>
      </c>
      <c r="F6019" t="s">
        <v>65</v>
      </c>
    </row>
    <row r="6020" spans="2:7">
      <c r="B6020" t="s">
        <v>327</v>
      </c>
      <c r="C6020">
        <v>185197</v>
      </c>
      <c r="F6020" t="s">
        <v>327</v>
      </c>
      <c r="G6020">
        <v>217123</v>
      </c>
    </row>
    <row r="6021" spans="2:7">
      <c r="B6021" t="s">
        <v>323</v>
      </c>
      <c r="C6021">
        <v>5.585</v>
      </c>
      <c r="F6021" t="s">
        <v>323</v>
      </c>
      <c r="G6021">
        <v>4.9630000000000001</v>
      </c>
    </row>
    <row r="6022" spans="2:7">
      <c r="B6022" t="s">
        <v>372</v>
      </c>
      <c r="C6022">
        <v>2.6459999999999999</v>
      </c>
      <c r="F6022" t="s">
        <v>372</v>
      </c>
      <c r="G6022">
        <v>3.1269999999999998</v>
      </c>
    </row>
    <row r="6023" spans="2:7">
      <c r="B6023" t="s">
        <v>66</v>
      </c>
      <c r="F6023" t="s">
        <v>66</v>
      </c>
    </row>
    <row r="6024" spans="2:7">
      <c r="B6024" t="s">
        <v>327</v>
      </c>
      <c r="C6024">
        <v>204581</v>
      </c>
      <c r="F6024" t="s">
        <v>327</v>
      </c>
      <c r="G6024">
        <v>207682</v>
      </c>
    </row>
    <row r="6025" spans="2:7">
      <c r="B6025" t="s">
        <v>323</v>
      </c>
      <c r="C6025">
        <v>5.7</v>
      </c>
      <c r="F6025" t="s">
        <v>323</v>
      </c>
      <c r="G6025">
        <v>4.9459999999999997</v>
      </c>
    </row>
    <row r="6026" spans="2:7">
      <c r="B6026" t="s">
        <v>372</v>
      </c>
      <c r="C6026">
        <v>2.6459999999999999</v>
      </c>
      <c r="F6026" t="s">
        <v>372</v>
      </c>
      <c r="G6026">
        <v>3.1389999999999998</v>
      </c>
    </row>
    <row r="6027" spans="2:7">
      <c r="B6027" t="s">
        <v>67</v>
      </c>
      <c r="F6027" t="s">
        <v>67</v>
      </c>
    </row>
    <row r="6028" spans="2:7">
      <c r="B6028" t="s">
        <v>327</v>
      </c>
      <c r="C6028">
        <v>204163</v>
      </c>
      <c r="F6028" t="s">
        <v>327</v>
      </c>
      <c r="G6028">
        <v>256051</v>
      </c>
    </row>
    <row r="6029" spans="2:7">
      <c r="B6029" t="s">
        <v>323</v>
      </c>
      <c r="C6029">
        <v>5.7229999999999999</v>
      </c>
      <c r="F6029" t="s">
        <v>323</v>
      </c>
      <c r="G6029">
        <v>5.0990000000000002</v>
      </c>
    </row>
    <row r="6030" spans="2:7">
      <c r="B6030" t="s">
        <v>372</v>
      </c>
      <c r="C6030">
        <v>2.65</v>
      </c>
      <c r="F6030" t="s">
        <v>372</v>
      </c>
      <c r="G6030">
        <v>3.0339999999999998</v>
      </c>
    </row>
    <row r="6031" spans="2:7">
      <c r="B6031" t="s">
        <v>68</v>
      </c>
      <c r="F6031" t="s">
        <v>68</v>
      </c>
    </row>
    <row r="6032" spans="2:7">
      <c r="B6032" t="s">
        <v>327</v>
      </c>
      <c r="C6032">
        <v>211259</v>
      </c>
      <c r="F6032" t="s">
        <v>327</v>
      </c>
      <c r="G6032">
        <v>238844</v>
      </c>
    </row>
    <row r="6033" spans="2:12">
      <c r="B6033" t="s">
        <v>323</v>
      </c>
      <c r="C6033">
        <v>5.7030000000000003</v>
      </c>
      <c r="F6033" t="s">
        <v>323</v>
      </c>
      <c r="G6033">
        <v>5.05</v>
      </c>
    </row>
    <row r="6034" spans="2:12">
      <c r="B6034" t="s">
        <v>372</v>
      </c>
      <c r="C6034">
        <v>2.6469999999999998</v>
      </c>
      <c r="F6034" t="s">
        <v>372</v>
      </c>
      <c r="G6034">
        <v>3.0659999999999998</v>
      </c>
    </row>
    <row r="6035" spans="2:12">
      <c r="B6035" t="s">
        <v>69</v>
      </c>
      <c r="F6035" t="s">
        <v>69</v>
      </c>
    </row>
    <row r="6036" spans="2:12">
      <c r="B6036" t="s">
        <v>327</v>
      </c>
      <c r="C6036">
        <v>189464</v>
      </c>
      <c r="D6036">
        <f>(C6036+C6040+C6044+C6048+C6052+C6056+C6060+C6064+C6068+C6072)/10</f>
        <v>234858</v>
      </c>
      <c r="F6036" t="s">
        <v>327</v>
      </c>
      <c r="G6036">
        <v>187091</v>
      </c>
      <c r="H6036">
        <f>(G6036+G6040+G6044+G6048+G6052+G6056+G6060+G6064+G6068+G6072)/10</f>
        <v>256419.7</v>
      </c>
      <c r="L6036">
        <f>(K6036+K6040+K6044+K6048+K6052+K6056+K6060+K6064+K6068+K6072)/10</f>
        <v>0</v>
      </c>
    </row>
    <row r="6037" spans="2:12">
      <c r="B6037" t="s">
        <v>323</v>
      </c>
      <c r="C6037">
        <v>5.5750000000000002</v>
      </c>
      <c r="F6037" t="s">
        <v>323</v>
      </c>
      <c r="G6037">
        <v>4.8419999999999996</v>
      </c>
    </row>
    <row r="6038" spans="2:12">
      <c r="B6038" t="s">
        <v>372</v>
      </c>
      <c r="C6038">
        <v>2.6440000000000001</v>
      </c>
      <c r="F6038" t="s">
        <v>372</v>
      </c>
      <c r="G6038">
        <v>3.214</v>
      </c>
    </row>
    <row r="6039" spans="2:12">
      <c r="B6039" t="s">
        <v>70</v>
      </c>
      <c r="F6039" t="s">
        <v>70</v>
      </c>
    </row>
    <row r="6040" spans="2:12">
      <c r="B6040" t="s">
        <v>327</v>
      </c>
      <c r="C6040">
        <v>205092</v>
      </c>
      <c r="F6040" t="s">
        <v>327</v>
      </c>
      <c r="G6040">
        <v>207757</v>
      </c>
    </row>
    <row r="6041" spans="2:12">
      <c r="B6041" t="s">
        <v>323</v>
      </c>
      <c r="C6041">
        <v>5.7249999999999996</v>
      </c>
      <c r="F6041" t="s">
        <v>323</v>
      </c>
      <c r="G6041">
        <v>4.9459999999999997</v>
      </c>
    </row>
    <row r="6042" spans="2:12">
      <c r="B6042" t="s">
        <v>372</v>
      </c>
      <c r="C6042">
        <v>2.649</v>
      </c>
      <c r="F6042" t="s">
        <v>372</v>
      </c>
      <c r="G6042">
        <v>3.1389999999999998</v>
      </c>
    </row>
    <row r="6043" spans="2:12">
      <c r="B6043" t="s">
        <v>71</v>
      </c>
      <c r="F6043" t="s">
        <v>71</v>
      </c>
    </row>
    <row r="6044" spans="2:12">
      <c r="B6044" t="s">
        <v>327</v>
      </c>
      <c r="C6044">
        <v>189507</v>
      </c>
      <c r="F6044" t="s">
        <v>327</v>
      </c>
      <c r="G6044">
        <v>221960</v>
      </c>
    </row>
    <row r="6045" spans="2:12">
      <c r="B6045" t="s">
        <v>323</v>
      </c>
      <c r="C6045">
        <v>5.5970000000000004</v>
      </c>
      <c r="F6045" t="s">
        <v>323</v>
      </c>
      <c r="G6045">
        <v>4.99</v>
      </c>
    </row>
    <row r="6046" spans="2:12">
      <c r="B6046" t="s">
        <v>372</v>
      </c>
      <c r="C6046">
        <v>2.64</v>
      </c>
      <c r="F6046" t="s">
        <v>372</v>
      </c>
      <c r="G6046">
        <v>3.109</v>
      </c>
    </row>
    <row r="6047" spans="2:12">
      <c r="B6047" t="s">
        <v>72</v>
      </c>
      <c r="F6047" t="s">
        <v>72</v>
      </c>
    </row>
    <row r="6048" spans="2:12">
      <c r="B6048" t="s">
        <v>327</v>
      </c>
      <c r="C6048">
        <v>209255</v>
      </c>
      <c r="F6048" t="s">
        <v>327</v>
      </c>
      <c r="G6048">
        <v>242991</v>
      </c>
    </row>
    <row r="6049" spans="2:12">
      <c r="B6049" t="s">
        <v>323</v>
      </c>
      <c r="C6049">
        <v>5.7</v>
      </c>
      <c r="F6049" t="s">
        <v>323</v>
      </c>
      <c r="G6049">
        <v>5.0540000000000003</v>
      </c>
    </row>
    <row r="6050" spans="2:12">
      <c r="B6050" t="s">
        <v>372</v>
      </c>
      <c r="C6050">
        <v>2.649</v>
      </c>
      <c r="F6050" t="s">
        <v>372</v>
      </c>
      <c r="G6050">
        <v>3.0640000000000001</v>
      </c>
    </row>
    <row r="6051" spans="2:12">
      <c r="B6051" t="s">
        <v>73</v>
      </c>
      <c r="F6051" t="s">
        <v>73</v>
      </c>
    </row>
    <row r="6052" spans="2:12">
      <c r="B6052" t="s">
        <v>327</v>
      </c>
      <c r="C6052">
        <v>272703</v>
      </c>
      <c r="D6052">
        <f>(C6052+C6056+C6060+C6064+C6068+C6072+C6076+C6080+C6084+C6088)/10</f>
        <v>257739.9</v>
      </c>
      <c r="F6052" t="s">
        <v>327</v>
      </c>
      <c r="G6052">
        <v>310167</v>
      </c>
      <c r="H6052">
        <f>(G6052+G6056+G6060+G6064+G6068+G6072+G6076+G6080+G6084+G6088)/10</f>
        <v>271730.3</v>
      </c>
      <c r="L6052">
        <f>(K6052+K6056+K6060+K6064+K6068+K6072+K6076+K6080+K6084+K6088)/10</f>
        <v>0</v>
      </c>
    </row>
    <row r="6053" spans="2:12">
      <c r="B6053" t="s">
        <v>323</v>
      </c>
      <c r="C6053">
        <v>6.8319999999999999</v>
      </c>
      <c r="F6053" t="s">
        <v>323</v>
      </c>
      <c r="G6053">
        <v>5.0019999999999998</v>
      </c>
    </row>
    <row r="6054" spans="2:12">
      <c r="B6054" t="s">
        <v>372</v>
      </c>
      <c r="C6054">
        <v>2.7890000000000001</v>
      </c>
      <c r="F6054" t="s">
        <v>372</v>
      </c>
      <c r="G6054">
        <v>3.0179999999999998</v>
      </c>
    </row>
    <row r="6055" spans="2:12">
      <c r="B6055" t="s">
        <v>74</v>
      </c>
      <c r="F6055" t="s">
        <v>74</v>
      </c>
    </row>
    <row r="6056" spans="2:12">
      <c r="B6056" t="s">
        <v>327</v>
      </c>
      <c r="C6056">
        <v>248106</v>
      </c>
      <c r="F6056" t="s">
        <v>327</v>
      </c>
      <c r="G6056">
        <v>270947</v>
      </c>
    </row>
    <row r="6057" spans="2:12">
      <c r="B6057" t="s">
        <v>323</v>
      </c>
      <c r="C6057">
        <v>6.6310000000000002</v>
      </c>
      <c r="F6057" t="s">
        <v>323</v>
      </c>
      <c r="G6057">
        <v>4.8689999999999998</v>
      </c>
    </row>
    <row r="6058" spans="2:12">
      <c r="B6058" t="s">
        <v>372</v>
      </c>
      <c r="C6058">
        <v>2.7879999999999998</v>
      </c>
      <c r="F6058" t="s">
        <v>372</v>
      </c>
      <c r="G6058">
        <v>3.1</v>
      </c>
    </row>
    <row r="6059" spans="2:12">
      <c r="B6059" t="s">
        <v>75</v>
      </c>
      <c r="F6059" t="s">
        <v>75</v>
      </c>
    </row>
    <row r="6060" spans="2:12">
      <c r="B6060" t="s">
        <v>327</v>
      </c>
      <c r="C6060">
        <v>237974</v>
      </c>
      <c r="F6060" t="s">
        <v>327</v>
      </c>
      <c r="G6060">
        <v>289409</v>
      </c>
    </row>
    <row r="6061" spans="2:12">
      <c r="B6061" t="s">
        <v>323</v>
      </c>
      <c r="C6061">
        <v>6.6429999999999998</v>
      </c>
      <c r="F6061" t="s">
        <v>323</v>
      </c>
      <c r="G6061">
        <v>4.9260000000000002</v>
      </c>
    </row>
    <row r="6062" spans="2:12">
      <c r="B6062" t="s">
        <v>372</v>
      </c>
      <c r="C6062">
        <v>2.7930000000000001</v>
      </c>
      <c r="F6062" t="s">
        <v>372</v>
      </c>
      <c r="G6062">
        <v>3.0670000000000002</v>
      </c>
    </row>
    <row r="6063" spans="2:12">
      <c r="B6063" t="s">
        <v>76</v>
      </c>
      <c r="F6063" t="s">
        <v>76</v>
      </c>
    </row>
    <row r="6064" spans="2:12">
      <c r="B6064" t="s">
        <v>327</v>
      </c>
      <c r="C6064">
        <v>262949</v>
      </c>
      <c r="F6064" t="s">
        <v>327</v>
      </c>
      <c r="G6064">
        <v>249666</v>
      </c>
    </row>
    <row r="6065" spans="2:7">
      <c r="B6065" t="s">
        <v>323</v>
      </c>
      <c r="C6065">
        <v>6.7949999999999999</v>
      </c>
      <c r="F6065" t="s">
        <v>323</v>
      </c>
      <c r="G6065">
        <v>4.8209999999999997</v>
      </c>
    </row>
    <row r="6066" spans="2:7">
      <c r="B6066" t="s">
        <v>372</v>
      </c>
      <c r="C6066">
        <v>2.794</v>
      </c>
      <c r="F6066" t="s">
        <v>372</v>
      </c>
      <c r="G6066">
        <v>3.129</v>
      </c>
    </row>
    <row r="6067" spans="2:7">
      <c r="B6067" t="s">
        <v>77</v>
      </c>
      <c r="F6067" t="s">
        <v>77</v>
      </c>
    </row>
    <row r="6068" spans="2:7">
      <c r="B6068" t="s">
        <v>327</v>
      </c>
      <c r="C6068">
        <v>263365</v>
      </c>
      <c r="F6068" t="s">
        <v>327</v>
      </c>
      <c r="G6068">
        <v>265253</v>
      </c>
    </row>
    <row r="6069" spans="2:7">
      <c r="B6069" t="s">
        <v>323</v>
      </c>
      <c r="C6069">
        <v>6.8479999999999999</v>
      </c>
      <c r="F6069" t="s">
        <v>323</v>
      </c>
      <c r="G6069">
        <v>4.875</v>
      </c>
    </row>
    <row r="6070" spans="2:7">
      <c r="B6070" t="s">
        <v>372</v>
      </c>
      <c r="C6070">
        <v>2.7949999999999999</v>
      </c>
      <c r="F6070" t="s">
        <v>372</v>
      </c>
      <c r="G6070">
        <v>3.0950000000000002</v>
      </c>
    </row>
    <row r="6071" spans="2:7">
      <c r="B6071" t="s">
        <v>78</v>
      </c>
      <c r="F6071" t="s">
        <v>78</v>
      </c>
    </row>
    <row r="6072" spans="2:7">
      <c r="B6072" t="s">
        <v>327</v>
      </c>
      <c r="C6072">
        <v>270165</v>
      </c>
      <c r="F6072" t="s">
        <v>327</v>
      </c>
      <c r="G6072">
        <v>318956</v>
      </c>
    </row>
    <row r="6073" spans="2:7">
      <c r="B6073" t="s">
        <v>323</v>
      </c>
      <c r="C6073">
        <v>6.7670000000000003</v>
      </c>
      <c r="F6073" t="s">
        <v>323</v>
      </c>
      <c r="G6073">
        <v>5.0119999999999996</v>
      </c>
    </row>
    <row r="6074" spans="2:7">
      <c r="B6074" t="s">
        <v>372</v>
      </c>
      <c r="C6074">
        <v>2.7850000000000001</v>
      </c>
      <c r="F6074" t="s">
        <v>372</v>
      </c>
      <c r="G6074">
        <v>3.0129999999999999</v>
      </c>
    </row>
    <row r="6075" spans="2:7">
      <c r="B6075" t="s">
        <v>79</v>
      </c>
      <c r="F6075" t="s">
        <v>79</v>
      </c>
    </row>
    <row r="6076" spans="2:7">
      <c r="B6076" t="s">
        <v>327</v>
      </c>
      <c r="C6076">
        <v>245350</v>
      </c>
      <c r="F6076" t="s">
        <v>327</v>
      </c>
      <c r="G6076">
        <v>213077</v>
      </c>
    </row>
    <row r="6077" spans="2:7">
      <c r="B6077" t="s">
        <v>323</v>
      </c>
      <c r="C6077">
        <v>6.6779999999999999</v>
      </c>
      <c r="F6077" t="s">
        <v>323</v>
      </c>
      <c r="G6077">
        <v>4.6660000000000004</v>
      </c>
    </row>
    <row r="6078" spans="2:7">
      <c r="B6078" t="s">
        <v>372</v>
      </c>
      <c r="C6078">
        <v>2.806</v>
      </c>
      <c r="F6078" t="s">
        <v>372</v>
      </c>
      <c r="G6078">
        <v>3.2309999999999999</v>
      </c>
    </row>
    <row r="6079" spans="2:7">
      <c r="B6079" t="s">
        <v>80</v>
      </c>
      <c r="F6079" t="s">
        <v>80</v>
      </c>
    </row>
    <row r="6080" spans="2:7">
      <c r="B6080" t="s">
        <v>327</v>
      </c>
      <c r="C6080">
        <v>263395</v>
      </c>
      <c r="F6080" t="s">
        <v>327</v>
      </c>
      <c r="G6080">
        <v>243562</v>
      </c>
    </row>
    <row r="6081" spans="2:12">
      <c r="B6081" t="s">
        <v>323</v>
      </c>
      <c r="C6081">
        <v>6.8230000000000004</v>
      </c>
      <c r="F6081" t="s">
        <v>323</v>
      </c>
      <c r="G6081">
        <v>4.7969999999999997</v>
      </c>
    </row>
    <row r="6082" spans="2:12">
      <c r="B6082" t="s">
        <v>372</v>
      </c>
      <c r="C6082">
        <v>2.7959999999999998</v>
      </c>
      <c r="F6082" t="s">
        <v>372</v>
      </c>
      <c r="G6082">
        <v>3.1440000000000001</v>
      </c>
    </row>
    <row r="6083" spans="2:12">
      <c r="B6083" t="s">
        <v>81</v>
      </c>
      <c r="F6083" t="s">
        <v>81</v>
      </c>
    </row>
    <row r="6084" spans="2:12">
      <c r="B6084" t="s">
        <v>327</v>
      </c>
      <c r="C6084">
        <v>244999</v>
      </c>
      <c r="F6084" t="s">
        <v>327</v>
      </c>
      <c r="G6084">
        <v>257171</v>
      </c>
    </row>
    <row r="6085" spans="2:12">
      <c r="B6085" t="s">
        <v>323</v>
      </c>
      <c r="C6085">
        <v>6.7</v>
      </c>
      <c r="F6085" t="s">
        <v>323</v>
      </c>
      <c r="G6085">
        <v>4.8460000000000001</v>
      </c>
    </row>
    <row r="6086" spans="2:12">
      <c r="B6086" t="s">
        <v>372</v>
      </c>
      <c r="C6086">
        <v>2.794</v>
      </c>
      <c r="F6086" t="s">
        <v>372</v>
      </c>
      <c r="G6086">
        <v>3.1139999999999999</v>
      </c>
    </row>
    <row r="6087" spans="2:12">
      <c r="B6087" t="s">
        <v>82</v>
      </c>
      <c r="F6087" t="s">
        <v>82</v>
      </c>
    </row>
    <row r="6088" spans="2:12">
      <c r="B6088" t="s">
        <v>327</v>
      </c>
      <c r="C6088">
        <v>268393</v>
      </c>
      <c r="F6088" t="s">
        <v>327</v>
      </c>
      <c r="G6088">
        <v>299095</v>
      </c>
    </row>
    <row r="6089" spans="2:12">
      <c r="B6089" t="s">
        <v>323</v>
      </c>
      <c r="C6089">
        <v>6.7830000000000004</v>
      </c>
      <c r="F6089" t="s">
        <v>323</v>
      </c>
      <c r="G6089">
        <v>4.9619999999999997</v>
      </c>
    </row>
    <row r="6090" spans="2:12">
      <c r="B6090" t="s">
        <v>372</v>
      </c>
      <c r="C6090">
        <v>2.79</v>
      </c>
      <c r="F6090" t="s">
        <v>372</v>
      </c>
      <c r="G6090">
        <v>3.0430000000000001</v>
      </c>
    </row>
    <row r="6091" spans="2:12">
      <c r="B6091" t="s">
        <v>83</v>
      </c>
      <c r="F6091" t="s">
        <v>83</v>
      </c>
    </row>
    <row r="6092" spans="2:12">
      <c r="B6092" t="s">
        <v>327</v>
      </c>
      <c r="C6092">
        <v>272087</v>
      </c>
      <c r="D6092">
        <f>(C6092+C6096+C6100+C6104+C6108+C6112+C6116+C6120+C6124+C6128)/10</f>
        <v>257108.6</v>
      </c>
      <c r="F6092" t="s">
        <v>327</v>
      </c>
      <c r="G6092">
        <v>340528</v>
      </c>
      <c r="H6092">
        <f>(G6092+G6096+G6100+G6104+G6108+G6112+G6116+G6120+G6124+G6128)/10</f>
        <v>301120.7</v>
      </c>
      <c r="L6092">
        <f>(K6092+K6096+K6100+K6104+K6108+K6112+K6116+K6120+K6124+K6128)/10</f>
        <v>0</v>
      </c>
    </row>
    <row r="6093" spans="2:12">
      <c r="B6093" t="s">
        <v>323</v>
      </c>
      <c r="C6093">
        <v>6.8159999999999998</v>
      </c>
      <c r="F6093" t="s">
        <v>323</v>
      </c>
      <c r="G6093">
        <v>4.8529999999999998</v>
      </c>
    </row>
    <row r="6094" spans="2:12">
      <c r="B6094" t="s">
        <v>372</v>
      </c>
      <c r="C6094">
        <v>2.7869999999999999</v>
      </c>
      <c r="F6094" t="s">
        <v>372</v>
      </c>
      <c r="G6094">
        <v>3.04</v>
      </c>
    </row>
    <row r="6095" spans="2:12">
      <c r="B6095" t="s">
        <v>84</v>
      </c>
      <c r="F6095" t="s">
        <v>84</v>
      </c>
    </row>
    <row r="6096" spans="2:12">
      <c r="B6096" t="s">
        <v>327</v>
      </c>
      <c r="C6096">
        <v>248492</v>
      </c>
      <c r="F6096" t="s">
        <v>327</v>
      </c>
      <c r="G6096">
        <v>271411</v>
      </c>
    </row>
    <row r="6097" spans="2:7">
      <c r="B6097" t="s">
        <v>323</v>
      </c>
      <c r="C6097">
        <v>6.641</v>
      </c>
      <c r="F6097" t="s">
        <v>323</v>
      </c>
      <c r="G6097">
        <v>4.625</v>
      </c>
    </row>
    <row r="6098" spans="2:7">
      <c r="B6098" t="s">
        <v>372</v>
      </c>
      <c r="C6098">
        <v>2.79</v>
      </c>
      <c r="F6098" t="s">
        <v>372</v>
      </c>
      <c r="G6098">
        <v>3.173</v>
      </c>
    </row>
    <row r="6099" spans="2:7">
      <c r="B6099" t="s">
        <v>85</v>
      </c>
      <c r="F6099" t="s">
        <v>85</v>
      </c>
    </row>
    <row r="6100" spans="2:7">
      <c r="B6100" t="s">
        <v>327</v>
      </c>
      <c r="C6100">
        <v>237542</v>
      </c>
      <c r="F6100" t="s">
        <v>327</v>
      </c>
      <c r="G6100">
        <v>313388</v>
      </c>
    </row>
    <row r="6101" spans="2:7">
      <c r="B6101" t="s">
        <v>323</v>
      </c>
      <c r="C6101">
        <v>6.6310000000000002</v>
      </c>
      <c r="F6101" t="s">
        <v>323</v>
      </c>
      <c r="G6101">
        <v>4.7590000000000003</v>
      </c>
    </row>
    <row r="6102" spans="2:7">
      <c r="B6102" t="s">
        <v>372</v>
      </c>
      <c r="C6102">
        <v>2.7909999999999999</v>
      </c>
      <c r="F6102" t="s">
        <v>372</v>
      </c>
      <c r="G6102">
        <v>3.097</v>
      </c>
    </row>
    <row r="6103" spans="2:7">
      <c r="B6103" t="s">
        <v>86</v>
      </c>
      <c r="F6103" t="s">
        <v>86</v>
      </c>
    </row>
    <row r="6104" spans="2:7">
      <c r="B6104" t="s">
        <v>327</v>
      </c>
      <c r="C6104">
        <v>261214</v>
      </c>
      <c r="F6104" t="s">
        <v>327</v>
      </c>
      <c r="G6104">
        <v>312267</v>
      </c>
    </row>
    <row r="6105" spans="2:7">
      <c r="B6105" t="s">
        <v>323</v>
      </c>
      <c r="C6105">
        <v>6.75</v>
      </c>
      <c r="F6105" t="s">
        <v>323</v>
      </c>
      <c r="G6105">
        <v>4.7670000000000003</v>
      </c>
    </row>
    <row r="6106" spans="2:7">
      <c r="B6106" t="s">
        <v>372</v>
      </c>
      <c r="C6106">
        <v>2.786</v>
      </c>
      <c r="F6106" t="s">
        <v>372</v>
      </c>
      <c r="G6106">
        <v>3.089</v>
      </c>
    </row>
    <row r="6107" spans="2:7">
      <c r="B6107" t="s">
        <v>87</v>
      </c>
      <c r="F6107" t="s">
        <v>87</v>
      </c>
    </row>
    <row r="6108" spans="2:7">
      <c r="B6108" t="s">
        <v>327</v>
      </c>
      <c r="C6108">
        <v>262004</v>
      </c>
      <c r="F6108" t="s">
        <v>327</v>
      </c>
      <c r="G6108">
        <v>317549</v>
      </c>
    </row>
    <row r="6109" spans="2:7">
      <c r="B6109" t="s">
        <v>323</v>
      </c>
      <c r="C6109">
        <v>6.8120000000000003</v>
      </c>
      <c r="F6109" t="s">
        <v>323</v>
      </c>
      <c r="G6109">
        <v>4.7859999999999996</v>
      </c>
    </row>
    <row r="6110" spans="2:7">
      <c r="B6110" t="s">
        <v>372</v>
      </c>
      <c r="C6110">
        <v>2.7879999999999998</v>
      </c>
      <c r="F6110" t="s">
        <v>372</v>
      </c>
      <c r="G6110">
        <v>3.0779999999999998</v>
      </c>
    </row>
    <row r="6111" spans="2:7">
      <c r="B6111" t="s">
        <v>88</v>
      </c>
      <c r="F6111" t="s">
        <v>88</v>
      </c>
    </row>
    <row r="6112" spans="2:7">
      <c r="B6112" t="s">
        <v>327</v>
      </c>
      <c r="C6112">
        <v>270289</v>
      </c>
      <c r="F6112" t="s">
        <v>327</v>
      </c>
      <c r="G6112">
        <v>325036</v>
      </c>
    </row>
    <row r="6113" spans="2:7">
      <c r="B6113" t="s">
        <v>323</v>
      </c>
      <c r="C6113">
        <v>6.7709999999999999</v>
      </c>
      <c r="F6113" t="s">
        <v>323</v>
      </c>
      <c r="G6113">
        <v>4.8010000000000002</v>
      </c>
    </row>
    <row r="6114" spans="2:7">
      <c r="B6114" t="s">
        <v>372</v>
      </c>
      <c r="C6114">
        <v>2.786</v>
      </c>
      <c r="F6114" t="s">
        <v>372</v>
      </c>
      <c r="G6114">
        <v>3.07</v>
      </c>
    </row>
    <row r="6115" spans="2:7">
      <c r="B6115" t="s">
        <v>89</v>
      </c>
      <c r="F6115" t="s">
        <v>89</v>
      </c>
    </row>
    <row r="6116" spans="2:7">
      <c r="B6116" t="s">
        <v>327</v>
      </c>
      <c r="C6116">
        <v>244113</v>
      </c>
      <c r="F6116" t="s">
        <v>327</v>
      </c>
      <c r="G6116">
        <v>258377</v>
      </c>
    </row>
    <row r="6117" spans="2:7">
      <c r="B6117" t="s">
        <v>323</v>
      </c>
      <c r="C6117">
        <v>6.6440000000000001</v>
      </c>
      <c r="F6117" t="s">
        <v>323</v>
      </c>
      <c r="G6117">
        <v>4.5730000000000004</v>
      </c>
    </row>
    <row r="6118" spans="2:7">
      <c r="B6118" t="s">
        <v>372</v>
      </c>
      <c r="C6118">
        <v>2.8</v>
      </c>
      <c r="F6118" t="s">
        <v>372</v>
      </c>
      <c r="G6118">
        <v>3.2050000000000001</v>
      </c>
    </row>
    <row r="6119" spans="2:7">
      <c r="B6119" t="s">
        <v>90</v>
      </c>
      <c r="F6119" t="s">
        <v>90</v>
      </c>
    </row>
    <row r="6120" spans="2:7">
      <c r="B6120" t="s">
        <v>327</v>
      </c>
      <c r="C6120">
        <v>264610</v>
      </c>
      <c r="F6120" t="s">
        <v>327</v>
      </c>
      <c r="G6120">
        <v>219180</v>
      </c>
    </row>
    <row r="6121" spans="2:7">
      <c r="B6121" t="s">
        <v>323</v>
      </c>
      <c r="C6121">
        <v>6.8540000000000001</v>
      </c>
      <c r="F6121" t="s">
        <v>323</v>
      </c>
      <c r="G6121">
        <v>4.4240000000000004</v>
      </c>
    </row>
    <row r="6122" spans="2:7">
      <c r="B6122" t="s">
        <v>372</v>
      </c>
      <c r="C6122">
        <v>2.8010000000000002</v>
      </c>
      <c r="F6122" t="s">
        <v>372</v>
      </c>
      <c r="G6122">
        <v>3.2949999999999999</v>
      </c>
    </row>
    <row r="6123" spans="2:7">
      <c r="B6123" t="s">
        <v>91</v>
      </c>
      <c r="F6123" t="s">
        <v>91</v>
      </c>
    </row>
    <row r="6124" spans="2:7">
      <c r="B6124" t="s">
        <v>327</v>
      </c>
      <c r="C6124">
        <v>242828</v>
      </c>
      <c r="F6124" t="s">
        <v>327</v>
      </c>
      <c r="G6124">
        <v>329939</v>
      </c>
    </row>
    <row r="6125" spans="2:7">
      <c r="B6125" t="s">
        <v>323</v>
      </c>
      <c r="C6125">
        <v>6.64</v>
      </c>
      <c r="F6125" t="s">
        <v>323</v>
      </c>
      <c r="G6125">
        <v>4.8079999999999998</v>
      </c>
    </row>
    <row r="6126" spans="2:7">
      <c r="B6126" t="s">
        <v>372</v>
      </c>
      <c r="C6126">
        <v>2.7829999999999999</v>
      </c>
      <c r="F6126" t="s">
        <v>372</v>
      </c>
      <c r="G6126">
        <v>3.0680000000000001</v>
      </c>
    </row>
    <row r="6127" spans="2:7">
      <c r="B6127" t="s">
        <v>92</v>
      </c>
      <c r="F6127" t="s">
        <v>92</v>
      </c>
    </row>
    <row r="6128" spans="2:7">
      <c r="B6128" t="s">
        <v>327</v>
      </c>
      <c r="C6128">
        <v>267907</v>
      </c>
      <c r="F6128" t="s">
        <v>327</v>
      </c>
      <c r="G6128">
        <v>323532</v>
      </c>
    </row>
    <row r="6129" spans="2:12">
      <c r="B6129" t="s">
        <v>323</v>
      </c>
      <c r="C6129">
        <v>6.77</v>
      </c>
      <c r="F6129" t="s">
        <v>323</v>
      </c>
      <c r="G6129">
        <v>4.7939999999999996</v>
      </c>
    </row>
    <row r="6130" spans="2:12">
      <c r="B6130" t="s">
        <v>372</v>
      </c>
      <c r="C6130">
        <v>2.7869999999999999</v>
      </c>
      <c r="F6130" t="s">
        <v>372</v>
      </c>
      <c r="G6130">
        <v>3.0739999999999998</v>
      </c>
    </row>
    <row r="6131" spans="2:12">
      <c r="B6131" t="s">
        <v>93</v>
      </c>
      <c r="F6131" t="s">
        <v>93</v>
      </c>
    </row>
    <row r="6132" spans="2:12">
      <c r="B6132" t="s">
        <v>327</v>
      </c>
      <c r="C6132">
        <v>270452</v>
      </c>
      <c r="D6132">
        <f>(C6132+C6136+C6140+C6144+C6148+C6152+C6156+C6160+C6164+C6168)/10</f>
        <v>255949.3</v>
      </c>
      <c r="F6132" t="s">
        <v>327</v>
      </c>
      <c r="G6132">
        <v>401402</v>
      </c>
      <c r="H6132">
        <f>(G6132+G6136+G6140+G6144+G6148+G6152+G6156+G6160+G6164+G6168)/10</f>
        <v>347408.8</v>
      </c>
      <c r="L6132">
        <f>(K6132+K6136+K6140+K6144+K6148+K6152+K6156+K6160+K6164+K6168)/10</f>
        <v>0</v>
      </c>
    </row>
    <row r="6133" spans="2:12">
      <c r="B6133" t="s">
        <v>323</v>
      </c>
      <c r="C6133">
        <v>6.7750000000000004</v>
      </c>
      <c r="F6133" t="s">
        <v>323</v>
      </c>
      <c r="G6133">
        <v>4.7779999999999996</v>
      </c>
    </row>
    <row r="6134" spans="2:12">
      <c r="B6134" t="s">
        <v>372</v>
      </c>
      <c r="C6134">
        <v>2.7789999999999999</v>
      </c>
      <c r="F6134" t="s">
        <v>372</v>
      </c>
      <c r="G6134">
        <v>3.0270000000000001</v>
      </c>
    </row>
    <row r="6135" spans="2:12">
      <c r="B6135" t="s">
        <v>94</v>
      </c>
      <c r="F6135" t="s">
        <v>94</v>
      </c>
    </row>
    <row r="6136" spans="2:12">
      <c r="B6136" t="s">
        <v>327</v>
      </c>
      <c r="C6136">
        <v>246791</v>
      </c>
      <c r="F6136" t="s">
        <v>327</v>
      </c>
      <c r="G6136">
        <v>331904</v>
      </c>
    </row>
    <row r="6137" spans="2:12">
      <c r="B6137" t="s">
        <v>323</v>
      </c>
      <c r="C6137">
        <v>6.5960000000000001</v>
      </c>
      <c r="F6137" t="s">
        <v>323</v>
      </c>
      <c r="G6137">
        <v>4.5759999999999996</v>
      </c>
    </row>
    <row r="6138" spans="2:12">
      <c r="B6138" t="s">
        <v>372</v>
      </c>
      <c r="C6138">
        <v>2.782</v>
      </c>
      <c r="F6138" t="s">
        <v>372</v>
      </c>
      <c r="G6138">
        <v>3.1379999999999999</v>
      </c>
    </row>
    <row r="6139" spans="2:12">
      <c r="B6139" t="s">
        <v>95</v>
      </c>
      <c r="F6139" t="s">
        <v>95</v>
      </c>
    </row>
    <row r="6140" spans="2:12">
      <c r="B6140" t="s">
        <v>327</v>
      </c>
      <c r="C6140">
        <v>235532</v>
      </c>
      <c r="F6140" t="s">
        <v>327</v>
      </c>
      <c r="G6140">
        <v>384273</v>
      </c>
    </row>
    <row r="6141" spans="2:12">
      <c r="B6141" t="s">
        <v>323</v>
      </c>
      <c r="C6141">
        <v>6.5750000000000002</v>
      </c>
      <c r="F6141" t="s">
        <v>323</v>
      </c>
      <c r="G6141">
        <v>4.7169999999999996</v>
      </c>
    </row>
    <row r="6142" spans="2:12">
      <c r="B6142" t="s">
        <v>372</v>
      </c>
      <c r="C6142">
        <v>2.78</v>
      </c>
      <c r="F6142" t="s">
        <v>372</v>
      </c>
      <c r="G6142">
        <v>3.0640000000000001</v>
      </c>
    </row>
    <row r="6143" spans="2:12">
      <c r="B6143" t="s">
        <v>96</v>
      </c>
      <c r="F6143" t="s">
        <v>96</v>
      </c>
    </row>
    <row r="6144" spans="2:12">
      <c r="B6144" t="s">
        <v>327</v>
      </c>
      <c r="C6144">
        <v>260033</v>
      </c>
      <c r="F6144" t="s">
        <v>327</v>
      </c>
      <c r="G6144">
        <v>357916</v>
      </c>
    </row>
    <row r="6145" spans="2:7">
      <c r="B6145" t="s">
        <v>323</v>
      </c>
      <c r="C6145">
        <v>6.7190000000000003</v>
      </c>
      <c r="F6145" t="s">
        <v>323</v>
      </c>
      <c r="G6145">
        <v>4.66</v>
      </c>
    </row>
    <row r="6146" spans="2:7">
      <c r="B6146" t="s">
        <v>372</v>
      </c>
      <c r="C6146">
        <v>2.7810000000000001</v>
      </c>
      <c r="F6146" t="s">
        <v>372</v>
      </c>
      <c r="G6146">
        <v>3.09</v>
      </c>
    </row>
    <row r="6147" spans="2:7">
      <c r="B6147" t="s">
        <v>97</v>
      </c>
      <c r="F6147" t="s">
        <v>97</v>
      </c>
    </row>
    <row r="6148" spans="2:7">
      <c r="B6148" t="s">
        <v>327</v>
      </c>
      <c r="C6148">
        <v>261829</v>
      </c>
      <c r="F6148" t="s">
        <v>327</v>
      </c>
      <c r="G6148">
        <v>335951</v>
      </c>
    </row>
    <row r="6149" spans="2:7">
      <c r="B6149" t="s">
        <v>323</v>
      </c>
      <c r="C6149">
        <v>6.8079999999999998</v>
      </c>
      <c r="F6149" t="s">
        <v>323</v>
      </c>
      <c r="G6149">
        <v>4.6100000000000003</v>
      </c>
    </row>
    <row r="6150" spans="2:7">
      <c r="B6150" t="s">
        <v>372</v>
      </c>
      <c r="C6150">
        <v>2.7879999999999998</v>
      </c>
      <c r="F6150" t="s">
        <v>372</v>
      </c>
      <c r="G6150">
        <v>3.1139999999999999</v>
      </c>
    </row>
    <row r="6151" spans="2:7">
      <c r="B6151" t="s">
        <v>98</v>
      </c>
      <c r="F6151" t="s">
        <v>98</v>
      </c>
    </row>
    <row r="6152" spans="2:7">
      <c r="B6152" t="s">
        <v>327</v>
      </c>
      <c r="C6152">
        <v>269071</v>
      </c>
      <c r="F6152" t="s">
        <v>327</v>
      </c>
      <c r="G6152">
        <v>373929</v>
      </c>
    </row>
    <row r="6153" spans="2:7">
      <c r="B6153" t="s">
        <v>323</v>
      </c>
      <c r="C6153">
        <v>6.74</v>
      </c>
      <c r="F6153" t="s">
        <v>323</v>
      </c>
      <c r="G6153">
        <v>4.7050000000000001</v>
      </c>
    </row>
    <row r="6154" spans="2:7">
      <c r="B6154" t="s">
        <v>372</v>
      </c>
      <c r="C6154">
        <v>2.78</v>
      </c>
      <c r="F6154" t="s">
        <v>372</v>
      </c>
      <c r="G6154">
        <v>3.0659999999999998</v>
      </c>
    </row>
    <row r="6155" spans="2:7">
      <c r="B6155" t="s">
        <v>99</v>
      </c>
      <c r="F6155" t="s">
        <v>99</v>
      </c>
    </row>
    <row r="6156" spans="2:7">
      <c r="B6156" t="s">
        <v>327</v>
      </c>
      <c r="C6156">
        <v>243476</v>
      </c>
      <c r="F6156" t="s">
        <v>327</v>
      </c>
      <c r="G6156">
        <v>288772</v>
      </c>
    </row>
    <row r="6157" spans="2:7">
      <c r="B6157" t="s">
        <v>323</v>
      </c>
      <c r="C6157">
        <v>6.6269999999999998</v>
      </c>
      <c r="F6157" t="s">
        <v>323</v>
      </c>
      <c r="G6157">
        <v>4.4329999999999998</v>
      </c>
    </row>
    <row r="6158" spans="2:7">
      <c r="B6158" t="s">
        <v>372</v>
      </c>
      <c r="C6158">
        <v>2.7970000000000002</v>
      </c>
      <c r="F6158" t="s">
        <v>372</v>
      </c>
      <c r="G6158">
        <v>3.2170000000000001</v>
      </c>
    </row>
    <row r="6159" spans="2:7">
      <c r="B6159" t="s">
        <v>100</v>
      </c>
      <c r="F6159" t="s">
        <v>100</v>
      </c>
    </row>
    <row r="6160" spans="2:7">
      <c r="B6160" t="s">
        <v>327</v>
      </c>
      <c r="C6160">
        <v>261918</v>
      </c>
      <c r="F6160" t="s">
        <v>327</v>
      </c>
      <c r="G6160">
        <v>310421</v>
      </c>
    </row>
    <row r="6161" spans="2:12">
      <c r="B6161" t="s">
        <v>323</v>
      </c>
      <c r="C6161">
        <v>6.7850000000000001</v>
      </c>
      <c r="F6161" t="s">
        <v>323</v>
      </c>
      <c r="G6161">
        <v>4.5220000000000002</v>
      </c>
    </row>
    <row r="6162" spans="2:12">
      <c r="B6162" t="s">
        <v>372</v>
      </c>
      <c r="C6162">
        <v>2.7890000000000001</v>
      </c>
      <c r="F6162" t="s">
        <v>372</v>
      </c>
      <c r="G6162">
        <v>3.1640000000000001</v>
      </c>
    </row>
    <row r="6163" spans="2:12">
      <c r="B6163" t="s">
        <v>101</v>
      </c>
      <c r="F6163" t="s">
        <v>101</v>
      </c>
    </row>
    <row r="6164" spans="2:12">
      <c r="B6164" t="s">
        <v>327</v>
      </c>
      <c r="C6164">
        <v>244240</v>
      </c>
      <c r="F6164" t="s">
        <v>327</v>
      </c>
      <c r="G6164">
        <v>300546</v>
      </c>
    </row>
    <row r="6165" spans="2:12">
      <c r="B6165" t="s">
        <v>323</v>
      </c>
      <c r="C6165">
        <v>6.6790000000000003</v>
      </c>
      <c r="F6165" t="s">
        <v>323</v>
      </c>
      <c r="G6165">
        <v>4.4880000000000004</v>
      </c>
    </row>
    <row r="6166" spans="2:12">
      <c r="B6166" t="s">
        <v>372</v>
      </c>
      <c r="C6166">
        <v>2.79</v>
      </c>
      <c r="F6166" t="s">
        <v>372</v>
      </c>
      <c r="G6166">
        <v>3.1840000000000002</v>
      </c>
    </row>
    <row r="6167" spans="2:12">
      <c r="B6167" t="s">
        <v>102</v>
      </c>
      <c r="F6167" t="s">
        <v>102</v>
      </c>
    </row>
    <row r="6168" spans="2:12">
      <c r="B6168" t="s">
        <v>327</v>
      </c>
      <c r="C6168">
        <v>266151</v>
      </c>
      <c r="F6168" t="s">
        <v>327</v>
      </c>
      <c r="G6168">
        <v>388974</v>
      </c>
    </row>
    <row r="6169" spans="2:12">
      <c r="B6169" t="s">
        <v>323</v>
      </c>
      <c r="C6169">
        <v>6.726</v>
      </c>
      <c r="F6169" t="s">
        <v>323</v>
      </c>
      <c r="G6169">
        <v>4.7389999999999999</v>
      </c>
    </row>
    <row r="6170" spans="2:12">
      <c r="B6170" t="s">
        <v>372</v>
      </c>
      <c r="C6170">
        <v>2.7789999999999999</v>
      </c>
      <c r="F6170" t="s">
        <v>372</v>
      </c>
      <c r="G6170">
        <v>3.0489999999999999</v>
      </c>
    </row>
    <row r="6171" spans="2:12">
      <c r="B6171" t="s">
        <v>103</v>
      </c>
      <c r="F6171" t="s">
        <v>103</v>
      </c>
    </row>
    <row r="6172" spans="2:12">
      <c r="B6172" t="s">
        <v>327</v>
      </c>
      <c r="C6172">
        <v>270339</v>
      </c>
      <c r="D6172">
        <f>(C6172+C6176+C6180+C6184+C6188+C6192+C6196+C6200+C6204+C6208)/10</f>
        <v>254782.7</v>
      </c>
      <c r="F6172" t="s">
        <v>327</v>
      </c>
      <c r="G6172">
        <v>418995</v>
      </c>
      <c r="H6172">
        <f>(G6172+G6176+G6180+G6184+G6188+G6192+G6196+G6200+G6204+G6208)/10</f>
        <v>394895.1</v>
      </c>
      <c r="L6172">
        <f>(K6172+K6176+K6180+K6184+K6188+K6192+K6196+K6200+K6204+K6208)/10</f>
        <v>0</v>
      </c>
    </row>
    <row r="6173" spans="2:12">
      <c r="B6173" t="s">
        <v>323</v>
      </c>
      <c r="C6173">
        <v>6.7729999999999997</v>
      </c>
      <c r="F6173" t="s">
        <v>323</v>
      </c>
      <c r="G6173">
        <v>4.6130000000000004</v>
      </c>
    </row>
    <row r="6174" spans="2:12">
      <c r="B6174" t="s">
        <v>372</v>
      </c>
      <c r="C6174">
        <v>2.7789999999999999</v>
      </c>
      <c r="F6174" t="s">
        <v>372</v>
      </c>
      <c r="G6174">
        <v>3.0619999999999998</v>
      </c>
    </row>
    <row r="6175" spans="2:12">
      <c r="B6175" t="s">
        <v>104</v>
      </c>
      <c r="F6175" t="s">
        <v>104</v>
      </c>
    </row>
    <row r="6176" spans="2:12">
      <c r="B6176" t="s">
        <v>327</v>
      </c>
      <c r="C6176">
        <v>244449</v>
      </c>
      <c r="F6176" t="s">
        <v>327</v>
      </c>
      <c r="G6176">
        <v>413488</v>
      </c>
    </row>
    <row r="6177" spans="2:7">
      <c r="B6177" t="s">
        <v>323</v>
      </c>
      <c r="C6177">
        <v>6.5330000000000004</v>
      </c>
      <c r="F6177" t="s">
        <v>323</v>
      </c>
      <c r="G6177">
        <v>4.5739999999999998</v>
      </c>
    </row>
    <row r="6178" spans="2:7">
      <c r="B6178" t="s">
        <v>372</v>
      </c>
      <c r="C6178">
        <v>2.77</v>
      </c>
      <c r="F6178" t="s">
        <v>372</v>
      </c>
      <c r="G6178">
        <v>3.089</v>
      </c>
    </row>
    <row r="6179" spans="2:7">
      <c r="B6179" t="s">
        <v>105</v>
      </c>
      <c r="F6179" t="s">
        <v>105</v>
      </c>
    </row>
    <row r="6180" spans="2:7">
      <c r="B6180" t="s">
        <v>327</v>
      </c>
      <c r="C6180">
        <v>234426</v>
      </c>
      <c r="F6180" t="s">
        <v>327</v>
      </c>
      <c r="G6180">
        <v>428658</v>
      </c>
    </row>
    <row r="6181" spans="2:7">
      <c r="B6181" t="s">
        <v>323</v>
      </c>
      <c r="C6181">
        <v>6.5439999999999996</v>
      </c>
      <c r="F6181" t="s">
        <v>323</v>
      </c>
      <c r="G6181">
        <v>4.6109999999999998</v>
      </c>
    </row>
    <row r="6182" spans="2:7">
      <c r="B6182" t="s">
        <v>372</v>
      </c>
      <c r="C6182">
        <v>2.7749999999999999</v>
      </c>
      <c r="F6182" t="s">
        <v>372</v>
      </c>
      <c r="G6182">
        <v>3.0710000000000002</v>
      </c>
    </row>
    <row r="6183" spans="2:7">
      <c r="B6183" t="s">
        <v>106</v>
      </c>
      <c r="F6183" t="s">
        <v>106</v>
      </c>
    </row>
    <row r="6184" spans="2:7">
      <c r="B6184" t="s">
        <v>327</v>
      </c>
      <c r="C6184">
        <v>259068</v>
      </c>
      <c r="F6184" t="s">
        <v>327</v>
      </c>
      <c r="G6184">
        <v>401574</v>
      </c>
    </row>
    <row r="6185" spans="2:7">
      <c r="B6185" t="s">
        <v>323</v>
      </c>
      <c r="C6185">
        <v>6.694</v>
      </c>
      <c r="F6185" t="s">
        <v>323</v>
      </c>
      <c r="G6185">
        <v>4.5599999999999996</v>
      </c>
    </row>
    <row r="6186" spans="2:7">
      <c r="B6186" t="s">
        <v>372</v>
      </c>
      <c r="C6186">
        <v>2.7759999999999998</v>
      </c>
      <c r="F6186" t="s">
        <v>372</v>
      </c>
      <c r="G6186">
        <v>3.0910000000000002</v>
      </c>
    </row>
    <row r="6187" spans="2:7">
      <c r="B6187" t="s">
        <v>107</v>
      </c>
      <c r="F6187" t="s">
        <v>107</v>
      </c>
    </row>
    <row r="6188" spans="2:7">
      <c r="B6188" t="s">
        <v>327</v>
      </c>
      <c r="C6188">
        <v>260648</v>
      </c>
      <c r="F6188" t="s">
        <v>327</v>
      </c>
      <c r="G6188">
        <v>384832</v>
      </c>
    </row>
    <row r="6189" spans="2:7">
      <c r="B6189" t="s">
        <v>323</v>
      </c>
      <c r="C6189">
        <v>6.7770000000000001</v>
      </c>
      <c r="F6189" t="s">
        <v>323</v>
      </c>
      <c r="G6189">
        <v>4.5229999999999997</v>
      </c>
    </row>
    <row r="6190" spans="2:7">
      <c r="B6190" t="s">
        <v>372</v>
      </c>
      <c r="C6190">
        <v>2.782</v>
      </c>
      <c r="F6190" t="s">
        <v>372</v>
      </c>
      <c r="G6190">
        <v>3.1080000000000001</v>
      </c>
    </row>
    <row r="6191" spans="2:7">
      <c r="B6191" t="s">
        <v>108</v>
      </c>
      <c r="F6191" t="s">
        <v>108</v>
      </c>
    </row>
    <row r="6192" spans="2:7">
      <c r="B6192" t="s">
        <v>327</v>
      </c>
      <c r="C6192">
        <v>268120</v>
      </c>
      <c r="F6192" t="s">
        <v>327</v>
      </c>
      <c r="G6192">
        <v>413304</v>
      </c>
    </row>
    <row r="6193" spans="2:7">
      <c r="B6193" t="s">
        <v>323</v>
      </c>
      <c r="C6193">
        <v>6.7160000000000002</v>
      </c>
      <c r="F6193" t="s">
        <v>323</v>
      </c>
      <c r="G6193">
        <v>4.5860000000000003</v>
      </c>
    </row>
    <row r="6194" spans="2:7">
      <c r="B6194" t="s">
        <v>372</v>
      </c>
      <c r="C6194">
        <v>2.7759999999999998</v>
      </c>
      <c r="F6194" t="s">
        <v>372</v>
      </c>
      <c r="G6194">
        <v>3.0790000000000002</v>
      </c>
    </row>
    <row r="6195" spans="2:7">
      <c r="B6195" t="s">
        <v>109</v>
      </c>
      <c r="F6195" t="s">
        <v>109</v>
      </c>
    </row>
    <row r="6196" spans="2:7">
      <c r="B6196" t="s">
        <v>327</v>
      </c>
      <c r="C6196">
        <v>242469</v>
      </c>
      <c r="F6196" t="s">
        <v>327</v>
      </c>
      <c r="G6196">
        <v>330614</v>
      </c>
    </row>
    <row r="6197" spans="2:7">
      <c r="B6197" t="s">
        <v>323</v>
      </c>
      <c r="C6197">
        <v>6.5990000000000002</v>
      </c>
      <c r="F6197" t="s">
        <v>323</v>
      </c>
      <c r="G6197">
        <v>4.3390000000000004</v>
      </c>
    </row>
    <row r="6198" spans="2:7">
      <c r="B6198" t="s">
        <v>372</v>
      </c>
      <c r="C6198">
        <v>2.7919999999999998</v>
      </c>
      <c r="F6198" t="s">
        <v>372</v>
      </c>
      <c r="G6198">
        <v>3.21</v>
      </c>
    </row>
    <row r="6199" spans="2:7">
      <c r="B6199" t="s">
        <v>110</v>
      </c>
      <c r="F6199" t="s">
        <v>110</v>
      </c>
    </row>
    <row r="6200" spans="2:7">
      <c r="B6200" t="s">
        <v>327</v>
      </c>
      <c r="C6200">
        <v>261909</v>
      </c>
      <c r="F6200" t="s">
        <v>327</v>
      </c>
      <c r="G6200">
        <v>324047</v>
      </c>
    </row>
    <row r="6201" spans="2:7">
      <c r="B6201" t="s">
        <v>323</v>
      </c>
      <c r="C6201">
        <v>6.7839999999999998</v>
      </c>
      <c r="F6201" t="s">
        <v>323</v>
      </c>
      <c r="G6201">
        <v>4.3319999999999999</v>
      </c>
    </row>
    <row r="6202" spans="2:7">
      <c r="B6202" t="s">
        <v>372</v>
      </c>
      <c r="C6202">
        <v>2.7890000000000001</v>
      </c>
      <c r="F6202" t="s">
        <v>372</v>
      </c>
      <c r="G6202">
        <v>3.2090000000000001</v>
      </c>
    </row>
    <row r="6203" spans="2:7">
      <c r="B6203" t="s">
        <v>111</v>
      </c>
      <c r="F6203" t="s">
        <v>111</v>
      </c>
    </row>
    <row r="6204" spans="2:7">
      <c r="B6204" t="s">
        <v>327</v>
      </c>
      <c r="C6204">
        <v>241232</v>
      </c>
      <c r="F6204" t="s">
        <v>327</v>
      </c>
      <c r="G6204">
        <v>403718</v>
      </c>
    </row>
    <row r="6205" spans="2:7">
      <c r="B6205" t="s">
        <v>323</v>
      </c>
      <c r="C6205">
        <v>6.5970000000000004</v>
      </c>
      <c r="F6205" t="s">
        <v>323</v>
      </c>
      <c r="G6205">
        <v>4.5620000000000003</v>
      </c>
    </row>
    <row r="6206" spans="2:7">
      <c r="B6206" t="s">
        <v>372</v>
      </c>
      <c r="C6206">
        <v>2.7749999999999999</v>
      </c>
      <c r="F6206" t="s">
        <v>372</v>
      </c>
      <c r="G6206">
        <v>3.0920000000000001</v>
      </c>
    </row>
    <row r="6207" spans="2:7">
      <c r="B6207" t="s">
        <v>112</v>
      </c>
      <c r="F6207" t="s">
        <v>112</v>
      </c>
    </row>
    <row r="6208" spans="2:7">
      <c r="B6208" t="s">
        <v>327</v>
      </c>
      <c r="C6208">
        <v>265167</v>
      </c>
      <c r="F6208" t="s">
        <v>327</v>
      </c>
      <c r="G6208">
        <v>429721</v>
      </c>
    </row>
    <row r="6209" spans="2:12">
      <c r="B6209" t="s">
        <v>323</v>
      </c>
      <c r="C6209">
        <v>6.7009999999999996</v>
      </c>
      <c r="F6209" t="s">
        <v>323</v>
      </c>
      <c r="G6209">
        <v>4.6230000000000002</v>
      </c>
    </row>
    <row r="6210" spans="2:12">
      <c r="B6210" t="s">
        <v>372</v>
      </c>
      <c r="C6210">
        <v>2.7749999999999999</v>
      </c>
      <c r="F6210" t="s">
        <v>372</v>
      </c>
      <c r="G6210">
        <v>3.0619999999999998</v>
      </c>
    </row>
    <row r="6211" spans="2:12">
      <c r="B6211" t="s">
        <v>113</v>
      </c>
      <c r="F6211" t="s">
        <v>113</v>
      </c>
    </row>
    <row r="6212" spans="2:12">
      <c r="B6212" t="s">
        <v>327</v>
      </c>
      <c r="C6212">
        <v>268058</v>
      </c>
      <c r="D6212">
        <f>(C6212+C6216+C6220+C6224+C6228+C6232+C6236+C6240+C6244+C6248)/10</f>
        <v>253744.1</v>
      </c>
      <c r="F6212" t="s">
        <v>327</v>
      </c>
      <c r="G6212">
        <v>501829</v>
      </c>
      <c r="H6212">
        <f>(G6212+G6216+G6220+G6224+G6228+G6232+G6236+G6240+G6244+G6248)/10</f>
        <v>441449.3</v>
      </c>
      <c r="L6212">
        <f>(K6212+K6216+K6220+K6224+K6228+K6232+K6236+K6240+K6244+K6248)/10</f>
        <v>0</v>
      </c>
    </row>
    <row r="6213" spans="2:12">
      <c r="B6213" t="s">
        <v>323</v>
      </c>
      <c r="C6213">
        <v>6.7149999999999999</v>
      </c>
      <c r="F6213" t="s">
        <v>323</v>
      </c>
      <c r="G6213">
        <v>4.5919999999999996</v>
      </c>
    </row>
    <row r="6214" spans="2:12">
      <c r="B6214" t="s">
        <v>372</v>
      </c>
      <c r="C6214">
        <v>2.7679999999999998</v>
      </c>
      <c r="F6214" t="s">
        <v>372</v>
      </c>
      <c r="G6214">
        <v>3.0329999999999999</v>
      </c>
    </row>
    <row r="6215" spans="2:12">
      <c r="B6215" t="s">
        <v>114</v>
      </c>
      <c r="F6215" t="s">
        <v>114</v>
      </c>
    </row>
    <row r="6216" spans="2:12">
      <c r="B6216" t="s">
        <v>327</v>
      </c>
      <c r="C6216">
        <v>244200</v>
      </c>
      <c r="F6216" t="s">
        <v>327</v>
      </c>
      <c r="G6216">
        <v>434882</v>
      </c>
    </row>
    <row r="6217" spans="2:12">
      <c r="B6217" t="s">
        <v>323</v>
      </c>
      <c r="C6217">
        <v>6.5259999999999998</v>
      </c>
      <c r="F6217" t="s">
        <v>323</v>
      </c>
      <c r="G6217">
        <v>4.4219999999999997</v>
      </c>
    </row>
    <row r="6218" spans="2:12">
      <c r="B6218" t="s">
        <v>372</v>
      </c>
      <c r="C6218">
        <v>2.7690000000000001</v>
      </c>
      <c r="F6218" t="s">
        <v>372</v>
      </c>
      <c r="G6218">
        <v>3.12</v>
      </c>
    </row>
    <row r="6219" spans="2:12">
      <c r="B6219" t="s">
        <v>115</v>
      </c>
      <c r="F6219" t="s">
        <v>115</v>
      </c>
    </row>
    <row r="6220" spans="2:12">
      <c r="B6220" t="s">
        <v>327</v>
      </c>
      <c r="C6220">
        <v>234064</v>
      </c>
      <c r="F6220" t="s">
        <v>327</v>
      </c>
      <c r="G6220">
        <v>457259</v>
      </c>
    </row>
    <row r="6221" spans="2:12">
      <c r="B6221" t="s">
        <v>323</v>
      </c>
      <c r="C6221">
        <v>6.5339999999999998</v>
      </c>
      <c r="F6221" t="s">
        <v>323</v>
      </c>
      <c r="G6221">
        <v>4.4820000000000002</v>
      </c>
    </row>
    <row r="6222" spans="2:12">
      <c r="B6222" t="s">
        <v>372</v>
      </c>
      <c r="C6222">
        <v>2.7730000000000001</v>
      </c>
      <c r="F6222" t="s">
        <v>372</v>
      </c>
      <c r="G6222">
        <v>3.09</v>
      </c>
    </row>
    <row r="6223" spans="2:12">
      <c r="B6223" t="s">
        <v>116</v>
      </c>
      <c r="F6223" t="s">
        <v>116</v>
      </c>
    </row>
    <row r="6224" spans="2:12">
      <c r="B6224" t="s">
        <v>327</v>
      </c>
      <c r="C6224">
        <v>258113</v>
      </c>
      <c r="F6224" t="s">
        <v>327</v>
      </c>
      <c r="G6224">
        <v>444742</v>
      </c>
    </row>
    <row r="6225" spans="2:7">
      <c r="B6225" t="s">
        <v>323</v>
      </c>
      <c r="C6225">
        <v>6.67</v>
      </c>
      <c r="F6225" t="s">
        <v>323</v>
      </c>
      <c r="G6225">
        <v>4.46</v>
      </c>
    </row>
    <row r="6226" spans="2:7">
      <c r="B6226" t="s">
        <v>372</v>
      </c>
      <c r="C6226">
        <v>2.7719999999999998</v>
      </c>
      <c r="F6226" t="s">
        <v>372</v>
      </c>
      <c r="G6226">
        <v>3.097</v>
      </c>
    </row>
    <row r="6227" spans="2:7">
      <c r="B6227" t="s">
        <v>117</v>
      </c>
      <c r="F6227" t="s">
        <v>117</v>
      </c>
    </row>
    <row r="6228" spans="2:7">
      <c r="B6228" t="s">
        <v>327</v>
      </c>
      <c r="C6228">
        <v>259489</v>
      </c>
      <c r="F6228" t="s">
        <v>327</v>
      </c>
      <c r="G6228">
        <v>435255</v>
      </c>
    </row>
    <row r="6229" spans="2:7">
      <c r="B6229" t="s">
        <v>323</v>
      </c>
      <c r="C6229">
        <v>6.7469999999999999</v>
      </c>
      <c r="F6229" t="s">
        <v>323</v>
      </c>
      <c r="G6229">
        <v>4.444</v>
      </c>
    </row>
    <row r="6230" spans="2:7">
      <c r="B6230" t="s">
        <v>372</v>
      </c>
      <c r="C6230">
        <v>2.7770000000000001</v>
      </c>
      <c r="F6230" t="s">
        <v>372</v>
      </c>
      <c r="G6230">
        <v>3.1019999999999999</v>
      </c>
    </row>
    <row r="6231" spans="2:7">
      <c r="B6231" t="s">
        <v>118</v>
      </c>
      <c r="F6231" t="s">
        <v>118</v>
      </c>
    </row>
    <row r="6232" spans="2:7">
      <c r="B6232" t="s">
        <v>327</v>
      </c>
      <c r="C6232">
        <v>266693</v>
      </c>
      <c r="F6232" t="s">
        <v>327</v>
      </c>
      <c r="G6232">
        <v>472457</v>
      </c>
    </row>
    <row r="6233" spans="2:7">
      <c r="B6233" t="s">
        <v>323</v>
      </c>
      <c r="C6233">
        <v>6.681</v>
      </c>
      <c r="F6233" t="s">
        <v>323</v>
      </c>
      <c r="G6233">
        <v>4.5229999999999997</v>
      </c>
    </row>
    <row r="6234" spans="2:7">
      <c r="B6234" t="s">
        <v>372</v>
      </c>
      <c r="C6234">
        <v>2.7690000000000001</v>
      </c>
      <c r="F6234" t="s">
        <v>372</v>
      </c>
      <c r="G6234">
        <v>3.0670000000000002</v>
      </c>
    </row>
    <row r="6235" spans="2:7">
      <c r="B6235" t="s">
        <v>119</v>
      </c>
      <c r="F6235" t="s">
        <v>119</v>
      </c>
    </row>
    <row r="6236" spans="2:7">
      <c r="B6236" t="s">
        <v>327</v>
      </c>
      <c r="C6236">
        <v>241834</v>
      </c>
      <c r="F6236" t="s">
        <v>327</v>
      </c>
      <c r="G6236">
        <v>365262</v>
      </c>
    </row>
    <row r="6237" spans="2:7">
      <c r="B6237" t="s">
        <v>323</v>
      </c>
      <c r="C6237">
        <v>6.5819999999999999</v>
      </c>
      <c r="F6237" t="s">
        <v>323</v>
      </c>
      <c r="G6237">
        <v>4.2300000000000004</v>
      </c>
    </row>
    <row r="6238" spans="2:7">
      <c r="B6238" t="s">
        <v>372</v>
      </c>
      <c r="C6238">
        <v>2.7890000000000001</v>
      </c>
      <c r="F6238" t="s">
        <v>372</v>
      </c>
      <c r="G6238">
        <v>3.2160000000000002</v>
      </c>
    </row>
    <row r="6239" spans="2:7">
      <c r="B6239" t="s">
        <v>120</v>
      </c>
      <c r="F6239" t="s">
        <v>120</v>
      </c>
    </row>
    <row r="6240" spans="2:7">
      <c r="B6240" t="s">
        <v>327</v>
      </c>
      <c r="C6240">
        <v>260137</v>
      </c>
      <c r="F6240" t="s">
        <v>327</v>
      </c>
      <c r="G6240">
        <v>393311</v>
      </c>
    </row>
    <row r="6241" spans="2:12">
      <c r="B6241" t="s">
        <v>323</v>
      </c>
      <c r="C6241">
        <v>6.7380000000000004</v>
      </c>
      <c r="F6241" t="s">
        <v>323</v>
      </c>
      <c r="G6241">
        <v>4.327</v>
      </c>
    </row>
    <row r="6242" spans="2:12">
      <c r="B6242" t="s">
        <v>372</v>
      </c>
      <c r="C6242">
        <v>2.78</v>
      </c>
      <c r="F6242" t="s">
        <v>372</v>
      </c>
      <c r="G6242">
        <v>3.161</v>
      </c>
    </row>
    <row r="6243" spans="2:12">
      <c r="B6243" t="s">
        <v>121</v>
      </c>
      <c r="F6243" t="s">
        <v>121</v>
      </c>
    </row>
    <row r="6244" spans="2:12">
      <c r="B6244" t="s">
        <v>327</v>
      </c>
      <c r="C6244">
        <v>239892</v>
      </c>
      <c r="F6244" t="s">
        <v>327</v>
      </c>
      <c r="G6244">
        <v>459004</v>
      </c>
    </row>
    <row r="6245" spans="2:12">
      <c r="B6245" t="s">
        <v>323</v>
      </c>
      <c r="C6245">
        <v>6.56</v>
      </c>
      <c r="F6245" t="s">
        <v>323</v>
      </c>
      <c r="G6245">
        <v>4.4909999999999997</v>
      </c>
    </row>
    <row r="6246" spans="2:12">
      <c r="B6246" t="s">
        <v>372</v>
      </c>
      <c r="C6246">
        <v>2.7679999999999998</v>
      </c>
      <c r="F6246" t="s">
        <v>372</v>
      </c>
      <c r="G6246">
        <v>3.0840000000000001</v>
      </c>
    </row>
    <row r="6247" spans="2:12">
      <c r="B6247" t="s">
        <v>122</v>
      </c>
      <c r="F6247" t="s">
        <v>122</v>
      </c>
    </row>
    <row r="6248" spans="2:12">
      <c r="B6248" t="s">
        <v>327</v>
      </c>
      <c r="C6248">
        <v>264961</v>
      </c>
      <c r="F6248" t="s">
        <v>327</v>
      </c>
      <c r="G6248">
        <v>450492</v>
      </c>
    </row>
    <row r="6249" spans="2:12">
      <c r="B6249" t="s">
        <v>323</v>
      </c>
      <c r="C6249">
        <v>6.6959999999999997</v>
      </c>
      <c r="F6249" t="s">
        <v>323</v>
      </c>
      <c r="G6249">
        <v>4.47</v>
      </c>
    </row>
    <row r="6250" spans="2:12">
      <c r="B6250" t="s">
        <v>372</v>
      </c>
      <c r="C6250">
        <v>2.774</v>
      </c>
      <c r="F6250" t="s">
        <v>372</v>
      </c>
      <c r="G6250">
        <v>3.0920000000000001</v>
      </c>
    </row>
    <row r="6251" spans="2:12">
      <c r="B6251" t="s">
        <v>123</v>
      </c>
      <c r="F6251" t="s">
        <v>123</v>
      </c>
    </row>
    <row r="6252" spans="2:12">
      <c r="B6252" t="s">
        <v>327</v>
      </c>
      <c r="C6252">
        <v>268264</v>
      </c>
      <c r="D6252">
        <f>(C6252+C6256+C6260+C6264+C6268+C6272+C6276+C6280+C6284+C6288)/10</f>
        <v>253069.7</v>
      </c>
      <c r="F6252" t="s">
        <v>327</v>
      </c>
      <c r="G6252">
        <v>510401</v>
      </c>
      <c r="H6252">
        <f>(G6252+G6256+G6260+G6264+G6268+G6272+G6276+G6280+G6284+G6288)/10</f>
        <v>477507.7</v>
      </c>
      <c r="L6252">
        <f>(K6252+K6256+K6260+K6264+K6268+K6272+K6276+K6280+K6284+K6288)/10</f>
        <v>0</v>
      </c>
    </row>
    <row r="6253" spans="2:12">
      <c r="B6253" t="s">
        <v>323</v>
      </c>
      <c r="C6253">
        <v>6.7210000000000001</v>
      </c>
      <c r="F6253" t="s">
        <v>323</v>
      </c>
      <c r="G6253">
        <v>4.4210000000000003</v>
      </c>
    </row>
    <row r="6254" spans="2:12">
      <c r="B6254" t="s">
        <v>372</v>
      </c>
      <c r="C6254">
        <v>2.7690000000000001</v>
      </c>
      <c r="F6254" t="s">
        <v>372</v>
      </c>
      <c r="G6254">
        <v>3.0750000000000002</v>
      </c>
    </row>
    <row r="6255" spans="2:12">
      <c r="B6255" t="s">
        <v>124</v>
      </c>
      <c r="F6255" t="s">
        <v>124</v>
      </c>
    </row>
    <row r="6256" spans="2:12">
      <c r="B6256" t="s">
        <v>327</v>
      </c>
      <c r="C6256">
        <v>243257</v>
      </c>
      <c r="F6256" t="s">
        <v>327</v>
      </c>
      <c r="G6256">
        <v>478799</v>
      </c>
    </row>
    <row r="6257" spans="2:7">
      <c r="B6257" t="s">
        <v>323</v>
      </c>
      <c r="C6257">
        <v>6.5010000000000003</v>
      </c>
      <c r="F6257" t="s">
        <v>323</v>
      </c>
      <c r="G6257">
        <v>4.3310000000000004</v>
      </c>
    </row>
    <row r="6258" spans="2:7">
      <c r="B6258" t="s">
        <v>372</v>
      </c>
      <c r="C6258">
        <v>2.7639999999999998</v>
      </c>
      <c r="F6258" t="s">
        <v>372</v>
      </c>
      <c r="G6258">
        <v>3.1240000000000001</v>
      </c>
    </row>
    <row r="6259" spans="2:7">
      <c r="B6259" t="s">
        <v>125</v>
      </c>
      <c r="F6259" t="s">
        <v>125</v>
      </c>
    </row>
    <row r="6260" spans="2:7">
      <c r="B6260" t="s">
        <v>327</v>
      </c>
      <c r="C6260">
        <v>234260</v>
      </c>
      <c r="F6260" t="s">
        <v>327</v>
      </c>
      <c r="G6260">
        <v>467679</v>
      </c>
    </row>
    <row r="6261" spans="2:7">
      <c r="B6261" t="s">
        <v>323</v>
      </c>
      <c r="C6261">
        <v>6.54</v>
      </c>
      <c r="F6261" t="s">
        <v>323</v>
      </c>
      <c r="G6261">
        <v>4.3109999999999999</v>
      </c>
    </row>
    <row r="6262" spans="2:7">
      <c r="B6262" t="s">
        <v>372</v>
      </c>
      <c r="C6262">
        <v>2.774</v>
      </c>
      <c r="F6262" t="s">
        <v>372</v>
      </c>
      <c r="G6262">
        <v>3.1309999999999998</v>
      </c>
    </row>
    <row r="6263" spans="2:7">
      <c r="B6263" t="s">
        <v>126</v>
      </c>
      <c r="F6263" t="s">
        <v>126</v>
      </c>
    </row>
    <row r="6264" spans="2:7">
      <c r="B6264" t="s">
        <v>327</v>
      </c>
      <c r="C6264">
        <v>257044</v>
      </c>
      <c r="F6264" t="s">
        <v>327</v>
      </c>
      <c r="G6264">
        <v>492962</v>
      </c>
    </row>
    <row r="6265" spans="2:7">
      <c r="B6265" t="s">
        <v>323</v>
      </c>
      <c r="C6265">
        <v>6.6420000000000003</v>
      </c>
      <c r="F6265" t="s">
        <v>323</v>
      </c>
      <c r="G6265">
        <v>4.3760000000000003</v>
      </c>
    </row>
    <row r="6266" spans="2:7">
      <c r="B6266" t="s">
        <v>372</v>
      </c>
      <c r="C6266">
        <v>2.7669999999999999</v>
      </c>
      <c r="F6266" t="s">
        <v>372</v>
      </c>
      <c r="G6266">
        <v>3.0979999999999999</v>
      </c>
    </row>
    <row r="6267" spans="2:7">
      <c r="B6267" t="s">
        <v>127</v>
      </c>
      <c r="F6267" t="s">
        <v>127</v>
      </c>
    </row>
    <row r="6268" spans="2:7">
      <c r="B6268" t="s">
        <v>327</v>
      </c>
      <c r="C6268">
        <v>258896</v>
      </c>
      <c r="F6268" t="s">
        <v>327</v>
      </c>
      <c r="G6268">
        <v>469358</v>
      </c>
    </row>
    <row r="6269" spans="2:7">
      <c r="B6269" t="s">
        <v>323</v>
      </c>
      <c r="C6269">
        <v>6.7309999999999999</v>
      </c>
      <c r="F6269" t="s">
        <v>323</v>
      </c>
      <c r="G6269">
        <v>4.3280000000000003</v>
      </c>
    </row>
    <row r="6270" spans="2:7">
      <c r="B6270" t="s">
        <v>372</v>
      </c>
      <c r="C6270">
        <v>2.774</v>
      </c>
      <c r="F6270" t="s">
        <v>372</v>
      </c>
      <c r="G6270">
        <v>3.1179999999999999</v>
      </c>
    </row>
    <row r="6271" spans="2:7">
      <c r="B6271" t="s">
        <v>128</v>
      </c>
      <c r="F6271" t="s">
        <v>128</v>
      </c>
    </row>
    <row r="6272" spans="2:7">
      <c r="B6272" t="s">
        <v>327</v>
      </c>
      <c r="C6272">
        <v>265472</v>
      </c>
      <c r="F6272" t="s">
        <v>327</v>
      </c>
      <c r="G6272">
        <v>521775</v>
      </c>
    </row>
    <row r="6273" spans="2:7">
      <c r="B6273" t="s">
        <v>323</v>
      </c>
      <c r="C6273">
        <v>6.65</v>
      </c>
      <c r="F6273" t="s">
        <v>323</v>
      </c>
      <c r="G6273">
        <v>4.4340000000000002</v>
      </c>
    </row>
    <row r="6274" spans="2:7">
      <c r="B6274" t="s">
        <v>372</v>
      </c>
      <c r="C6274">
        <v>2.7639999999999998</v>
      </c>
      <c r="F6274" t="s">
        <v>372</v>
      </c>
      <c r="G6274">
        <v>3.073</v>
      </c>
    </row>
    <row r="6275" spans="2:7">
      <c r="B6275" t="s">
        <v>129</v>
      </c>
      <c r="F6275" t="s">
        <v>129</v>
      </c>
    </row>
    <row r="6276" spans="2:7">
      <c r="B6276" t="s">
        <v>327</v>
      </c>
      <c r="C6276">
        <v>240047</v>
      </c>
      <c r="F6276" t="s">
        <v>327</v>
      </c>
      <c r="G6276">
        <v>434203</v>
      </c>
    </row>
    <row r="6277" spans="2:7">
      <c r="B6277" t="s">
        <v>323</v>
      </c>
      <c r="C6277">
        <v>6.5330000000000004</v>
      </c>
      <c r="F6277" t="s">
        <v>323</v>
      </c>
      <c r="G6277">
        <v>4.2210000000000001</v>
      </c>
    </row>
    <row r="6278" spans="2:7">
      <c r="B6278" t="s">
        <v>372</v>
      </c>
      <c r="C6278">
        <v>2.78</v>
      </c>
      <c r="F6278" t="s">
        <v>372</v>
      </c>
      <c r="G6278">
        <v>3.1760000000000002</v>
      </c>
    </row>
    <row r="6279" spans="2:7">
      <c r="B6279" t="s">
        <v>130</v>
      </c>
      <c r="F6279" t="s">
        <v>130</v>
      </c>
    </row>
    <row r="6280" spans="2:7">
      <c r="B6280" t="s">
        <v>327</v>
      </c>
      <c r="C6280">
        <v>258374</v>
      </c>
      <c r="F6280" t="s">
        <v>327</v>
      </c>
      <c r="G6280">
        <v>461491</v>
      </c>
    </row>
    <row r="6281" spans="2:7">
      <c r="B6281" t="s">
        <v>323</v>
      </c>
      <c r="C6281">
        <v>6.6929999999999996</v>
      </c>
      <c r="F6281" t="s">
        <v>323</v>
      </c>
      <c r="G6281">
        <v>4.3019999999999996</v>
      </c>
    </row>
    <row r="6282" spans="2:7">
      <c r="B6282" t="s">
        <v>372</v>
      </c>
      <c r="C6282">
        <v>2.7719999999999998</v>
      </c>
      <c r="F6282" t="s">
        <v>372</v>
      </c>
      <c r="G6282">
        <v>3.1320000000000001</v>
      </c>
    </row>
    <row r="6283" spans="2:7">
      <c r="B6283" t="s">
        <v>131</v>
      </c>
      <c r="F6283" t="s">
        <v>131</v>
      </c>
    </row>
    <row r="6284" spans="2:7">
      <c r="B6284" t="s">
        <v>327</v>
      </c>
      <c r="C6284">
        <v>241417</v>
      </c>
      <c r="F6284" t="s">
        <v>327</v>
      </c>
      <c r="G6284">
        <v>430102</v>
      </c>
    </row>
    <row r="6285" spans="2:7">
      <c r="B6285" t="s">
        <v>323</v>
      </c>
      <c r="C6285">
        <v>6.6020000000000003</v>
      </c>
      <c r="F6285" t="s">
        <v>323</v>
      </c>
      <c r="G6285">
        <v>4.2210000000000001</v>
      </c>
    </row>
    <row r="6286" spans="2:7">
      <c r="B6286" t="s">
        <v>372</v>
      </c>
      <c r="C6286">
        <v>2.7759999999999998</v>
      </c>
      <c r="F6286" t="s">
        <v>372</v>
      </c>
      <c r="G6286">
        <v>3.1720000000000002</v>
      </c>
    </row>
    <row r="6287" spans="2:7">
      <c r="B6287" t="s">
        <v>132</v>
      </c>
      <c r="F6287" t="s">
        <v>132</v>
      </c>
    </row>
    <row r="6288" spans="2:7">
      <c r="B6288" t="s">
        <v>327</v>
      </c>
      <c r="C6288">
        <v>263666</v>
      </c>
      <c r="F6288" t="s">
        <v>327</v>
      </c>
      <c r="G6288">
        <v>508307</v>
      </c>
    </row>
    <row r="6289" spans="2:12">
      <c r="B6289" t="s">
        <v>323</v>
      </c>
      <c r="C6289">
        <v>6.6630000000000003</v>
      </c>
      <c r="F6289" t="s">
        <v>323</v>
      </c>
      <c r="G6289">
        <v>4.41</v>
      </c>
    </row>
    <row r="6290" spans="2:12">
      <c r="B6290" t="s">
        <v>372</v>
      </c>
      <c r="C6290">
        <v>2.7679999999999998</v>
      </c>
      <c r="F6290" t="s">
        <v>372</v>
      </c>
      <c r="G6290">
        <v>3.0819999999999999</v>
      </c>
    </row>
    <row r="6291" spans="2:12">
      <c r="B6291" t="s">
        <v>133</v>
      </c>
      <c r="F6291" t="s">
        <v>133</v>
      </c>
    </row>
    <row r="6292" spans="2:12">
      <c r="B6292" t="s">
        <v>327</v>
      </c>
      <c r="C6292">
        <v>266044</v>
      </c>
      <c r="D6292">
        <f>(C6292+C6296+C6300+C6304+C6308+C6312+C6316+C6320+C6324+C6328)/10</f>
        <v>251870.4</v>
      </c>
      <c r="F6292" t="s">
        <v>327</v>
      </c>
      <c r="G6292">
        <v>598549</v>
      </c>
      <c r="H6292">
        <f>(G6292+G6296+G6300+G6304+G6308+G6312+G6316+G6320+G6324+G6328)/10</f>
        <v>530950</v>
      </c>
      <c r="L6292">
        <f>(K6292+K6296+K6300+K6304+K6308+K6312+K6316+K6320+K6324+K6328)/10</f>
        <v>0</v>
      </c>
    </row>
    <row r="6293" spans="2:12">
      <c r="B6293" t="s">
        <v>323</v>
      </c>
      <c r="C6293">
        <v>6.665</v>
      </c>
      <c r="F6293" t="s">
        <v>323</v>
      </c>
      <c r="G6293">
        <v>4.4160000000000004</v>
      </c>
    </row>
    <row r="6294" spans="2:12">
      <c r="B6294" t="s">
        <v>372</v>
      </c>
      <c r="C6294">
        <v>2.7589999999999999</v>
      </c>
      <c r="F6294" t="s">
        <v>372</v>
      </c>
      <c r="G6294">
        <v>3.044</v>
      </c>
    </row>
    <row r="6295" spans="2:12">
      <c r="B6295" t="s">
        <v>134</v>
      </c>
      <c r="F6295" t="s">
        <v>134</v>
      </c>
    </row>
    <row r="6296" spans="2:12">
      <c r="B6296" t="s">
        <v>327</v>
      </c>
      <c r="C6296">
        <v>243291</v>
      </c>
      <c r="F6296" t="s">
        <v>327</v>
      </c>
      <c r="G6296">
        <v>495989</v>
      </c>
    </row>
    <row r="6297" spans="2:12">
      <c r="B6297" t="s">
        <v>323</v>
      </c>
      <c r="C6297">
        <v>6.5019999999999998</v>
      </c>
      <c r="F6297" t="s">
        <v>323</v>
      </c>
      <c r="G6297">
        <v>4.1840000000000002</v>
      </c>
    </row>
    <row r="6298" spans="2:12">
      <c r="B6298" t="s">
        <v>372</v>
      </c>
      <c r="C6298">
        <v>2.7639999999999998</v>
      </c>
      <c r="F6298" t="s">
        <v>372</v>
      </c>
      <c r="G6298">
        <v>3.1560000000000001</v>
      </c>
    </row>
    <row r="6299" spans="2:12">
      <c r="B6299" t="s">
        <v>135</v>
      </c>
      <c r="F6299" t="s">
        <v>135</v>
      </c>
    </row>
    <row r="6300" spans="2:12">
      <c r="B6300" t="s">
        <v>327</v>
      </c>
      <c r="C6300">
        <v>231938</v>
      </c>
      <c r="F6300" t="s">
        <v>327</v>
      </c>
      <c r="G6300">
        <v>551845</v>
      </c>
    </row>
    <row r="6301" spans="2:12">
      <c r="B6301" t="s">
        <v>323</v>
      </c>
      <c r="C6301">
        <v>6.4749999999999996</v>
      </c>
      <c r="F6301" t="s">
        <v>323</v>
      </c>
      <c r="G6301">
        <v>4.3090000000000002</v>
      </c>
    </row>
    <row r="6302" spans="2:12">
      <c r="B6302" t="s">
        <v>372</v>
      </c>
      <c r="C6302">
        <v>2.762</v>
      </c>
      <c r="F6302" t="s">
        <v>372</v>
      </c>
      <c r="G6302">
        <v>3.1</v>
      </c>
    </row>
    <row r="6303" spans="2:12">
      <c r="B6303" t="s">
        <v>136</v>
      </c>
      <c r="F6303" t="s">
        <v>136</v>
      </c>
    </row>
    <row r="6304" spans="2:12">
      <c r="B6304" t="s">
        <v>327</v>
      </c>
      <c r="C6304">
        <v>255921</v>
      </c>
      <c r="F6304" t="s">
        <v>327</v>
      </c>
      <c r="G6304">
        <v>543458</v>
      </c>
    </row>
    <row r="6305" spans="2:7">
      <c r="B6305" t="s">
        <v>323</v>
      </c>
      <c r="C6305">
        <v>6.6130000000000004</v>
      </c>
      <c r="F6305" t="s">
        <v>323</v>
      </c>
      <c r="G6305">
        <v>4.2990000000000004</v>
      </c>
    </row>
    <row r="6306" spans="2:7">
      <c r="B6306" t="s">
        <v>372</v>
      </c>
      <c r="C6306">
        <v>2.7610000000000001</v>
      </c>
      <c r="F6306" t="s">
        <v>372</v>
      </c>
      <c r="G6306">
        <v>3.0990000000000002</v>
      </c>
    </row>
    <row r="6307" spans="2:7">
      <c r="B6307" t="s">
        <v>137</v>
      </c>
      <c r="F6307" t="s">
        <v>137</v>
      </c>
    </row>
    <row r="6308" spans="2:7">
      <c r="B6308" t="s">
        <v>327</v>
      </c>
      <c r="C6308">
        <v>258125</v>
      </c>
      <c r="F6308" t="s">
        <v>327</v>
      </c>
      <c r="G6308">
        <v>509347</v>
      </c>
    </row>
    <row r="6309" spans="2:7">
      <c r="B6309" t="s">
        <v>323</v>
      </c>
      <c r="C6309">
        <v>6.7110000000000003</v>
      </c>
      <c r="F6309" t="s">
        <v>323</v>
      </c>
      <c r="G6309">
        <v>4.2300000000000004</v>
      </c>
    </row>
    <row r="6310" spans="2:7">
      <c r="B6310" t="s">
        <v>372</v>
      </c>
      <c r="C6310">
        <v>2.77</v>
      </c>
      <c r="F6310" t="s">
        <v>372</v>
      </c>
      <c r="G6310">
        <v>3.1280000000000001</v>
      </c>
    </row>
    <row r="6311" spans="2:7">
      <c r="B6311" t="s">
        <v>138</v>
      </c>
      <c r="F6311" t="s">
        <v>138</v>
      </c>
    </row>
    <row r="6312" spans="2:7">
      <c r="B6312" t="s">
        <v>327</v>
      </c>
      <c r="C6312">
        <v>264707</v>
      </c>
      <c r="F6312" t="s">
        <v>327</v>
      </c>
      <c r="G6312">
        <v>565593</v>
      </c>
    </row>
    <row r="6313" spans="2:7">
      <c r="B6313" t="s">
        <v>323</v>
      </c>
      <c r="C6313">
        <v>6.6310000000000002</v>
      </c>
      <c r="F6313" t="s">
        <v>323</v>
      </c>
      <c r="G6313">
        <v>4.3449999999999998</v>
      </c>
    </row>
    <row r="6314" spans="2:7">
      <c r="B6314" t="s">
        <v>372</v>
      </c>
      <c r="C6314">
        <v>2.76</v>
      </c>
      <c r="F6314" t="s">
        <v>372</v>
      </c>
      <c r="G6314">
        <v>3.0779999999999998</v>
      </c>
    </row>
    <row r="6315" spans="2:7">
      <c r="B6315" t="s">
        <v>139</v>
      </c>
      <c r="F6315" t="s">
        <v>139</v>
      </c>
    </row>
    <row r="6316" spans="2:7">
      <c r="B6316" t="s">
        <v>327</v>
      </c>
      <c r="C6316">
        <v>239581</v>
      </c>
      <c r="F6316" t="s">
        <v>327</v>
      </c>
      <c r="G6316">
        <v>463249</v>
      </c>
    </row>
    <row r="6317" spans="2:7">
      <c r="B6317" t="s">
        <v>323</v>
      </c>
      <c r="C6317">
        <v>6.5209999999999999</v>
      </c>
      <c r="F6317" t="s">
        <v>323</v>
      </c>
      <c r="G6317">
        <v>4.0999999999999996</v>
      </c>
    </row>
    <row r="6318" spans="2:7">
      <c r="B6318" t="s">
        <v>372</v>
      </c>
      <c r="C6318">
        <v>2.778</v>
      </c>
      <c r="F6318" t="s">
        <v>372</v>
      </c>
      <c r="G6318">
        <v>3.1970000000000001</v>
      </c>
    </row>
    <row r="6319" spans="2:7">
      <c r="B6319" t="s">
        <v>140</v>
      </c>
      <c r="F6319" t="s">
        <v>140</v>
      </c>
    </row>
    <row r="6320" spans="2:7">
      <c r="B6320" t="s">
        <v>327</v>
      </c>
      <c r="C6320">
        <v>258033</v>
      </c>
      <c r="F6320" t="s">
        <v>327</v>
      </c>
      <c r="G6320">
        <v>488779</v>
      </c>
    </row>
    <row r="6321" spans="2:12">
      <c r="B6321" t="s">
        <v>323</v>
      </c>
      <c r="C6321">
        <v>6.6840000000000002</v>
      </c>
      <c r="F6321" t="s">
        <v>323</v>
      </c>
      <c r="G6321">
        <v>4.1760000000000002</v>
      </c>
    </row>
    <row r="6322" spans="2:12">
      <c r="B6322" t="s">
        <v>372</v>
      </c>
      <c r="C6322">
        <v>2.7709999999999999</v>
      </c>
      <c r="F6322" t="s">
        <v>372</v>
      </c>
      <c r="G6322">
        <v>3.1549999999999998</v>
      </c>
    </row>
    <row r="6323" spans="2:12">
      <c r="B6323" t="s">
        <v>141</v>
      </c>
      <c r="F6323" t="s">
        <v>141</v>
      </c>
    </row>
    <row r="6324" spans="2:12">
      <c r="B6324" t="s">
        <v>327</v>
      </c>
      <c r="C6324">
        <v>238906</v>
      </c>
      <c r="F6324" t="s">
        <v>327</v>
      </c>
      <c r="G6324">
        <v>522601</v>
      </c>
    </row>
    <row r="6325" spans="2:12">
      <c r="B6325" t="s">
        <v>323</v>
      </c>
      <c r="C6325">
        <v>6.5330000000000004</v>
      </c>
      <c r="F6325" t="s">
        <v>323</v>
      </c>
      <c r="G6325">
        <v>4.2539999999999996</v>
      </c>
    </row>
    <row r="6326" spans="2:12">
      <c r="B6326" t="s">
        <v>372</v>
      </c>
      <c r="C6326">
        <v>2.7629999999999999</v>
      </c>
      <c r="F6326" t="s">
        <v>372</v>
      </c>
      <c r="G6326">
        <v>3.12</v>
      </c>
    </row>
    <row r="6327" spans="2:12">
      <c r="B6327" t="s">
        <v>142</v>
      </c>
      <c r="F6327" t="s">
        <v>142</v>
      </c>
    </row>
    <row r="6328" spans="2:12">
      <c r="B6328" t="s">
        <v>327</v>
      </c>
      <c r="C6328">
        <v>262158</v>
      </c>
      <c r="F6328" t="s">
        <v>327</v>
      </c>
      <c r="G6328">
        <v>570090</v>
      </c>
    </row>
    <row r="6329" spans="2:12">
      <c r="B6329" t="s">
        <v>323</v>
      </c>
      <c r="C6329">
        <v>6.625</v>
      </c>
      <c r="F6329" t="s">
        <v>323</v>
      </c>
      <c r="G6329">
        <v>4.3529999999999998</v>
      </c>
    </row>
    <row r="6330" spans="2:12">
      <c r="B6330" t="s">
        <v>372</v>
      </c>
      <c r="C6330">
        <v>2.7610000000000001</v>
      </c>
      <c r="F6330" t="s">
        <v>372</v>
      </c>
      <c r="G6330">
        <v>3.0750000000000002</v>
      </c>
    </row>
    <row r="6331" spans="2:12">
      <c r="B6331" t="s">
        <v>143</v>
      </c>
      <c r="F6331" t="s">
        <v>143</v>
      </c>
    </row>
    <row r="6332" spans="2:12">
      <c r="B6332" t="s">
        <v>327</v>
      </c>
      <c r="C6332">
        <v>266176</v>
      </c>
      <c r="D6332">
        <f>(C6332+C6336+C6340+C6344+C6348+C6352+C6356+C6360+C6364+C6368)/10</f>
        <v>250845.7</v>
      </c>
      <c r="F6332" t="s">
        <v>327</v>
      </c>
      <c r="G6332">
        <v>612465</v>
      </c>
      <c r="H6332">
        <f>(G6332+G6336+G6340+G6344+G6348+G6352+G6356+G6360+G6364+G6368)/10</f>
        <v>580493.9</v>
      </c>
      <c r="L6332">
        <f>(K6332+K6336+K6340+K6344+K6348+K6352+K6356+K6360+K6364+K6368)/10</f>
        <v>0</v>
      </c>
    </row>
    <row r="6333" spans="2:12">
      <c r="B6333" t="s">
        <v>323</v>
      </c>
      <c r="C6333">
        <v>6.6680000000000001</v>
      </c>
      <c r="F6333" t="s">
        <v>323</v>
      </c>
      <c r="G6333">
        <v>4.2699999999999996</v>
      </c>
    </row>
    <row r="6334" spans="2:12">
      <c r="B6334" t="s">
        <v>372</v>
      </c>
      <c r="C6334">
        <v>2.76</v>
      </c>
      <c r="F6334" t="s">
        <v>372</v>
      </c>
      <c r="G6334">
        <v>3.0779999999999998</v>
      </c>
    </row>
    <row r="6335" spans="2:12">
      <c r="B6335" t="s">
        <v>144</v>
      </c>
      <c r="F6335" t="s">
        <v>144</v>
      </c>
    </row>
    <row r="6336" spans="2:12">
      <c r="B6336" t="s">
        <v>327</v>
      </c>
      <c r="C6336">
        <v>241387</v>
      </c>
      <c r="F6336" t="s">
        <v>327</v>
      </c>
      <c r="G6336">
        <v>569825</v>
      </c>
    </row>
    <row r="6337" spans="2:7">
      <c r="B6337" t="s">
        <v>323</v>
      </c>
      <c r="C6337">
        <v>6.4509999999999996</v>
      </c>
      <c r="F6337" t="s">
        <v>323</v>
      </c>
      <c r="G6337">
        <v>4.1660000000000004</v>
      </c>
    </row>
    <row r="6338" spans="2:7">
      <c r="B6338" t="s">
        <v>372</v>
      </c>
      <c r="C6338">
        <v>2.7549999999999999</v>
      </c>
      <c r="F6338" t="s">
        <v>372</v>
      </c>
      <c r="G6338">
        <v>3.1320000000000001</v>
      </c>
    </row>
    <row r="6339" spans="2:7">
      <c r="B6339" t="s">
        <v>145</v>
      </c>
      <c r="F6339" t="s">
        <v>145</v>
      </c>
    </row>
    <row r="6340" spans="2:7">
      <c r="B6340" t="s">
        <v>327</v>
      </c>
      <c r="C6340">
        <v>232377</v>
      </c>
      <c r="F6340" t="s">
        <v>327</v>
      </c>
      <c r="G6340">
        <v>560348</v>
      </c>
    </row>
    <row r="6341" spans="2:7">
      <c r="B6341" t="s">
        <v>323</v>
      </c>
      <c r="C6341">
        <v>6.4870000000000001</v>
      </c>
      <c r="F6341" t="s">
        <v>323</v>
      </c>
      <c r="G6341">
        <v>4.1520000000000001</v>
      </c>
    </row>
    <row r="6342" spans="2:7">
      <c r="B6342" t="s">
        <v>372</v>
      </c>
      <c r="C6342">
        <v>2.7639999999999998</v>
      </c>
      <c r="F6342" t="s">
        <v>372</v>
      </c>
      <c r="G6342">
        <v>3.137</v>
      </c>
    </row>
    <row r="6343" spans="2:7">
      <c r="B6343" t="s">
        <v>146</v>
      </c>
      <c r="F6343" t="s">
        <v>146</v>
      </c>
    </row>
    <row r="6344" spans="2:7">
      <c r="B6344" t="s">
        <v>327</v>
      </c>
      <c r="C6344">
        <v>254989</v>
      </c>
      <c r="F6344" t="s">
        <v>327</v>
      </c>
      <c r="G6344">
        <v>591442</v>
      </c>
    </row>
    <row r="6345" spans="2:7">
      <c r="B6345" t="s">
        <v>323</v>
      </c>
      <c r="C6345">
        <v>6.5890000000000004</v>
      </c>
      <c r="F6345" t="s">
        <v>323</v>
      </c>
      <c r="G6345">
        <v>4.2220000000000004</v>
      </c>
    </row>
    <row r="6346" spans="2:7">
      <c r="B6346" t="s">
        <v>372</v>
      </c>
      <c r="C6346">
        <v>2.7570000000000001</v>
      </c>
      <c r="F6346" t="s">
        <v>372</v>
      </c>
      <c r="G6346">
        <v>3.1030000000000002</v>
      </c>
    </row>
    <row r="6347" spans="2:7">
      <c r="B6347" t="s">
        <v>147</v>
      </c>
      <c r="F6347" t="s">
        <v>147</v>
      </c>
    </row>
    <row r="6348" spans="2:7">
      <c r="B6348" t="s">
        <v>327</v>
      </c>
      <c r="C6348">
        <v>256330</v>
      </c>
      <c r="F6348" t="s">
        <v>327</v>
      </c>
      <c r="G6348">
        <v>583046</v>
      </c>
    </row>
    <row r="6349" spans="2:7">
      <c r="B6349" t="s">
        <v>323</v>
      </c>
      <c r="C6349">
        <v>6.665</v>
      </c>
      <c r="F6349" t="s">
        <v>323</v>
      </c>
      <c r="G6349">
        <v>4.2089999999999996</v>
      </c>
    </row>
    <row r="6350" spans="2:7">
      <c r="B6350" t="s">
        <v>372</v>
      </c>
      <c r="C6350">
        <v>2.762</v>
      </c>
      <c r="F6350" t="s">
        <v>372</v>
      </c>
      <c r="G6350">
        <v>3.1059999999999999</v>
      </c>
    </row>
    <row r="6351" spans="2:7">
      <c r="B6351" t="s">
        <v>148</v>
      </c>
      <c r="F6351" t="s">
        <v>148</v>
      </c>
    </row>
    <row r="6352" spans="2:7">
      <c r="B6352" t="s">
        <v>327</v>
      </c>
      <c r="C6352">
        <v>263164</v>
      </c>
      <c r="F6352" t="s">
        <v>327</v>
      </c>
      <c r="G6352">
        <v>630114</v>
      </c>
    </row>
    <row r="6353" spans="2:7">
      <c r="B6353" t="s">
        <v>323</v>
      </c>
      <c r="C6353">
        <v>6.5919999999999996</v>
      </c>
      <c r="F6353" t="s">
        <v>323</v>
      </c>
      <c r="G6353">
        <v>4.2939999999999996</v>
      </c>
    </row>
    <row r="6354" spans="2:7">
      <c r="B6354" t="s">
        <v>372</v>
      </c>
      <c r="C6354">
        <v>2.7530000000000001</v>
      </c>
      <c r="F6354" t="s">
        <v>372</v>
      </c>
      <c r="G6354">
        <v>3.0720000000000001</v>
      </c>
    </row>
    <row r="6355" spans="2:7">
      <c r="B6355" t="s">
        <v>149</v>
      </c>
      <c r="F6355" t="s">
        <v>149</v>
      </c>
    </row>
    <row r="6356" spans="2:7">
      <c r="B6356" t="s">
        <v>327</v>
      </c>
      <c r="C6356">
        <v>238603</v>
      </c>
      <c r="F6356" t="s">
        <v>327</v>
      </c>
      <c r="G6356">
        <v>510569</v>
      </c>
    </row>
    <row r="6357" spans="2:7">
      <c r="B6357" t="s">
        <v>323</v>
      </c>
      <c r="C6357">
        <v>6.4939999999999998</v>
      </c>
      <c r="F6357" t="s">
        <v>323</v>
      </c>
      <c r="G6357">
        <v>4.032</v>
      </c>
    </row>
    <row r="6358" spans="2:7">
      <c r="B6358" t="s">
        <v>372</v>
      </c>
      <c r="C6358">
        <v>2.7730000000000001</v>
      </c>
      <c r="F6358" t="s">
        <v>372</v>
      </c>
      <c r="G6358">
        <v>3.194</v>
      </c>
    </row>
    <row r="6359" spans="2:7">
      <c r="B6359" t="s">
        <v>150</v>
      </c>
      <c r="F6359" t="s">
        <v>150</v>
      </c>
    </row>
    <row r="6360" spans="2:7">
      <c r="B6360" t="s">
        <v>327</v>
      </c>
      <c r="C6360">
        <v>256715</v>
      </c>
      <c r="F6360" t="s">
        <v>327</v>
      </c>
      <c r="G6360">
        <v>548337</v>
      </c>
    </row>
    <row r="6361" spans="2:7">
      <c r="B6361" t="s">
        <v>323</v>
      </c>
      <c r="C6361">
        <v>6.65</v>
      </c>
      <c r="F6361" t="s">
        <v>323</v>
      </c>
      <c r="G6361">
        <v>4.1319999999999997</v>
      </c>
    </row>
    <row r="6362" spans="2:7">
      <c r="B6362" t="s">
        <v>372</v>
      </c>
      <c r="C6362">
        <v>2.7639999999999998</v>
      </c>
      <c r="F6362" t="s">
        <v>372</v>
      </c>
      <c r="G6362">
        <v>3.1419999999999999</v>
      </c>
    </row>
    <row r="6363" spans="2:7">
      <c r="B6363" t="s">
        <v>151</v>
      </c>
      <c r="F6363" t="s">
        <v>151</v>
      </c>
    </row>
    <row r="6364" spans="2:7">
      <c r="B6364" t="s">
        <v>327</v>
      </c>
      <c r="C6364">
        <v>238325</v>
      </c>
      <c r="F6364" t="s">
        <v>327</v>
      </c>
      <c r="G6364">
        <v>559462</v>
      </c>
    </row>
    <row r="6365" spans="2:7">
      <c r="B6365" t="s">
        <v>323</v>
      </c>
      <c r="C6365">
        <v>6.5170000000000003</v>
      </c>
      <c r="F6365" t="s">
        <v>323</v>
      </c>
      <c r="G6365">
        <v>4.1550000000000002</v>
      </c>
    </row>
    <row r="6366" spans="2:7">
      <c r="B6366" t="s">
        <v>372</v>
      </c>
      <c r="C6366">
        <v>2.76</v>
      </c>
      <c r="F6366" t="s">
        <v>372</v>
      </c>
      <c r="G6366">
        <v>3.133</v>
      </c>
    </row>
    <row r="6367" spans="2:7">
      <c r="B6367" t="s">
        <v>152</v>
      </c>
      <c r="F6367" t="s">
        <v>152</v>
      </c>
    </row>
    <row r="6368" spans="2:7">
      <c r="B6368" t="s">
        <v>327</v>
      </c>
      <c r="C6368">
        <v>260391</v>
      </c>
      <c r="F6368" t="s">
        <v>327</v>
      </c>
      <c r="G6368">
        <v>639331</v>
      </c>
    </row>
    <row r="6369" spans="2:7">
      <c r="B6369" t="s">
        <v>323</v>
      </c>
      <c r="C6369">
        <v>6.5810000000000004</v>
      </c>
      <c r="F6369" t="s">
        <v>323</v>
      </c>
      <c r="G6369">
        <v>4.3079999999999998</v>
      </c>
    </row>
    <row r="6370" spans="2:7">
      <c r="B6370" t="s">
        <v>372</v>
      </c>
      <c r="C6370">
        <v>2.7519999999999998</v>
      </c>
      <c r="F6370" t="s">
        <v>372</v>
      </c>
      <c r="G6370">
        <v>3.0670000000000002</v>
      </c>
    </row>
    <row r="6371" spans="2:7">
      <c r="B6371" t="s">
        <v>153</v>
      </c>
      <c r="F6371" t="s">
        <v>153</v>
      </c>
    </row>
    <row r="6372" spans="2:7">
      <c r="B6372" t="s">
        <v>327</v>
      </c>
      <c r="C6372">
        <v>348905</v>
      </c>
      <c r="F6372" t="s">
        <v>327</v>
      </c>
      <c r="G6372">
        <v>682822</v>
      </c>
    </row>
    <row r="6373" spans="2:7">
      <c r="B6373" t="s">
        <v>323</v>
      </c>
      <c r="C6373">
        <v>8.1530000000000005</v>
      </c>
      <c r="F6373" t="s">
        <v>323</v>
      </c>
      <c r="G6373">
        <v>4.2320000000000002</v>
      </c>
    </row>
    <row r="6374" spans="2:7">
      <c r="B6374" t="s">
        <v>372</v>
      </c>
      <c r="C6374">
        <v>3.0990000000000002</v>
      </c>
      <c r="F6374" t="s">
        <v>372</v>
      </c>
      <c r="G6374">
        <v>3.0680000000000001</v>
      </c>
    </row>
    <row r="6375" spans="2:7">
      <c r="B6375" t="s">
        <v>154</v>
      </c>
      <c r="F6375" t="s">
        <v>154</v>
      </c>
    </row>
    <row r="6376" spans="2:7">
      <c r="B6376" t="s">
        <v>327</v>
      </c>
      <c r="C6376">
        <v>319754</v>
      </c>
      <c r="F6376" t="s">
        <v>327</v>
      </c>
      <c r="G6376">
        <v>628288</v>
      </c>
    </row>
    <row r="6377" spans="2:7">
      <c r="B6377" t="s">
        <v>323</v>
      </c>
      <c r="C6377">
        <v>7.9539999999999997</v>
      </c>
      <c r="F6377" t="s">
        <v>323</v>
      </c>
      <c r="G6377">
        <v>4.1139999999999999</v>
      </c>
    </row>
    <row r="6378" spans="2:7">
      <c r="B6378" t="s">
        <v>372</v>
      </c>
      <c r="C6378">
        <v>3.1179999999999999</v>
      </c>
      <c r="F6378" t="s">
        <v>372</v>
      </c>
      <c r="G6378">
        <v>3.1269999999999998</v>
      </c>
    </row>
    <row r="6379" spans="2:7">
      <c r="B6379" t="s">
        <v>155</v>
      </c>
      <c r="F6379" t="s">
        <v>155</v>
      </c>
    </row>
    <row r="6380" spans="2:7">
      <c r="B6380" t="s">
        <v>327</v>
      </c>
      <c r="C6380">
        <v>307629</v>
      </c>
      <c r="F6380" t="s">
        <v>327</v>
      </c>
      <c r="G6380">
        <v>604052</v>
      </c>
    </row>
    <row r="6381" spans="2:7">
      <c r="B6381" t="s">
        <v>323</v>
      </c>
      <c r="C6381">
        <v>7.9930000000000003</v>
      </c>
      <c r="F6381" t="s">
        <v>323</v>
      </c>
      <c r="G6381">
        <v>4.0709999999999997</v>
      </c>
    </row>
    <row r="6382" spans="2:7">
      <c r="B6382" t="s">
        <v>372</v>
      </c>
      <c r="C6382">
        <v>3.1259999999999999</v>
      </c>
      <c r="F6382" t="s">
        <v>372</v>
      </c>
      <c r="G6382">
        <v>3.1429999999999998</v>
      </c>
    </row>
    <row r="6383" spans="2:7">
      <c r="B6383" t="s">
        <v>156</v>
      </c>
      <c r="F6383" t="s">
        <v>156</v>
      </c>
    </row>
    <row r="6384" spans="2:7">
      <c r="B6384" t="s">
        <v>327</v>
      </c>
      <c r="C6384">
        <v>335947</v>
      </c>
      <c r="F6384" t="s">
        <v>327</v>
      </c>
      <c r="G6384">
        <v>635680</v>
      </c>
    </row>
    <row r="6385" spans="2:12">
      <c r="B6385" t="s">
        <v>323</v>
      </c>
      <c r="C6385">
        <v>8.0939999999999994</v>
      </c>
      <c r="F6385" t="s">
        <v>323</v>
      </c>
      <c r="G6385">
        <v>4.1390000000000002</v>
      </c>
    </row>
    <row r="6386" spans="2:12">
      <c r="B6386" t="s">
        <v>372</v>
      </c>
      <c r="C6386">
        <v>3.1059999999999999</v>
      </c>
      <c r="F6386" t="s">
        <v>372</v>
      </c>
      <c r="G6386">
        <v>3.1110000000000002</v>
      </c>
    </row>
    <row r="6387" spans="2:12">
      <c r="B6387" t="s">
        <v>157</v>
      </c>
      <c r="F6387" t="s">
        <v>157</v>
      </c>
    </row>
    <row r="6388" spans="2:12">
      <c r="B6388" t="s">
        <v>327</v>
      </c>
      <c r="C6388">
        <v>336427</v>
      </c>
      <c r="F6388" t="s">
        <v>327</v>
      </c>
      <c r="G6388">
        <v>642030</v>
      </c>
    </row>
    <row r="6389" spans="2:12">
      <c r="B6389" t="s">
        <v>323</v>
      </c>
      <c r="C6389">
        <v>8.157</v>
      </c>
      <c r="F6389" t="s">
        <v>323</v>
      </c>
      <c r="G6389">
        <v>4.1559999999999997</v>
      </c>
    </row>
    <row r="6390" spans="2:12">
      <c r="B6390" t="s">
        <v>372</v>
      </c>
      <c r="C6390">
        <v>3.105</v>
      </c>
      <c r="F6390" t="s">
        <v>372</v>
      </c>
      <c r="G6390">
        <v>3.101</v>
      </c>
    </row>
    <row r="6391" spans="2:12">
      <c r="B6391" t="s">
        <v>158</v>
      </c>
      <c r="F6391" t="s">
        <v>158</v>
      </c>
    </row>
    <row r="6392" spans="2:12">
      <c r="B6392" t="s">
        <v>327</v>
      </c>
      <c r="C6392">
        <v>346466</v>
      </c>
      <c r="F6392" t="s">
        <v>327</v>
      </c>
      <c r="G6392">
        <v>672456</v>
      </c>
    </row>
    <row r="6393" spans="2:12">
      <c r="B6393" t="s">
        <v>323</v>
      </c>
      <c r="C6393">
        <v>8.0950000000000006</v>
      </c>
      <c r="F6393" t="s">
        <v>323</v>
      </c>
      <c r="G6393">
        <v>4.202</v>
      </c>
    </row>
    <row r="6394" spans="2:12">
      <c r="B6394" t="s">
        <v>372</v>
      </c>
      <c r="C6394">
        <v>3.0979999999999999</v>
      </c>
      <c r="F6394" t="s">
        <v>372</v>
      </c>
      <c r="G6394">
        <v>3.085</v>
      </c>
    </row>
    <row r="6395" spans="2:12">
      <c r="B6395" t="s">
        <v>159</v>
      </c>
      <c r="F6395" t="s">
        <v>159</v>
      </c>
    </row>
    <row r="6396" spans="2:12">
      <c r="B6396" t="s">
        <v>327</v>
      </c>
      <c r="C6396">
        <v>316098</v>
      </c>
      <c r="D6396">
        <f>(C6396+C6400+C6404+C6408+C6412+C6416+C6420+C6424+C6428+C6432)/10</f>
        <v>330249.09999999998</v>
      </c>
      <c r="F6396" t="s">
        <v>327</v>
      </c>
      <c r="G6396">
        <v>555716</v>
      </c>
      <c r="H6396">
        <f>(G6396+G6400+G6404+G6408+G6412+G6416+G6420+G6424+G6428+G6432)/10</f>
        <v>656615.4</v>
      </c>
      <c r="L6396">
        <f>(K6396+K6400+K6404+K6408+K6412+K6416+K6420+K6424+K6428+K6432)/10</f>
        <v>0</v>
      </c>
    </row>
    <row r="6397" spans="2:12">
      <c r="B6397" t="s">
        <v>323</v>
      </c>
      <c r="C6397">
        <v>8.0020000000000007</v>
      </c>
      <c r="F6397" t="s">
        <v>323</v>
      </c>
      <c r="G6397">
        <v>3.9620000000000002</v>
      </c>
    </row>
    <row r="6398" spans="2:12">
      <c r="B6398" t="s">
        <v>372</v>
      </c>
      <c r="C6398">
        <v>3.1419999999999999</v>
      </c>
      <c r="F6398" t="s">
        <v>372</v>
      </c>
      <c r="G6398">
        <v>3.1949999999999998</v>
      </c>
    </row>
    <row r="6399" spans="2:12">
      <c r="B6399" t="s">
        <v>160</v>
      </c>
      <c r="F6399" t="s">
        <v>160</v>
      </c>
    </row>
    <row r="6400" spans="2:12">
      <c r="B6400" t="s">
        <v>327</v>
      </c>
      <c r="C6400">
        <v>337565</v>
      </c>
      <c r="F6400" t="s">
        <v>327</v>
      </c>
      <c r="G6400">
        <v>581662</v>
      </c>
    </row>
    <row r="6401" spans="2:7">
      <c r="B6401" t="s">
        <v>323</v>
      </c>
      <c r="C6401">
        <v>8.1560000000000006</v>
      </c>
      <c r="F6401" t="s">
        <v>323</v>
      </c>
      <c r="G6401">
        <v>4.0289999999999999</v>
      </c>
    </row>
    <row r="6402" spans="2:7">
      <c r="B6402" t="s">
        <v>372</v>
      </c>
      <c r="C6402">
        <v>3.113</v>
      </c>
      <c r="F6402" t="s">
        <v>372</v>
      </c>
      <c r="G6402">
        <v>3.1589999999999998</v>
      </c>
    </row>
    <row r="6403" spans="2:7">
      <c r="B6403" t="s">
        <v>161</v>
      </c>
      <c r="F6403" t="s">
        <v>161</v>
      </c>
    </row>
    <row r="6404" spans="2:7">
      <c r="B6404" t="s">
        <v>327</v>
      </c>
      <c r="C6404">
        <v>313413</v>
      </c>
      <c r="F6404" t="s">
        <v>327</v>
      </c>
      <c r="G6404">
        <v>660480</v>
      </c>
    </row>
    <row r="6405" spans="2:7">
      <c r="B6405" t="s">
        <v>323</v>
      </c>
      <c r="C6405">
        <v>7.9790000000000001</v>
      </c>
      <c r="F6405" t="s">
        <v>323</v>
      </c>
      <c r="G6405">
        <v>4.1820000000000004</v>
      </c>
    </row>
    <row r="6406" spans="2:7">
      <c r="B6406" t="s">
        <v>372</v>
      </c>
      <c r="C6406">
        <v>3.11</v>
      </c>
      <c r="F6406" t="s">
        <v>372</v>
      </c>
      <c r="G6406">
        <v>3.0939999999999999</v>
      </c>
    </row>
    <row r="6407" spans="2:7">
      <c r="B6407" t="s">
        <v>162</v>
      </c>
      <c r="F6407" t="s">
        <v>162</v>
      </c>
    </row>
    <row r="6408" spans="2:7">
      <c r="B6408" t="s">
        <v>327</v>
      </c>
      <c r="C6408">
        <v>343930</v>
      </c>
      <c r="F6408" t="s">
        <v>327</v>
      </c>
      <c r="G6408">
        <v>657489</v>
      </c>
    </row>
    <row r="6409" spans="2:7">
      <c r="B6409" t="s">
        <v>323</v>
      </c>
      <c r="C6409">
        <v>8.1069999999999993</v>
      </c>
      <c r="F6409" t="s">
        <v>323</v>
      </c>
      <c r="G6409">
        <v>4.1790000000000003</v>
      </c>
    </row>
    <row r="6410" spans="2:7">
      <c r="B6410" t="s">
        <v>372</v>
      </c>
      <c r="C6410">
        <v>3.1030000000000002</v>
      </c>
      <c r="F6410" t="s">
        <v>372</v>
      </c>
      <c r="G6410">
        <v>3.093</v>
      </c>
    </row>
    <row r="6411" spans="2:7">
      <c r="B6411" t="s">
        <v>163</v>
      </c>
      <c r="F6411" t="s">
        <v>163</v>
      </c>
    </row>
    <row r="6412" spans="2:7">
      <c r="B6412" t="s">
        <v>327</v>
      </c>
      <c r="C6412">
        <v>348000</v>
      </c>
      <c r="F6412" t="s">
        <v>327</v>
      </c>
      <c r="G6412">
        <v>735091</v>
      </c>
    </row>
    <row r="6413" spans="2:7">
      <c r="B6413" t="s">
        <v>323</v>
      </c>
      <c r="C6413">
        <v>8.1310000000000002</v>
      </c>
      <c r="F6413" t="s">
        <v>323</v>
      </c>
      <c r="G6413">
        <v>4.1639999999999997</v>
      </c>
    </row>
    <row r="6414" spans="2:7">
      <c r="B6414" t="s">
        <v>372</v>
      </c>
      <c r="C6414">
        <v>3.0939999999999999</v>
      </c>
      <c r="F6414" t="s">
        <v>372</v>
      </c>
      <c r="G6414">
        <v>3.0710000000000002</v>
      </c>
    </row>
    <row r="6415" spans="2:7">
      <c r="B6415" t="s">
        <v>164</v>
      </c>
      <c r="F6415" t="s">
        <v>164</v>
      </c>
    </row>
    <row r="6416" spans="2:7">
      <c r="B6416" t="s">
        <v>327</v>
      </c>
      <c r="C6416">
        <v>319326</v>
      </c>
      <c r="F6416" t="s">
        <v>327</v>
      </c>
      <c r="G6416">
        <v>663603</v>
      </c>
    </row>
    <row r="6417" spans="2:7">
      <c r="B6417" t="s">
        <v>323</v>
      </c>
      <c r="C6417">
        <v>7.9429999999999996</v>
      </c>
      <c r="F6417" t="s">
        <v>323</v>
      </c>
      <c r="G6417">
        <v>4.0190000000000001</v>
      </c>
    </row>
    <row r="6418" spans="2:7">
      <c r="B6418" t="s">
        <v>372</v>
      </c>
      <c r="C6418">
        <v>3.1150000000000002</v>
      </c>
      <c r="F6418" t="s">
        <v>372</v>
      </c>
      <c r="G6418">
        <v>3.141</v>
      </c>
    </row>
    <row r="6419" spans="2:7">
      <c r="B6419" t="s">
        <v>165</v>
      </c>
      <c r="F6419" t="s">
        <v>165</v>
      </c>
    </row>
    <row r="6420" spans="2:7">
      <c r="B6420" t="s">
        <v>327</v>
      </c>
      <c r="C6420">
        <v>305152</v>
      </c>
      <c r="F6420" t="s">
        <v>327</v>
      </c>
      <c r="G6420">
        <v>698147</v>
      </c>
    </row>
    <row r="6421" spans="2:7">
      <c r="B6421" t="s">
        <v>323</v>
      </c>
      <c r="C6421">
        <v>7.9290000000000003</v>
      </c>
      <c r="F6421" t="s">
        <v>323</v>
      </c>
      <c r="G6421">
        <v>4.085</v>
      </c>
    </row>
    <row r="6422" spans="2:7">
      <c r="B6422" t="s">
        <v>372</v>
      </c>
      <c r="C6422">
        <v>3.11</v>
      </c>
      <c r="F6422" t="s">
        <v>372</v>
      </c>
      <c r="G6422">
        <v>3.1120000000000001</v>
      </c>
    </row>
    <row r="6423" spans="2:7">
      <c r="B6423" t="s">
        <v>166</v>
      </c>
      <c r="F6423" t="s">
        <v>166</v>
      </c>
    </row>
    <row r="6424" spans="2:7">
      <c r="B6424" t="s">
        <v>327</v>
      </c>
      <c r="C6424">
        <v>337004</v>
      </c>
      <c r="F6424" t="s">
        <v>327</v>
      </c>
      <c r="G6424">
        <v>625961</v>
      </c>
    </row>
    <row r="6425" spans="2:7">
      <c r="B6425" t="s">
        <v>323</v>
      </c>
      <c r="C6425">
        <v>8.1189999999999998</v>
      </c>
      <c r="F6425" t="s">
        <v>323</v>
      </c>
      <c r="G6425">
        <v>3.9550000000000001</v>
      </c>
    </row>
    <row r="6426" spans="2:7">
      <c r="B6426" t="s">
        <v>372</v>
      </c>
      <c r="C6426">
        <v>3.1120000000000001</v>
      </c>
      <c r="F6426" t="s">
        <v>372</v>
      </c>
      <c r="G6426">
        <v>3.1629999999999998</v>
      </c>
    </row>
    <row r="6427" spans="2:7">
      <c r="B6427" t="s">
        <v>167</v>
      </c>
      <c r="F6427" t="s">
        <v>167</v>
      </c>
    </row>
    <row r="6428" spans="2:7">
      <c r="B6428" t="s">
        <v>327</v>
      </c>
      <c r="C6428">
        <v>336803</v>
      </c>
      <c r="F6428" t="s">
        <v>327</v>
      </c>
      <c r="G6428">
        <v>652265</v>
      </c>
    </row>
    <row r="6429" spans="2:7">
      <c r="B6429" t="s">
        <v>323</v>
      </c>
      <c r="C6429">
        <v>8.1660000000000004</v>
      </c>
      <c r="F6429" t="s">
        <v>323</v>
      </c>
      <c r="G6429">
        <v>4.0119999999999996</v>
      </c>
    </row>
    <row r="6430" spans="2:7">
      <c r="B6430" t="s">
        <v>372</v>
      </c>
      <c r="C6430">
        <v>3.1070000000000002</v>
      </c>
      <c r="F6430" t="s">
        <v>372</v>
      </c>
      <c r="G6430">
        <v>3.1360000000000001</v>
      </c>
    </row>
    <row r="6431" spans="2:7">
      <c r="B6431" t="s">
        <v>168</v>
      </c>
      <c r="F6431" t="s">
        <v>168</v>
      </c>
    </row>
    <row r="6432" spans="2:7">
      <c r="B6432" t="s">
        <v>327</v>
      </c>
      <c r="C6432">
        <v>345200</v>
      </c>
      <c r="F6432" t="s">
        <v>327</v>
      </c>
      <c r="G6432">
        <v>735740</v>
      </c>
    </row>
    <row r="6433" spans="2:12">
      <c r="B6433" t="s">
        <v>323</v>
      </c>
      <c r="C6433">
        <v>8.0649999999999995</v>
      </c>
      <c r="F6433" t="s">
        <v>323</v>
      </c>
      <c r="G6433">
        <v>4.1550000000000002</v>
      </c>
    </row>
    <row r="6434" spans="2:12">
      <c r="B6434" t="s">
        <v>372</v>
      </c>
      <c r="C6434">
        <v>3.0920000000000001</v>
      </c>
      <c r="F6434" t="s">
        <v>372</v>
      </c>
      <c r="G6434">
        <v>3.08</v>
      </c>
    </row>
    <row r="6435" spans="2:12">
      <c r="B6435" t="s">
        <v>169</v>
      </c>
      <c r="F6435" t="s">
        <v>169</v>
      </c>
    </row>
    <row r="6436" spans="2:12">
      <c r="B6436" t="s">
        <v>327</v>
      </c>
      <c r="C6436">
        <v>315147</v>
      </c>
      <c r="D6436">
        <f>(C6436+C6440+C6444+C6448+C6452+C6456+C6460+C6464+C6468+C6472)/10</f>
        <v>329017</v>
      </c>
      <c r="F6436" t="s">
        <v>327</v>
      </c>
      <c r="G6436">
        <v>605871</v>
      </c>
      <c r="H6436">
        <f>(G6436+G6440+G6444+G6448+G6452+G6456+G6460+G6464+G6468+G6472)/10</f>
        <v>715366.7</v>
      </c>
      <c r="L6436">
        <f>(K6436+K6440+K6444+K6448+K6452+K6456+K6460+K6464+K6468+K6472)/10</f>
        <v>0</v>
      </c>
    </row>
    <row r="6437" spans="2:12">
      <c r="B6437" t="s">
        <v>323</v>
      </c>
      <c r="C6437">
        <v>7.9779999999999998</v>
      </c>
      <c r="F6437" t="s">
        <v>323</v>
      </c>
      <c r="G6437">
        <v>3.9039999999999999</v>
      </c>
    </row>
    <row r="6438" spans="2:12">
      <c r="B6438" t="s">
        <v>372</v>
      </c>
      <c r="C6438">
        <v>3.1360000000000001</v>
      </c>
      <c r="F6438" t="s">
        <v>372</v>
      </c>
      <c r="G6438">
        <v>3.1930000000000001</v>
      </c>
    </row>
    <row r="6439" spans="2:12">
      <c r="B6439" t="s">
        <v>170</v>
      </c>
      <c r="F6439" t="s">
        <v>170</v>
      </c>
    </row>
    <row r="6440" spans="2:12">
      <c r="B6440" t="s">
        <v>327</v>
      </c>
      <c r="C6440">
        <v>335694</v>
      </c>
      <c r="F6440" t="s">
        <v>327</v>
      </c>
      <c r="G6440">
        <v>661113</v>
      </c>
    </row>
    <row r="6441" spans="2:12">
      <c r="B6441" t="s">
        <v>323</v>
      </c>
      <c r="C6441">
        <v>8.1110000000000007</v>
      </c>
      <c r="F6441" t="s">
        <v>323</v>
      </c>
      <c r="G6441">
        <v>4.024</v>
      </c>
    </row>
    <row r="6442" spans="2:12">
      <c r="B6442" t="s">
        <v>372</v>
      </c>
      <c r="C6442">
        <v>3.1030000000000002</v>
      </c>
      <c r="F6442" t="s">
        <v>372</v>
      </c>
      <c r="G6442">
        <v>3.1339999999999999</v>
      </c>
    </row>
    <row r="6443" spans="2:12">
      <c r="B6443" t="s">
        <v>171</v>
      </c>
      <c r="F6443" t="s">
        <v>171</v>
      </c>
    </row>
    <row r="6444" spans="2:12">
      <c r="B6444" t="s">
        <v>327</v>
      </c>
      <c r="C6444">
        <v>311920</v>
      </c>
      <c r="F6444" t="s">
        <v>327</v>
      </c>
      <c r="G6444">
        <v>725902</v>
      </c>
    </row>
    <row r="6445" spans="2:12">
      <c r="B6445" t="s">
        <v>323</v>
      </c>
      <c r="C6445">
        <v>7.9409999999999998</v>
      </c>
      <c r="F6445" t="s">
        <v>323</v>
      </c>
      <c r="G6445">
        <v>4.1360000000000001</v>
      </c>
    </row>
    <row r="6446" spans="2:12">
      <c r="B6446" t="s">
        <v>372</v>
      </c>
      <c r="C6446">
        <v>3.101</v>
      </c>
      <c r="F6446" t="s">
        <v>372</v>
      </c>
      <c r="G6446">
        <v>3.09</v>
      </c>
    </row>
    <row r="6447" spans="2:12">
      <c r="B6447" t="s">
        <v>172</v>
      </c>
      <c r="F6447" t="s">
        <v>172</v>
      </c>
    </row>
    <row r="6448" spans="2:12">
      <c r="B6448" t="s">
        <v>327</v>
      </c>
      <c r="C6448">
        <v>342913</v>
      </c>
      <c r="F6448" t="s">
        <v>327</v>
      </c>
      <c r="G6448">
        <v>708654</v>
      </c>
    </row>
    <row r="6449" spans="2:7">
      <c r="B6449" t="s">
        <v>323</v>
      </c>
      <c r="C6449">
        <v>8.0830000000000002</v>
      </c>
      <c r="F6449" t="s">
        <v>323</v>
      </c>
      <c r="G6449">
        <v>4.109</v>
      </c>
    </row>
    <row r="6450" spans="2:7">
      <c r="B6450" t="s">
        <v>372</v>
      </c>
      <c r="C6450">
        <v>3.097</v>
      </c>
      <c r="F6450" t="s">
        <v>372</v>
      </c>
      <c r="G6450">
        <v>3.0979999999999999</v>
      </c>
    </row>
    <row r="6451" spans="2:7">
      <c r="B6451" t="s">
        <v>173</v>
      </c>
      <c r="F6451" t="s">
        <v>173</v>
      </c>
    </row>
    <row r="6452" spans="2:7">
      <c r="B6452" t="s">
        <v>327</v>
      </c>
      <c r="C6452">
        <v>346429</v>
      </c>
      <c r="F6452" t="s">
        <v>327</v>
      </c>
      <c r="G6452">
        <v>802981</v>
      </c>
    </row>
    <row r="6453" spans="2:7">
      <c r="B6453" t="s">
        <v>323</v>
      </c>
      <c r="C6453">
        <v>8.0950000000000006</v>
      </c>
      <c r="F6453" t="s">
        <v>323</v>
      </c>
      <c r="G6453">
        <v>4.1180000000000003</v>
      </c>
    </row>
    <row r="6454" spans="2:7">
      <c r="B6454" t="s">
        <v>372</v>
      </c>
      <c r="C6454">
        <v>3.085</v>
      </c>
      <c r="F6454" t="s">
        <v>372</v>
      </c>
      <c r="G6454">
        <v>3.069</v>
      </c>
    </row>
    <row r="6455" spans="2:7">
      <c r="B6455" t="s">
        <v>174</v>
      </c>
      <c r="F6455" t="s">
        <v>174</v>
      </c>
    </row>
    <row r="6456" spans="2:7">
      <c r="B6456" t="s">
        <v>327</v>
      </c>
      <c r="C6456">
        <v>317755</v>
      </c>
      <c r="F6456" t="s">
        <v>327</v>
      </c>
      <c r="G6456">
        <v>731011</v>
      </c>
    </row>
    <row r="6457" spans="2:7">
      <c r="B6457" t="s">
        <v>323</v>
      </c>
      <c r="C6457">
        <v>7.9039999999999999</v>
      </c>
      <c r="F6457" t="s">
        <v>323</v>
      </c>
      <c r="G6457">
        <v>3.984</v>
      </c>
    </row>
    <row r="6458" spans="2:7">
      <c r="B6458" t="s">
        <v>372</v>
      </c>
      <c r="C6458">
        <v>3.1059999999999999</v>
      </c>
      <c r="F6458" t="s">
        <v>372</v>
      </c>
      <c r="G6458">
        <v>3.133</v>
      </c>
    </row>
    <row r="6459" spans="2:7">
      <c r="B6459" t="s">
        <v>175</v>
      </c>
      <c r="F6459" t="s">
        <v>175</v>
      </c>
    </row>
    <row r="6460" spans="2:7">
      <c r="B6460" t="s">
        <v>327</v>
      </c>
      <c r="C6460">
        <v>305360</v>
      </c>
      <c r="F6460" t="s">
        <v>327</v>
      </c>
      <c r="G6460">
        <v>714394</v>
      </c>
    </row>
    <row r="6461" spans="2:7">
      <c r="B6461" t="s">
        <v>323</v>
      </c>
      <c r="C6461">
        <v>7.9340000000000002</v>
      </c>
      <c r="F6461" t="s">
        <v>323</v>
      </c>
      <c r="G6461">
        <v>3.9590000000000001</v>
      </c>
    </row>
    <row r="6462" spans="2:7">
      <c r="B6462" t="s">
        <v>372</v>
      </c>
      <c r="C6462">
        <v>3.1120000000000001</v>
      </c>
      <c r="F6462" t="s">
        <v>372</v>
      </c>
      <c r="G6462">
        <v>3.1419999999999999</v>
      </c>
    </row>
    <row r="6463" spans="2:7">
      <c r="B6463" t="s">
        <v>176</v>
      </c>
      <c r="F6463" t="s">
        <v>176</v>
      </c>
    </row>
    <row r="6464" spans="2:7">
      <c r="B6464" t="s">
        <v>327</v>
      </c>
      <c r="C6464">
        <v>334835</v>
      </c>
      <c r="F6464" t="s">
        <v>327</v>
      </c>
      <c r="G6464">
        <v>714447</v>
      </c>
    </row>
    <row r="6465" spans="2:12">
      <c r="B6465" t="s">
        <v>323</v>
      </c>
      <c r="C6465">
        <v>8.0670000000000002</v>
      </c>
      <c r="F6465" t="s">
        <v>323</v>
      </c>
      <c r="G6465">
        <v>3.9660000000000002</v>
      </c>
    </row>
    <row r="6466" spans="2:12">
      <c r="B6466" t="s">
        <v>372</v>
      </c>
      <c r="C6466">
        <v>3.1</v>
      </c>
      <c r="F6466" t="s">
        <v>372</v>
      </c>
      <c r="G6466">
        <v>3.1339999999999999</v>
      </c>
    </row>
    <row r="6467" spans="2:12">
      <c r="B6467" t="s">
        <v>177</v>
      </c>
      <c r="F6467" t="s">
        <v>177</v>
      </c>
    </row>
    <row r="6468" spans="2:12">
      <c r="B6468" t="s">
        <v>327</v>
      </c>
      <c r="C6468">
        <v>334527</v>
      </c>
      <c r="F6468" t="s">
        <v>327</v>
      </c>
      <c r="G6468">
        <v>744801</v>
      </c>
    </row>
    <row r="6469" spans="2:12">
      <c r="B6469" t="s">
        <v>323</v>
      </c>
      <c r="C6469">
        <v>8.1110000000000007</v>
      </c>
      <c r="F6469" t="s">
        <v>323</v>
      </c>
      <c r="G6469">
        <v>4.0229999999999997</v>
      </c>
    </row>
    <row r="6470" spans="2:12">
      <c r="B6470" t="s">
        <v>372</v>
      </c>
      <c r="C6470">
        <v>3.0939999999999999</v>
      </c>
      <c r="F6470" t="s">
        <v>372</v>
      </c>
      <c r="G6470">
        <v>3.1080000000000001</v>
      </c>
    </row>
    <row r="6471" spans="2:12">
      <c r="B6471" t="s">
        <v>178</v>
      </c>
      <c r="F6471" t="s">
        <v>178</v>
      </c>
    </row>
    <row r="6472" spans="2:12">
      <c r="B6472" t="s">
        <v>327</v>
      </c>
      <c r="C6472">
        <v>345590</v>
      </c>
      <c r="F6472" t="s">
        <v>327</v>
      </c>
      <c r="G6472">
        <v>744493</v>
      </c>
    </row>
    <row r="6473" spans="2:12">
      <c r="B6473" t="s">
        <v>323</v>
      </c>
      <c r="C6473">
        <v>8.0739999999999998</v>
      </c>
      <c r="F6473" t="s">
        <v>323</v>
      </c>
      <c r="G6473">
        <v>4.0149999999999997</v>
      </c>
    </row>
    <row r="6474" spans="2:12">
      <c r="B6474" t="s">
        <v>372</v>
      </c>
      <c r="C6474">
        <v>3.0939999999999999</v>
      </c>
      <c r="F6474" t="s">
        <v>372</v>
      </c>
      <c r="G6474">
        <v>3.1150000000000002</v>
      </c>
    </row>
    <row r="6475" spans="2:12">
      <c r="B6475" t="s">
        <v>179</v>
      </c>
      <c r="F6475" t="s">
        <v>179</v>
      </c>
    </row>
    <row r="6476" spans="2:12">
      <c r="B6476" t="s">
        <v>327</v>
      </c>
      <c r="C6476">
        <v>314453</v>
      </c>
      <c r="D6476">
        <f>(C6476+C6480+C6484+C6488+C6492+C6496+C6500+C6504+C6508+C6512)/10</f>
        <v>328344.09999999998</v>
      </c>
      <c r="F6476" t="s">
        <v>327</v>
      </c>
      <c r="G6476">
        <v>649157</v>
      </c>
      <c r="H6476">
        <f>(G6476+G6480+G6484+G6488+G6492+G6496+G6500+G6504+G6508+G6512)/10</f>
        <v>760092.4</v>
      </c>
      <c r="L6476">
        <f>(K6476+K6480+K6484+K6488+K6492+K6496+K6500+K6504+K6508+K6512)/10</f>
        <v>0</v>
      </c>
    </row>
    <row r="6477" spans="2:12">
      <c r="B6477" t="s">
        <v>323</v>
      </c>
      <c r="C6477">
        <v>7.96</v>
      </c>
      <c r="F6477" t="s">
        <v>323</v>
      </c>
      <c r="G6477">
        <v>3.8319999999999999</v>
      </c>
    </row>
    <row r="6478" spans="2:12">
      <c r="B6478" t="s">
        <v>372</v>
      </c>
      <c r="C6478">
        <v>3.1320000000000001</v>
      </c>
      <c r="F6478" t="s">
        <v>372</v>
      </c>
      <c r="G6478">
        <v>3.1989999999999998</v>
      </c>
    </row>
    <row r="6479" spans="2:12">
      <c r="B6479" t="s">
        <v>180</v>
      </c>
      <c r="F6479" t="s">
        <v>180</v>
      </c>
    </row>
    <row r="6480" spans="2:12">
      <c r="B6480" t="s">
        <v>327</v>
      </c>
      <c r="C6480">
        <v>336759</v>
      </c>
      <c r="F6480" t="s">
        <v>327</v>
      </c>
      <c r="G6480">
        <v>652994</v>
      </c>
    </row>
    <row r="6481" spans="2:12">
      <c r="B6481" t="s">
        <v>323</v>
      </c>
      <c r="C6481">
        <v>8.1359999999999992</v>
      </c>
      <c r="F6481" t="s">
        <v>323</v>
      </c>
      <c r="G6481">
        <v>3.85</v>
      </c>
    </row>
    <row r="6482" spans="2:12">
      <c r="B6482" t="s">
        <v>372</v>
      </c>
      <c r="C6482">
        <v>3.109</v>
      </c>
      <c r="F6482" t="s">
        <v>372</v>
      </c>
      <c r="G6482">
        <v>3.1840000000000002</v>
      </c>
    </row>
    <row r="6483" spans="2:12">
      <c r="B6483" t="s">
        <v>181</v>
      </c>
      <c r="F6483" t="s">
        <v>181</v>
      </c>
    </row>
    <row r="6484" spans="2:12">
      <c r="B6484" t="s">
        <v>327</v>
      </c>
      <c r="C6484">
        <v>313179</v>
      </c>
      <c r="F6484" t="s">
        <v>327</v>
      </c>
      <c r="G6484">
        <v>712562</v>
      </c>
    </row>
    <row r="6485" spans="2:12">
      <c r="B6485" t="s">
        <v>323</v>
      </c>
      <c r="C6485">
        <v>7.9729999999999999</v>
      </c>
      <c r="F6485" t="s">
        <v>323</v>
      </c>
      <c r="G6485">
        <v>3.96</v>
      </c>
    </row>
    <row r="6486" spans="2:12">
      <c r="B6486" t="s">
        <v>372</v>
      </c>
      <c r="C6486">
        <v>3.109</v>
      </c>
      <c r="F6486" t="s">
        <v>372</v>
      </c>
      <c r="G6486">
        <v>3.1389999999999998</v>
      </c>
    </row>
    <row r="6487" spans="2:12">
      <c r="B6487" t="s">
        <v>182</v>
      </c>
      <c r="F6487" t="s">
        <v>182</v>
      </c>
    </row>
    <row r="6488" spans="2:12">
      <c r="B6488" t="s">
        <v>327</v>
      </c>
      <c r="C6488">
        <v>341952</v>
      </c>
      <c r="F6488" t="s">
        <v>327</v>
      </c>
      <c r="G6488">
        <v>759430</v>
      </c>
    </row>
    <row r="6489" spans="2:12">
      <c r="B6489" t="s">
        <v>323</v>
      </c>
      <c r="C6489">
        <v>8.06</v>
      </c>
      <c r="F6489" t="s">
        <v>323</v>
      </c>
      <c r="G6489">
        <v>4.0410000000000004</v>
      </c>
    </row>
    <row r="6490" spans="2:12">
      <c r="B6490" t="s">
        <v>372</v>
      </c>
      <c r="C6490">
        <v>3.0920000000000001</v>
      </c>
      <c r="F6490" t="s">
        <v>372</v>
      </c>
      <c r="G6490">
        <v>3.1040000000000001</v>
      </c>
    </row>
    <row r="6491" spans="2:12">
      <c r="B6491" t="s">
        <v>183</v>
      </c>
      <c r="F6491" t="s">
        <v>183</v>
      </c>
    </row>
    <row r="6492" spans="2:12">
      <c r="B6492" t="s">
        <v>327</v>
      </c>
      <c r="C6492">
        <v>345621</v>
      </c>
      <c r="D6492">
        <f>(C6492+C6496+C6500+C6504+C6508+C6512+C6516+C6520+C6524+C6528)/10</f>
        <v>327762.7</v>
      </c>
      <c r="F6492" t="s">
        <v>327</v>
      </c>
      <c r="G6492">
        <v>853927</v>
      </c>
      <c r="H6492">
        <f>(G6492+G6496+G6500+G6504+G6508+G6512+G6516+G6520+G6524+G6528)/10</f>
        <v>786979.9</v>
      </c>
      <c r="L6492">
        <f>(K6492+K6496+K6500+K6504+K6508+K6512+K6516+K6520+K6524+K6528)/10</f>
        <v>0</v>
      </c>
    </row>
    <row r="6493" spans="2:12">
      <c r="B6493" t="s">
        <v>323</v>
      </c>
      <c r="C6493">
        <v>8.0760000000000005</v>
      </c>
      <c r="F6493" t="s">
        <v>323</v>
      </c>
      <c r="G6493">
        <v>4.05</v>
      </c>
    </row>
    <row r="6494" spans="2:12">
      <c r="B6494" t="s">
        <v>372</v>
      </c>
      <c r="C6494">
        <v>3.081</v>
      </c>
      <c r="F6494" t="s">
        <v>372</v>
      </c>
      <c r="G6494">
        <v>3.0750000000000002</v>
      </c>
    </row>
    <row r="6495" spans="2:12">
      <c r="B6495" t="s">
        <v>184</v>
      </c>
      <c r="F6495" t="s">
        <v>184</v>
      </c>
    </row>
    <row r="6496" spans="2:12">
      <c r="B6496" t="s">
        <v>327</v>
      </c>
      <c r="C6496">
        <v>316786</v>
      </c>
      <c r="F6496" t="s">
        <v>327</v>
      </c>
      <c r="G6496">
        <v>786074</v>
      </c>
    </row>
    <row r="6497" spans="2:7">
      <c r="B6497" t="s">
        <v>323</v>
      </c>
      <c r="C6497">
        <v>7.88</v>
      </c>
      <c r="F6497" t="s">
        <v>323</v>
      </c>
      <c r="G6497">
        <v>3.93</v>
      </c>
    </row>
    <row r="6498" spans="2:7">
      <c r="B6498" t="s">
        <v>372</v>
      </c>
      <c r="C6498">
        <v>3.1</v>
      </c>
      <c r="F6498" t="s">
        <v>372</v>
      </c>
      <c r="G6498">
        <v>3.133</v>
      </c>
    </row>
    <row r="6499" spans="2:7">
      <c r="B6499" t="s">
        <v>185</v>
      </c>
      <c r="F6499" t="s">
        <v>185</v>
      </c>
    </row>
    <row r="6500" spans="2:7">
      <c r="B6500" t="s">
        <v>327</v>
      </c>
      <c r="C6500">
        <v>303378</v>
      </c>
      <c r="F6500" t="s">
        <v>327</v>
      </c>
      <c r="G6500">
        <v>799600</v>
      </c>
    </row>
    <row r="6501" spans="2:7">
      <c r="B6501" t="s">
        <v>323</v>
      </c>
      <c r="C6501">
        <v>7.883</v>
      </c>
      <c r="F6501" t="s">
        <v>323</v>
      </c>
      <c r="G6501">
        <v>3.9550000000000001</v>
      </c>
    </row>
    <row r="6502" spans="2:7">
      <c r="B6502" t="s">
        <v>372</v>
      </c>
      <c r="C6502">
        <v>3.0990000000000002</v>
      </c>
      <c r="F6502" t="s">
        <v>372</v>
      </c>
      <c r="G6502">
        <v>3.1219999999999999</v>
      </c>
    </row>
    <row r="6503" spans="2:7">
      <c r="B6503" t="s">
        <v>186</v>
      </c>
      <c r="F6503" t="s">
        <v>186</v>
      </c>
    </row>
    <row r="6504" spans="2:7">
      <c r="B6504" t="s">
        <v>327</v>
      </c>
      <c r="C6504">
        <v>333066</v>
      </c>
      <c r="F6504" t="s">
        <v>327</v>
      </c>
      <c r="G6504">
        <v>793051</v>
      </c>
    </row>
    <row r="6505" spans="2:7">
      <c r="B6505" t="s">
        <v>323</v>
      </c>
      <c r="C6505">
        <v>8.0239999999999991</v>
      </c>
      <c r="F6505" t="s">
        <v>323</v>
      </c>
      <c r="G6505">
        <v>3.95</v>
      </c>
    </row>
    <row r="6506" spans="2:7">
      <c r="B6506" t="s">
        <v>372</v>
      </c>
      <c r="C6506">
        <v>3.09</v>
      </c>
      <c r="F6506" t="s">
        <v>372</v>
      </c>
      <c r="G6506">
        <v>3.1190000000000002</v>
      </c>
    </row>
    <row r="6507" spans="2:7">
      <c r="B6507" t="s">
        <v>187</v>
      </c>
      <c r="F6507" t="s">
        <v>187</v>
      </c>
    </row>
    <row r="6508" spans="2:7">
      <c r="B6508" t="s">
        <v>327</v>
      </c>
      <c r="C6508">
        <v>334227</v>
      </c>
      <c r="F6508" t="s">
        <v>327</v>
      </c>
      <c r="G6508">
        <v>776431</v>
      </c>
    </row>
    <row r="6509" spans="2:7">
      <c r="B6509" t="s">
        <v>323</v>
      </c>
      <c r="C6509">
        <v>8.1029999999999998</v>
      </c>
      <c r="F6509" t="s">
        <v>323</v>
      </c>
      <c r="G6509">
        <v>3.9260000000000002</v>
      </c>
    </row>
    <row r="6510" spans="2:7">
      <c r="B6510" t="s">
        <v>372</v>
      </c>
      <c r="C6510">
        <v>3.0920000000000001</v>
      </c>
      <c r="F6510" t="s">
        <v>372</v>
      </c>
      <c r="G6510">
        <v>3.1280000000000001</v>
      </c>
    </row>
    <row r="6511" spans="2:7">
      <c r="B6511" t="s">
        <v>188</v>
      </c>
      <c r="F6511" t="s">
        <v>188</v>
      </c>
    </row>
    <row r="6512" spans="2:7">
      <c r="B6512" t="s">
        <v>327</v>
      </c>
      <c r="C6512">
        <v>344020</v>
      </c>
      <c r="F6512" t="s">
        <v>327</v>
      </c>
      <c r="G6512">
        <v>817698</v>
      </c>
    </row>
    <row r="6513" spans="2:7">
      <c r="B6513" t="s">
        <v>323</v>
      </c>
      <c r="C6513">
        <v>8.0380000000000003</v>
      </c>
      <c r="F6513" t="s">
        <v>323</v>
      </c>
      <c r="G6513">
        <v>3.9870000000000001</v>
      </c>
    </row>
    <row r="6514" spans="2:7">
      <c r="B6514" t="s">
        <v>372</v>
      </c>
      <c r="C6514">
        <v>3.085</v>
      </c>
      <c r="F6514" t="s">
        <v>372</v>
      </c>
      <c r="G6514">
        <v>3.105</v>
      </c>
    </row>
    <row r="6515" spans="2:7">
      <c r="B6515" t="s">
        <v>189</v>
      </c>
      <c r="F6515" t="s">
        <v>189</v>
      </c>
    </row>
    <row r="6516" spans="2:7">
      <c r="B6516" t="s">
        <v>327</v>
      </c>
      <c r="C6516">
        <v>312996</v>
      </c>
      <c r="F6516" t="s">
        <v>327</v>
      </c>
      <c r="G6516">
        <v>714447</v>
      </c>
    </row>
    <row r="6517" spans="2:7">
      <c r="B6517" t="s">
        <v>323</v>
      </c>
      <c r="C6517">
        <v>7.9240000000000004</v>
      </c>
      <c r="F6517" t="s">
        <v>323</v>
      </c>
      <c r="G6517">
        <v>3.8039999999999998</v>
      </c>
    </row>
    <row r="6518" spans="2:7">
      <c r="B6518" t="s">
        <v>372</v>
      </c>
      <c r="C6518">
        <v>3.1230000000000002</v>
      </c>
      <c r="F6518" t="s">
        <v>372</v>
      </c>
      <c r="G6518">
        <v>3.1880000000000002</v>
      </c>
    </row>
    <row r="6519" spans="2:7">
      <c r="B6519" t="s">
        <v>190</v>
      </c>
      <c r="F6519" t="s">
        <v>190</v>
      </c>
    </row>
    <row r="6520" spans="2:7">
      <c r="B6520" t="s">
        <v>327</v>
      </c>
      <c r="C6520">
        <v>336592</v>
      </c>
      <c r="F6520" t="s">
        <v>327</v>
      </c>
      <c r="G6520">
        <v>683294</v>
      </c>
    </row>
    <row r="6521" spans="2:7">
      <c r="B6521" t="s">
        <v>323</v>
      </c>
      <c r="C6521">
        <v>8.1319999999999997</v>
      </c>
      <c r="F6521" t="s">
        <v>323</v>
      </c>
      <c r="G6521">
        <v>3.7549999999999999</v>
      </c>
    </row>
    <row r="6522" spans="2:7">
      <c r="B6522" t="s">
        <v>372</v>
      </c>
      <c r="C6522">
        <v>3.1080000000000001</v>
      </c>
      <c r="F6522" t="s">
        <v>372</v>
      </c>
      <c r="G6522">
        <v>3.202</v>
      </c>
    </row>
    <row r="6523" spans="2:7">
      <c r="B6523" t="s">
        <v>191</v>
      </c>
      <c r="F6523" t="s">
        <v>191</v>
      </c>
    </row>
    <row r="6524" spans="2:7">
      <c r="B6524" t="s">
        <v>327</v>
      </c>
      <c r="C6524">
        <v>310545</v>
      </c>
      <c r="F6524" t="s">
        <v>327</v>
      </c>
      <c r="G6524">
        <v>814215</v>
      </c>
    </row>
    <row r="6525" spans="2:7">
      <c r="B6525" t="s">
        <v>323</v>
      </c>
      <c r="C6525">
        <v>7.9059999999999997</v>
      </c>
      <c r="F6525" t="s">
        <v>323</v>
      </c>
      <c r="G6525">
        <v>3.98</v>
      </c>
    </row>
    <row r="6526" spans="2:7">
      <c r="B6526" t="s">
        <v>372</v>
      </c>
      <c r="C6526">
        <v>3.093</v>
      </c>
      <c r="F6526" t="s">
        <v>372</v>
      </c>
      <c r="G6526">
        <v>3.11</v>
      </c>
    </row>
    <row r="6527" spans="2:7">
      <c r="B6527" t="s">
        <v>192</v>
      </c>
      <c r="F6527" t="s">
        <v>192</v>
      </c>
    </row>
    <row r="6528" spans="2:7">
      <c r="B6528" t="s">
        <v>327</v>
      </c>
      <c r="C6528">
        <v>340396</v>
      </c>
      <c r="F6528" t="s">
        <v>327</v>
      </c>
      <c r="G6528">
        <v>831062</v>
      </c>
    </row>
    <row r="6529" spans="2:12">
      <c r="B6529" t="s">
        <v>323</v>
      </c>
      <c r="C6529">
        <v>8.0229999999999997</v>
      </c>
      <c r="F6529" t="s">
        <v>323</v>
      </c>
      <c r="G6529">
        <v>4.008</v>
      </c>
    </row>
    <row r="6530" spans="2:12">
      <c r="B6530" t="s">
        <v>372</v>
      </c>
      <c r="C6530">
        <v>3.0830000000000002</v>
      </c>
      <c r="F6530" t="s">
        <v>372</v>
      </c>
      <c r="G6530">
        <v>3.097</v>
      </c>
    </row>
    <row r="6531" spans="2:12">
      <c r="B6531" t="s">
        <v>193</v>
      </c>
      <c r="F6531" t="s">
        <v>193</v>
      </c>
    </row>
    <row r="6532" spans="2:12">
      <c r="B6532" t="s">
        <v>327</v>
      </c>
      <c r="C6532">
        <v>343876</v>
      </c>
      <c r="D6532">
        <f>(C6532+C6536+C6540+C6544+C6548+C6552+C6556+C6560+C6564+C6568)/10</f>
        <v>326356.40000000002</v>
      </c>
      <c r="F6532" t="s">
        <v>327</v>
      </c>
      <c r="G6532">
        <v>930432</v>
      </c>
      <c r="H6532">
        <f>(G6532+G6536+G6540+G6544+G6548+G6552+G6556+G6560+G6564+G6568)/10</f>
        <v>854735.4</v>
      </c>
      <c r="L6532">
        <f>(K6532+K6536+K6540+K6544+K6548+K6552+K6556+K6560+K6564+K6568)/10</f>
        <v>0</v>
      </c>
    </row>
    <row r="6533" spans="2:12">
      <c r="B6533" t="s">
        <v>323</v>
      </c>
      <c r="C6533">
        <v>8.0350000000000001</v>
      </c>
      <c r="F6533" t="s">
        <v>323</v>
      </c>
      <c r="G6533">
        <v>4.0179999999999998</v>
      </c>
    </row>
    <row r="6534" spans="2:12">
      <c r="B6534" t="s">
        <v>372</v>
      </c>
      <c r="C6534">
        <v>3.0710000000000002</v>
      </c>
      <c r="F6534" t="s">
        <v>372</v>
      </c>
      <c r="G6534">
        <v>3.07</v>
      </c>
    </row>
    <row r="6535" spans="2:12">
      <c r="B6535" t="s">
        <v>194</v>
      </c>
      <c r="F6535" t="s">
        <v>194</v>
      </c>
    </row>
    <row r="6536" spans="2:12">
      <c r="B6536" t="s">
        <v>327</v>
      </c>
      <c r="C6536">
        <v>316570</v>
      </c>
      <c r="F6536" t="s">
        <v>327</v>
      </c>
      <c r="G6536">
        <v>817371</v>
      </c>
    </row>
    <row r="6537" spans="2:12">
      <c r="B6537" t="s">
        <v>323</v>
      </c>
      <c r="C6537">
        <v>7.875</v>
      </c>
      <c r="F6537" t="s">
        <v>323</v>
      </c>
      <c r="G6537">
        <v>3.8370000000000002</v>
      </c>
    </row>
    <row r="6538" spans="2:12">
      <c r="B6538" t="s">
        <v>372</v>
      </c>
      <c r="C6538">
        <v>3.0990000000000002</v>
      </c>
      <c r="F6538" t="s">
        <v>372</v>
      </c>
      <c r="G6538">
        <v>3.1520000000000001</v>
      </c>
    </row>
    <row r="6539" spans="2:12">
      <c r="B6539" t="s">
        <v>195</v>
      </c>
      <c r="F6539" t="s">
        <v>195</v>
      </c>
    </row>
    <row r="6540" spans="2:12">
      <c r="B6540" t="s">
        <v>327</v>
      </c>
      <c r="C6540">
        <v>301737</v>
      </c>
      <c r="F6540" t="s">
        <v>327</v>
      </c>
      <c r="G6540">
        <v>872904</v>
      </c>
    </row>
    <row r="6541" spans="2:12">
      <c r="B6541" t="s">
        <v>323</v>
      </c>
      <c r="C6541">
        <v>7.84</v>
      </c>
      <c r="F6541" t="s">
        <v>323</v>
      </c>
      <c r="G6541">
        <v>3.9249999999999998</v>
      </c>
    </row>
    <row r="6542" spans="2:12">
      <c r="B6542" t="s">
        <v>372</v>
      </c>
      <c r="C6542">
        <v>3.089</v>
      </c>
      <c r="F6542" t="s">
        <v>372</v>
      </c>
      <c r="G6542">
        <v>3.1150000000000002</v>
      </c>
    </row>
    <row r="6543" spans="2:12">
      <c r="B6543" t="s">
        <v>196</v>
      </c>
      <c r="F6543" t="s">
        <v>196</v>
      </c>
    </row>
    <row r="6544" spans="2:12">
      <c r="B6544" t="s">
        <v>327</v>
      </c>
      <c r="C6544">
        <v>331415</v>
      </c>
      <c r="F6544" t="s">
        <v>327</v>
      </c>
      <c r="G6544">
        <v>869062</v>
      </c>
    </row>
    <row r="6545" spans="2:7">
      <c r="B6545" t="s">
        <v>323</v>
      </c>
      <c r="C6545">
        <v>7.984</v>
      </c>
      <c r="F6545" t="s">
        <v>323</v>
      </c>
      <c r="G6545">
        <v>3.9260000000000002</v>
      </c>
    </row>
    <row r="6546" spans="2:7">
      <c r="B6546" t="s">
        <v>372</v>
      </c>
      <c r="C6546">
        <v>3.08</v>
      </c>
      <c r="F6546" t="s">
        <v>372</v>
      </c>
      <c r="G6546">
        <v>3.109</v>
      </c>
    </row>
    <row r="6547" spans="2:7">
      <c r="B6547" t="s">
        <v>197</v>
      </c>
      <c r="F6547" t="s">
        <v>197</v>
      </c>
    </row>
    <row r="6548" spans="2:7">
      <c r="B6548" t="s">
        <v>327</v>
      </c>
      <c r="C6548">
        <v>332790</v>
      </c>
      <c r="F6548" t="s">
        <v>327</v>
      </c>
      <c r="G6548">
        <v>847547</v>
      </c>
    </row>
    <row r="6549" spans="2:7">
      <c r="B6549" t="s">
        <v>323</v>
      </c>
      <c r="C6549">
        <v>8.0690000000000008</v>
      </c>
      <c r="F6549" t="s">
        <v>323</v>
      </c>
      <c r="G6549">
        <v>3.8969999999999998</v>
      </c>
    </row>
    <row r="6550" spans="2:7">
      <c r="B6550" t="s">
        <v>372</v>
      </c>
      <c r="C6550">
        <v>3.0840000000000001</v>
      </c>
      <c r="F6550" t="s">
        <v>372</v>
      </c>
      <c r="G6550">
        <v>3.1190000000000002</v>
      </c>
    </row>
    <row r="6551" spans="2:7">
      <c r="B6551" t="s">
        <v>198</v>
      </c>
      <c r="F6551" t="s">
        <v>198</v>
      </c>
    </row>
    <row r="6552" spans="2:7">
      <c r="B6552" t="s">
        <v>327</v>
      </c>
      <c r="C6552">
        <v>341938</v>
      </c>
      <c r="F6552" t="s">
        <v>327</v>
      </c>
      <c r="G6552">
        <v>905264</v>
      </c>
    </row>
    <row r="6553" spans="2:7">
      <c r="B6553" t="s">
        <v>323</v>
      </c>
      <c r="C6553">
        <v>7.9889999999999999</v>
      </c>
      <c r="F6553" t="s">
        <v>323</v>
      </c>
      <c r="G6553">
        <v>3.976</v>
      </c>
    </row>
    <row r="6554" spans="2:7">
      <c r="B6554" t="s">
        <v>372</v>
      </c>
      <c r="C6554">
        <v>3.073</v>
      </c>
      <c r="F6554" t="s">
        <v>372</v>
      </c>
      <c r="G6554">
        <v>3.0910000000000002</v>
      </c>
    </row>
    <row r="6555" spans="2:7">
      <c r="B6555" t="s">
        <v>199</v>
      </c>
      <c r="F6555" t="s">
        <v>199</v>
      </c>
    </row>
    <row r="6556" spans="2:7">
      <c r="B6556" t="s">
        <v>327</v>
      </c>
      <c r="C6556">
        <v>312508</v>
      </c>
      <c r="F6556" t="s">
        <v>327</v>
      </c>
      <c r="G6556">
        <v>755496</v>
      </c>
    </row>
    <row r="6557" spans="2:7">
      <c r="B6557" t="s">
        <v>323</v>
      </c>
      <c r="C6557">
        <v>7.9109999999999996</v>
      </c>
      <c r="F6557" t="s">
        <v>323</v>
      </c>
      <c r="G6557">
        <v>3.7320000000000002</v>
      </c>
    </row>
    <row r="6558" spans="2:7">
      <c r="B6558" t="s">
        <v>372</v>
      </c>
      <c r="C6558">
        <v>3.12</v>
      </c>
      <c r="F6558" t="s">
        <v>372</v>
      </c>
      <c r="G6558">
        <v>3.1970000000000001</v>
      </c>
    </row>
    <row r="6559" spans="2:7">
      <c r="B6559" t="s">
        <v>200</v>
      </c>
      <c r="F6559" t="s">
        <v>200</v>
      </c>
    </row>
    <row r="6560" spans="2:7">
      <c r="B6560" t="s">
        <v>327</v>
      </c>
      <c r="C6560">
        <v>333887</v>
      </c>
      <c r="F6560" t="s">
        <v>327</v>
      </c>
      <c r="G6560">
        <v>789509</v>
      </c>
    </row>
    <row r="6561" spans="2:12">
      <c r="B6561" t="s">
        <v>323</v>
      </c>
      <c r="C6561">
        <v>8.0670000000000002</v>
      </c>
      <c r="F6561" t="s">
        <v>323</v>
      </c>
      <c r="G6561">
        <v>3.8</v>
      </c>
    </row>
    <row r="6562" spans="2:12">
      <c r="B6562" t="s">
        <v>372</v>
      </c>
      <c r="C6562">
        <v>3.0920000000000001</v>
      </c>
      <c r="F6562" t="s">
        <v>372</v>
      </c>
      <c r="G6562">
        <v>3.161</v>
      </c>
    </row>
    <row r="6563" spans="2:12">
      <c r="B6563" t="s">
        <v>201</v>
      </c>
      <c r="F6563" t="s">
        <v>201</v>
      </c>
    </row>
    <row r="6564" spans="2:12">
      <c r="B6564" t="s">
        <v>327</v>
      </c>
      <c r="C6564">
        <v>309756</v>
      </c>
      <c r="F6564" t="s">
        <v>327</v>
      </c>
      <c r="G6564">
        <v>865768</v>
      </c>
    </row>
    <row r="6565" spans="2:12">
      <c r="B6565" t="s">
        <v>323</v>
      </c>
      <c r="C6565">
        <v>7.8860000000000001</v>
      </c>
      <c r="F6565" t="s">
        <v>323</v>
      </c>
      <c r="G6565">
        <v>3.919</v>
      </c>
    </row>
    <row r="6566" spans="2:12">
      <c r="B6566" t="s">
        <v>372</v>
      </c>
      <c r="C6566">
        <v>3.0880000000000001</v>
      </c>
      <c r="F6566" t="s">
        <v>372</v>
      </c>
      <c r="G6566">
        <v>3.1150000000000002</v>
      </c>
    </row>
    <row r="6567" spans="2:12">
      <c r="B6567" t="s">
        <v>202</v>
      </c>
      <c r="F6567" t="s">
        <v>202</v>
      </c>
    </row>
    <row r="6568" spans="2:12">
      <c r="B6568" t="s">
        <v>327</v>
      </c>
      <c r="C6568">
        <v>339087</v>
      </c>
      <c r="F6568" t="s">
        <v>327</v>
      </c>
      <c r="G6568">
        <v>894001</v>
      </c>
    </row>
    <row r="6569" spans="2:12">
      <c r="B6569" t="s">
        <v>323</v>
      </c>
      <c r="C6569">
        <v>7.992</v>
      </c>
      <c r="F6569" t="s">
        <v>323</v>
      </c>
      <c r="G6569">
        <v>3.9590000000000001</v>
      </c>
    </row>
    <row r="6570" spans="2:12">
      <c r="B6570" t="s">
        <v>372</v>
      </c>
      <c r="C6570">
        <v>3.0760000000000001</v>
      </c>
      <c r="F6570" t="s">
        <v>372</v>
      </c>
      <c r="G6570">
        <v>3.0979999999999999</v>
      </c>
    </row>
    <row r="6571" spans="2:12">
      <c r="B6571" t="s">
        <v>203</v>
      </c>
      <c r="F6571" t="s">
        <v>203</v>
      </c>
    </row>
    <row r="6572" spans="2:12">
      <c r="B6572" t="s">
        <v>327</v>
      </c>
      <c r="C6572">
        <v>343696</v>
      </c>
      <c r="D6572">
        <f>(C6572+C6576+C6580+C6584+C6588+C6592+C6596+C6600+C6604+C6608)/10</f>
        <v>326218.09999999998</v>
      </c>
      <c r="F6572" t="s">
        <v>327</v>
      </c>
      <c r="G6572">
        <v>965573</v>
      </c>
      <c r="H6572">
        <f>(G6572+G6576+G6580+G6584+G6588+G6592+G6596+G6600+G6604+G6608)/10</f>
        <v>886329.5</v>
      </c>
      <c r="L6572">
        <f>(K6572+K6576+K6580+K6584+K6588+K6592+K6596+K6600+K6604+K6608)/10</f>
        <v>0</v>
      </c>
    </row>
    <row r="6573" spans="2:12">
      <c r="B6573" t="s">
        <v>323</v>
      </c>
      <c r="C6573">
        <v>8.0310000000000006</v>
      </c>
      <c r="F6573" t="s">
        <v>323</v>
      </c>
      <c r="G6573">
        <v>3.9329999999999998</v>
      </c>
    </row>
    <row r="6574" spans="2:12">
      <c r="B6574" t="s">
        <v>372</v>
      </c>
      <c r="C6574">
        <v>3.07</v>
      </c>
      <c r="F6574" t="s">
        <v>372</v>
      </c>
      <c r="G6574">
        <v>3.085</v>
      </c>
    </row>
    <row r="6575" spans="2:12">
      <c r="B6575" t="s">
        <v>204</v>
      </c>
      <c r="F6575" t="s">
        <v>204</v>
      </c>
    </row>
    <row r="6576" spans="2:12">
      <c r="B6576" t="s">
        <v>327</v>
      </c>
      <c r="C6576">
        <v>316222</v>
      </c>
      <c r="F6576" t="s">
        <v>327</v>
      </c>
      <c r="G6576">
        <v>855320</v>
      </c>
    </row>
    <row r="6577" spans="2:7">
      <c r="B6577" t="s">
        <v>323</v>
      </c>
      <c r="C6577">
        <v>7.8659999999999997</v>
      </c>
      <c r="F6577" t="s">
        <v>323</v>
      </c>
      <c r="G6577">
        <v>3.7589999999999999</v>
      </c>
    </row>
    <row r="6578" spans="2:7">
      <c r="B6578" t="s">
        <v>372</v>
      </c>
      <c r="C6578">
        <v>3.0960000000000001</v>
      </c>
      <c r="F6578" t="s">
        <v>372</v>
      </c>
      <c r="G6578">
        <v>3.1640000000000001</v>
      </c>
    </row>
    <row r="6579" spans="2:7">
      <c r="B6579" t="s">
        <v>205</v>
      </c>
      <c r="F6579" t="s">
        <v>205</v>
      </c>
    </row>
    <row r="6580" spans="2:7">
      <c r="B6580" t="s">
        <v>327</v>
      </c>
      <c r="C6580">
        <v>302403</v>
      </c>
      <c r="F6580" t="s">
        <v>327</v>
      </c>
      <c r="G6580">
        <v>881191</v>
      </c>
    </row>
    <row r="6581" spans="2:7">
      <c r="B6581" t="s">
        <v>323</v>
      </c>
      <c r="C6581">
        <v>7.8570000000000002</v>
      </c>
      <c r="F6581" t="s">
        <v>323</v>
      </c>
      <c r="G6581">
        <v>3.802</v>
      </c>
    </row>
    <row r="6582" spans="2:7">
      <c r="B6582" t="s">
        <v>372</v>
      </c>
      <c r="C6582">
        <v>3.093</v>
      </c>
      <c r="F6582" t="s">
        <v>372</v>
      </c>
      <c r="G6582">
        <v>3.1459999999999999</v>
      </c>
    </row>
    <row r="6583" spans="2:7">
      <c r="B6583" t="s">
        <v>206</v>
      </c>
      <c r="F6583" t="s">
        <v>206</v>
      </c>
    </row>
    <row r="6584" spans="2:7">
      <c r="B6584" t="s">
        <v>327</v>
      </c>
      <c r="C6584">
        <v>331143</v>
      </c>
      <c r="F6584" t="s">
        <v>327</v>
      </c>
      <c r="G6584">
        <v>902404</v>
      </c>
    </row>
    <row r="6585" spans="2:7">
      <c r="B6585" t="s">
        <v>323</v>
      </c>
      <c r="C6585">
        <v>7.9779999999999998</v>
      </c>
      <c r="F6585" t="s">
        <v>323</v>
      </c>
      <c r="G6585">
        <v>3.8380000000000001</v>
      </c>
    </row>
    <row r="6586" spans="2:7">
      <c r="B6586" t="s">
        <v>372</v>
      </c>
      <c r="C6586">
        <v>3.0790000000000002</v>
      </c>
      <c r="F6586" t="s">
        <v>372</v>
      </c>
      <c r="G6586">
        <v>3.1269999999999998</v>
      </c>
    </row>
    <row r="6587" spans="2:7">
      <c r="B6587" t="s">
        <v>207</v>
      </c>
      <c r="F6587" t="s">
        <v>207</v>
      </c>
    </row>
    <row r="6588" spans="2:7">
      <c r="B6588" t="s">
        <v>327</v>
      </c>
      <c r="C6588">
        <v>333188</v>
      </c>
      <c r="F6588" t="s">
        <v>327</v>
      </c>
      <c r="G6588">
        <v>862427</v>
      </c>
    </row>
    <row r="6589" spans="2:7">
      <c r="B6589" t="s">
        <v>323</v>
      </c>
      <c r="C6589">
        <v>8.0779999999999994</v>
      </c>
      <c r="F6589" t="s">
        <v>323</v>
      </c>
      <c r="G6589">
        <v>3.782</v>
      </c>
    </row>
    <row r="6590" spans="2:7">
      <c r="B6590" t="s">
        <v>372</v>
      </c>
      <c r="C6590">
        <v>3.0859999999999999</v>
      </c>
      <c r="F6590" t="s">
        <v>372</v>
      </c>
      <c r="G6590">
        <v>3.1469999999999998</v>
      </c>
    </row>
    <row r="6591" spans="2:7">
      <c r="B6591" t="s">
        <v>208</v>
      </c>
      <c r="F6591" t="s">
        <v>208</v>
      </c>
    </row>
    <row r="6592" spans="2:7">
      <c r="B6592" t="s">
        <v>327</v>
      </c>
      <c r="C6592">
        <v>342871</v>
      </c>
      <c r="F6592" t="s">
        <v>327</v>
      </c>
      <c r="G6592">
        <v>903648</v>
      </c>
    </row>
    <row r="6593" spans="2:7">
      <c r="B6593" t="s">
        <v>323</v>
      </c>
      <c r="C6593">
        <v>8.0109999999999992</v>
      </c>
      <c r="F6593" t="s">
        <v>323</v>
      </c>
      <c r="G6593">
        <v>3.8380000000000001</v>
      </c>
    </row>
    <row r="6594" spans="2:7">
      <c r="B6594" t="s">
        <v>372</v>
      </c>
      <c r="C6594">
        <v>3.0790000000000002</v>
      </c>
      <c r="F6594" t="s">
        <v>372</v>
      </c>
      <c r="G6594">
        <v>3.1269999999999998</v>
      </c>
    </row>
    <row r="6595" spans="2:7">
      <c r="B6595" t="s">
        <v>209</v>
      </c>
      <c r="F6595" t="s">
        <v>209</v>
      </c>
    </row>
    <row r="6596" spans="2:7">
      <c r="B6596" t="s">
        <v>327</v>
      </c>
      <c r="C6596">
        <v>310737</v>
      </c>
      <c r="F6596" t="s">
        <v>327</v>
      </c>
      <c r="G6596">
        <v>832677</v>
      </c>
    </row>
    <row r="6597" spans="2:7">
      <c r="B6597" t="s">
        <v>323</v>
      </c>
      <c r="C6597">
        <v>7.8659999999999997</v>
      </c>
      <c r="F6597" t="s">
        <v>323</v>
      </c>
      <c r="G6597">
        <v>3.7210000000000001</v>
      </c>
    </row>
    <row r="6598" spans="2:7">
      <c r="B6598" t="s">
        <v>372</v>
      </c>
      <c r="C6598">
        <v>3.11</v>
      </c>
      <c r="F6598" t="s">
        <v>372</v>
      </c>
      <c r="G6598">
        <v>3.1819999999999999</v>
      </c>
    </row>
    <row r="6599" spans="2:7">
      <c r="B6599" t="s">
        <v>210</v>
      </c>
      <c r="F6599" t="s">
        <v>210</v>
      </c>
    </row>
    <row r="6600" spans="2:7">
      <c r="B6600" t="s">
        <v>327</v>
      </c>
      <c r="C6600">
        <v>332438</v>
      </c>
      <c r="F6600" t="s">
        <v>327</v>
      </c>
      <c r="G6600">
        <v>861263</v>
      </c>
    </row>
    <row r="6601" spans="2:7">
      <c r="B6601" t="s">
        <v>323</v>
      </c>
      <c r="C6601">
        <v>8.032</v>
      </c>
      <c r="F6601" t="s">
        <v>323</v>
      </c>
      <c r="G6601">
        <v>3.7770000000000001</v>
      </c>
    </row>
    <row r="6602" spans="2:7">
      <c r="B6602" t="s">
        <v>372</v>
      </c>
      <c r="C6602">
        <v>3.0840000000000001</v>
      </c>
      <c r="F6602" t="s">
        <v>372</v>
      </c>
      <c r="G6602">
        <v>3.1509999999999998</v>
      </c>
    </row>
    <row r="6603" spans="2:7">
      <c r="B6603" t="s">
        <v>211</v>
      </c>
      <c r="F6603" t="s">
        <v>211</v>
      </c>
    </row>
    <row r="6604" spans="2:7">
      <c r="B6604" t="s">
        <v>327</v>
      </c>
      <c r="C6604">
        <v>311467</v>
      </c>
      <c r="F6604" t="s">
        <v>327</v>
      </c>
      <c r="G6604">
        <v>842591</v>
      </c>
    </row>
    <row r="6605" spans="2:7">
      <c r="B6605" t="s">
        <v>323</v>
      </c>
      <c r="C6605">
        <v>7.9290000000000003</v>
      </c>
      <c r="F6605" t="s">
        <v>323</v>
      </c>
      <c r="G6605">
        <v>3.746</v>
      </c>
    </row>
    <row r="6606" spans="2:7">
      <c r="B6606" t="s">
        <v>372</v>
      </c>
      <c r="C6606">
        <v>3.0979999999999999</v>
      </c>
      <c r="F6606" t="s">
        <v>372</v>
      </c>
      <c r="G6606">
        <v>3.1659999999999999</v>
      </c>
    </row>
    <row r="6607" spans="2:7">
      <c r="B6607" t="s">
        <v>212</v>
      </c>
      <c r="F6607" t="s">
        <v>212</v>
      </c>
    </row>
    <row r="6608" spans="2:7">
      <c r="B6608" t="s">
        <v>327</v>
      </c>
      <c r="C6608">
        <v>338016</v>
      </c>
      <c r="F6608" t="s">
        <v>327</v>
      </c>
      <c r="G6608">
        <v>956201</v>
      </c>
    </row>
    <row r="6609" spans="2:12">
      <c r="B6609" t="s">
        <v>323</v>
      </c>
      <c r="C6609">
        <v>7.9669999999999996</v>
      </c>
      <c r="F6609" t="s">
        <v>323</v>
      </c>
      <c r="G6609">
        <v>3.9129999999999998</v>
      </c>
    </row>
    <row r="6610" spans="2:12">
      <c r="B6610" t="s">
        <v>372</v>
      </c>
      <c r="C6610">
        <v>3.07</v>
      </c>
      <c r="F6610" t="s">
        <v>372</v>
      </c>
      <c r="G6610">
        <v>3.0979999999999999</v>
      </c>
    </row>
    <row r="6611" spans="2:12">
      <c r="B6611" t="s">
        <v>213</v>
      </c>
      <c r="F6611" t="s">
        <v>213</v>
      </c>
    </row>
    <row r="6612" spans="2:12">
      <c r="B6612" t="s">
        <v>327</v>
      </c>
      <c r="C6612">
        <v>341682</v>
      </c>
      <c r="D6612">
        <f>(C6612+C6616+C6620+C6624+C6628+C6632+C6636+C6640+C6644+C6648)/10</f>
        <v>324970.40000000002</v>
      </c>
      <c r="F6612" t="s">
        <v>327</v>
      </c>
      <c r="G6612">
        <v>1056507</v>
      </c>
      <c r="H6612">
        <f>(G6612+G6616+G6620+G6624+G6628+G6632+G6636+G6640+G6644+G6648)/10</f>
        <v>952855.1</v>
      </c>
      <c r="L6612">
        <f>(K6612+K6616+K6620+K6624+K6628+K6632+K6636+K6640+K6644+K6648)/10</f>
        <v>0</v>
      </c>
    </row>
    <row r="6613" spans="2:12">
      <c r="B6613" t="s">
        <v>323</v>
      </c>
      <c r="C6613">
        <v>7.984</v>
      </c>
      <c r="F6613" t="s">
        <v>323</v>
      </c>
      <c r="G6613">
        <v>3.9209999999999998</v>
      </c>
    </row>
    <row r="6614" spans="2:12">
      <c r="B6614" t="s">
        <v>372</v>
      </c>
      <c r="C6614">
        <v>3.0590000000000002</v>
      </c>
      <c r="F6614" t="s">
        <v>372</v>
      </c>
      <c r="G6614">
        <v>3.0739999999999998</v>
      </c>
    </row>
    <row r="6615" spans="2:12">
      <c r="B6615" t="s">
        <v>214</v>
      </c>
      <c r="F6615" t="s">
        <v>214</v>
      </c>
    </row>
    <row r="6616" spans="2:12">
      <c r="B6616" t="s">
        <v>327</v>
      </c>
      <c r="C6616">
        <v>313297</v>
      </c>
      <c r="F6616" t="s">
        <v>327</v>
      </c>
      <c r="G6616">
        <v>969671</v>
      </c>
    </row>
    <row r="6617" spans="2:12">
      <c r="B6617" t="s">
        <v>323</v>
      </c>
      <c r="C6617">
        <v>7.7930000000000001</v>
      </c>
      <c r="F6617" t="s">
        <v>323</v>
      </c>
      <c r="G6617">
        <v>3.794</v>
      </c>
    </row>
    <row r="6618" spans="2:12">
      <c r="B6618" t="s">
        <v>372</v>
      </c>
      <c r="C6618">
        <v>3.0790000000000002</v>
      </c>
      <c r="F6618" t="s">
        <v>372</v>
      </c>
      <c r="G6618">
        <v>3.133</v>
      </c>
    </row>
    <row r="6619" spans="2:12">
      <c r="B6619" t="s">
        <v>215</v>
      </c>
      <c r="F6619" t="s">
        <v>215</v>
      </c>
    </row>
    <row r="6620" spans="2:12">
      <c r="B6620" t="s">
        <v>327</v>
      </c>
      <c r="C6620">
        <v>301152</v>
      </c>
      <c r="F6620" t="s">
        <v>327</v>
      </c>
      <c r="G6620">
        <v>947608</v>
      </c>
    </row>
    <row r="6621" spans="2:12">
      <c r="B6621" t="s">
        <v>323</v>
      </c>
      <c r="C6621">
        <v>7.8250000000000002</v>
      </c>
      <c r="F6621" t="s">
        <v>323</v>
      </c>
      <c r="G6621">
        <v>3.7669999999999999</v>
      </c>
    </row>
    <row r="6622" spans="2:12">
      <c r="B6622" t="s">
        <v>372</v>
      </c>
      <c r="C6622">
        <v>3.085</v>
      </c>
      <c r="F6622" t="s">
        <v>372</v>
      </c>
      <c r="G6622">
        <v>3.1419999999999999</v>
      </c>
    </row>
    <row r="6623" spans="2:12">
      <c r="B6623" t="s">
        <v>216</v>
      </c>
      <c r="F6623" t="s">
        <v>216</v>
      </c>
    </row>
    <row r="6624" spans="2:12">
      <c r="B6624" t="s">
        <v>327</v>
      </c>
      <c r="C6624">
        <v>329788</v>
      </c>
      <c r="F6624" t="s">
        <v>327</v>
      </c>
      <c r="G6624">
        <v>973155</v>
      </c>
    </row>
    <row r="6625" spans="2:7">
      <c r="B6625" t="s">
        <v>323</v>
      </c>
      <c r="C6625">
        <v>7.9450000000000003</v>
      </c>
      <c r="F6625" t="s">
        <v>323</v>
      </c>
      <c r="G6625">
        <v>3.8069999999999999</v>
      </c>
    </row>
    <row r="6626" spans="2:7">
      <c r="B6626" t="s">
        <v>372</v>
      </c>
      <c r="C6626">
        <v>3.0710000000000002</v>
      </c>
      <c r="F6626" t="s">
        <v>372</v>
      </c>
      <c r="G6626">
        <v>3.1219999999999999</v>
      </c>
    </row>
    <row r="6627" spans="2:7">
      <c r="B6627" t="s">
        <v>217</v>
      </c>
      <c r="F6627" t="s">
        <v>217</v>
      </c>
    </row>
    <row r="6628" spans="2:7">
      <c r="B6628" t="s">
        <v>327</v>
      </c>
      <c r="C6628">
        <v>332107</v>
      </c>
      <c r="F6628" t="s">
        <v>327</v>
      </c>
      <c r="G6628">
        <v>925521</v>
      </c>
    </row>
    <row r="6629" spans="2:7">
      <c r="B6629" t="s">
        <v>323</v>
      </c>
      <c r="C6629">
        <v>8.0519999999999996</v>
      </c>
      <c r="F6629" t="s">
        <v>323</v>
      </c>
      <c r="G6629">
        <v>3.7429999999999999</v>
      </c>
    </row>
    <row r="6630" spans="2:7">
      <c r="B6630" t="s">
        <v>372</v>
      </c>
      <c r="C6630">
        <v>3.08</v>
      </c>
      <c r="F6630" t="s">
        <v>372</v>
      </c>
      <c r="G6630">
        <v>3.145</v>
      </c>
    </row>
    <row r="6631" spans="2:7">
      <c r="B6631" t="s">
        <v>218</v>
      </c>
      <c r="F6631" t="s">
        <v>218</v>
      </c>
    </row>
    <row r="6632" spans="2:7">
      <c r="B6632" t="s">
        <v>327</v>
      </c>
      <c r="C6632">
        <v>340801</v>
      </c>
      <c r="F6632" t="s">
        <v>327</v>
      </c>
      <c r="G6632">
        <v>995219</v>
      </c>
    </row>
    <row r="6633" spans="2:7">
      <c r="B6633" t="s">
        <v>323</v>
      </c>
      <c r="C6633">
        <v>7.9619999999999997</v>
      </c>
      <c r="F6633" t="s">
        <v>323</v>
      </c>
      <c r="G6633">
        <v>3.835</v>
      </c>
    </row>
    <row r="6634" spans="2:7">
      <c r="B6634" t="s">
        <v>372</v>
      </c>
      <c r="C6634">
        <v>3.0670000000000002</v>
      </c>
      <c r="F6634" t="s">
        <v>372</v>
      </c>
      <c r="G6634">
        <v>3.1120000000000001</v>
      </c>
    </row>
    <row r="6635" spans="2:7">
      <c r="B6635" t="s">
        <v>219</v>
      </c>
      <c r="F6635" t="s">
        <v>219</v>
      </c>
    </row>
    <row r="6636" spans="2:7">
      <c r="B6636" t="s">
        <v>327</v>
      </c>
      <c r="C6636">
        <v>310027</v>
      </c>
      <c r="F6636" t="s">
        <v>327</v>
      </c>
      <c r="G6636">
        <v>882333</v>
      </c>
    </row>
    <row r="6637" spans="2:7">
      <c r="B6637" t="s">
        <v>323</v>
      </c>
      <c r="C6637">
        <v>7.8479999999999999</v>
      </c>
      <c r="F6637" t="s">
        <v>323</v>
      </c>
      <c r="G6637">
        <v>3.6659999999999999</v>
      </c>
    </row>
    <row r="6638" spans="2:7">
      <c r="B6638" t="s">
        <v>372</v>
      </c>
      <c r="C6638">
        <v>3.105</v>
      </c>
      <c r="F6638" t="s">
        <v>372</v>
      </c>
      <c r="G6638">
        <v>3.1869999999999998</v>
      </c>
    </row>
    <row r="6639" spans="2:7">
      <c r="B6639" t="s">
        <v>220</v>
      </c>
      <c r="F6639" t="s">
        <v>220</v>
      </c>
    </row>
    <row r="6640" spans="2:7">
      <c r="B6640" t="s">
        <v>327</v>
      </c>
      <c r="C6640">
        <v>332543</v>
      </c>
      <c r="F6640" t="s">
        <v>327</v>
      </c>
      <c r="G6640">
        <v>888367</v>
      </c>
    </row>
    <row r="6641" spans="2:12">
      <c r="B6641" t="s">
        <v>323</v>
      </c>
      <c r="C6641">
        <v>8.0350000000000001</v>
      </c>
      <c r="F6641" t="s">
        <v>323</v>
      </c>
      <c r="G6641">
        <v>3.6859999999999999</v>
      </c>
    </row>
    <row r="6642" spans="2:12">
      <c r="B6642" t="s">
        <v>372</v>
      </c>
      <c r="C6642">
        <v>3.085</v>
      </c>
      <c r="F6642" t="s">
        <v>372</v>
      </c>
      <c r="G6642">
        <v>3.17</v>
      </c>
    </row>
    <row r="6643" spans="2:12">
      <c r="B6643" t="s">
        <v>221</v>
      </c>
      <c r="F6643" t="s">
        <v>221</v>
      </c>
    </row>
    <row r="6644" spans="2:12">
      <c r="B6644" t="s">
        <v>327</v>
      </c>
      <c r="C6644">
        <v>311722</v>
      </c>
      <c r="F6644" t="s">
        <v>327</v>
      </c>
      <c r="G6644">
        <v>864441</v>
      </c>
    </row>
    <row r="6645" spans="2:12">
      <c r="B6645" t="s">
        <v>323</v>
      </c>
      <c r="C6645">
        <v>7.9359999999999999</v>
      </c>
      <c r="F6645" t="s">
        <v>323</v>
      </c>
      <c r="G6645">
        <v>3.6459999999999999</v>
      </c>
    </row>
    <row r="6646" spans="2:12">
      <c r="B6646" t="s">
        <v>372</v>
      </c>
      <c r="C6646">
        <v>3.1</v>
      </c>
      <c r="F6646" t="s">
        <v>372</v>
      </c>
      <c r="G6646">
        <v>3.1890000000000001</v>
      </c>
    </row>
    <row r="6647" spans="2:12">
      <c r="B6647" t="s">
        <v>222</v>
      </c>
      <c r="F6647" t="s">
        <v>222</v>
      </c>
    </row>
    <row r="6648" spans="2:12">
      <c r="B6648" t="s">
        <v>327</v>
      </c>
      <c r="C6648">
        <v>336585</v>
      </c>
      <c r="F6648" t="s">
        <v>327</v>
      </c>
      <c r="G6648">
        <v>1025729</v>
      </c>
    </row>
    <row r="6649" spans="2:12">
      <c r="B6649" t="s">
        <v>323</v>
      </c>
      <c r="C6649">
        <v>7.9329999999999998</v>
      </c>
      <c r="F6649" t="s">
        <v>323</v>
      </c>
      <c r="G6649">
        <v>3.8740000000000001</v>
      </c>
    </row>
    <row r="6650" spans="2:12">
      <c r="B6650" t="s">
        <v>372</v>
      </c>
      <c r="C6650">
        <v>3.0619999999999998</v>
      </c>
      <c r="F6650" t="s">
        <v>372</v>
      </c>
      <c r="G6650">
        <v>3.097</v>
      </c>
    </row>
    <row r="6651" spans="2:12">
      <c r="B6651" t="s">
        <v>223</v>
      </c>
      <c r="F6651" t="s">
        <v>223</v>
      </c>
    </row>
    <row r="6652" spans="2:12">
      <c r="B6652" t="s">
        <v>327</v>
      </c>
      <c r="C6652">
        <v>340577</v>
      </c>
      <c r="D6652">
        <f>(C6652+C6656+C6660+C6664+C6668+C6672+C6676+C6680+C6684+C6688)/10</f>
        <v>323510</v>
      </c>
      <c r="F6652" t="s">
        <v>327</v>
      </c>
      <c r="G6652">
        <v>1119830</v>
      </c>
      <c r="H6652">
        <f>(G6652+G6656+G6660+G6664+G6668+G6672+G6676+G6680+G6684+G6688)/10</f>
        <v>1026579.6</v>
      </c>
      <c r="L6652">
        <f>(K6652+K6656+K6660+K6664+K6668+K6672+K6676+K6680+K6684+K6688)/10</f>
        <v>0</v>
      </c>
    </row>
    <row r="6653" spans="2:12">
      <c r="B6653" t="s">
        <v>323</v>
      </c>
      <c r="C6653">
        <v>7.9580000000000002</v>
      </c>
      <c r="F6653" t="s">
        <v>323</v>
      </c>
      <c r="G6653">
        <v>3.8730000000000002</v>
      </c>
    </row>
    <row r="6654" spans="2:12">
      <c r="B6654" t="s">
        <v>372</v>
      </c>
      <c r="C6654">
        <v>3.052</v>
      </c>
      <c r="F6654" t="s">
        <v>372</v>
      </c>
      <c r="G6654">
        <v>3.077</v>
      </c>
    </row>
    <row r="6655" spans="2:12">
      <c r="B6655" t="s">
        <v>224</v>
      </c>
      <c r="F6655" t="s">
        <v>224</v>
      </c>
    </row>
    <row r="6656" spans="2:12">
      <c r="B6656" t="s">
        <v>327</v>
      </c>
      <c r="C6656">
        <v>313268</v>
      </c>
      <c r="F6656" t="s">
        <v>327</v>
      </c>
      <c r="G6656">
        <v>999019</v>
      </c>
    </row>
    <row r="6657" spans="2:7">
      <c r="B6657" t="s">
        <v>323</v>
      </c>
      <c r="C6657">
        <v>7.7930000000000001</v>
      </c>
      <c r="F6657" t="s">
        <v>323</v>
      </c>
      <c r="G6657">
        <v>3.7069999999999999</v>
      </c>
    </row>
    <row r="6658" spans="2:7">
      <c r="B6658" t="s">
        <v>372</v>
      </c>
      <c r="C6658">
        <v>3.0790000000000002</v>
      </c>
      <c r="F6658" t="s">
        <v>372</v>
      </c>
      <c r="G6658">
        <v>3.1520000000000001</v>
      </c>
    </row>
    <row r="6659" spans="2:7">
      <c r="B6659" t="s">
        <v>225</v>
      </c>
      <c r="F6659" t="s">
        <v>225</v>
      </c>
    </row>
    <row r="6660" spans="2:7">
      <c r="B6660" t="s">
        <v>327</v>
      </c>
      <c r="C6660">
        <v>298654</v>
      </c>
      <c r="F6660" t="s">
        <v>327</v>
      </c>
      <c r="G6660">
        <v>1050646</v>
      </c>
    </row>
    <row r="6661" spans="2:7">
      <c r="B6661" t="s">
        <v>323</v>
      </c>
      <c r="C6661">
        <v>7.76</v>
      </c>
      <c r="F6661" t="s">
        <v>323</v>
      </c>
      <c r="G6661">
        <v>3.778</v>
      </c>
    </row>
    <row r="6662" spans="2:7">
      <c r="B6662" t="s">
        <v>372</v>
      </c>
      <c r="C6662">
        <v>3.069</v>
      </c>
      <c r="F6662" t="s">
        <v>372</v>
      </c>
      <c r="G6662">
        <v>3.1230000000000002</v>
      </c>
    </row>
    <row r="6663" spans="2:7">
      <c r="B6663" t="s">
        <v>226</v>
      </c>
      <c r="F6663" t="s">
        <v>226</v>
      </c>
    </row>
    <row r="6664" spans="2:7">
      <c r="B6664" t="s">
        <v>327</v>
      </c>
      <c r="C6664">
        <v>328989</v>
      </c>
      <c r="F6664" t="s">
        <v>327</v>
      </c>
      <c r="G6664">
        <v>1027680</v>
      </c>
    </row>
    <row r="6665" spans="2:7">
      <c r="B6665" t="s">
        <v>323</v>
      </c>
      <c r="C6665">
        <v>7.9260000000000002</v>
      </c>
      <c r="F6665" t="s">
        <v>323</v>
      </c>
      <c r="G6665">
        <v>3.7530000000000001</v>
      </c>
    </row>
    <row r="6666" spans="2:7">
      <c r="B6666" t="s">
        <v>372</v>
      </c>
      <c r="C6666">
        <v>3.0659999999999998</v>
      </c>
      <c r="F6666" t="s">
        <v>372</v>
      </c>
      <c r="G6666">
        <v>3.1269999999999998</v>
      </c>
    </row>
    <row r="6667" spans="2:7">
      <c r="B6667" t="s">
        <v>227</v>
      </c>
      <c r="F6667" t="s">
        <v>227</v>
      </c>
    </row>
    <row r="6668" spans="2:7">
      <c r="B6668" t="s">
        <v>327</v>
      </c>
      <c r="C6668">
        <v>330644</v>
      </c>
      <c r="F6668" t="s">
        <v>327</v>
      </c>
      <c r="G6668">
        <v>999668</v>
      </c>
    </row>
    <row r="6669" spans="2:7">
      <c r="B6669" t="s">
        <v>323</v>
      </c>
      <c r="C6669">
        <v>8.0169999999999995</v>
      </c>
      <c r="F6669" t="s">
        <v>323</v>
      </c>
      <c r="G6669">
        <v>3.7189999999999999</v>
      </c>
    </row>
    <row r="6670" spans="2:7">
      <c r="B6670" t="s">
        <v>372</v>
      </c>
      <c r="C6670">
        <v>3.0710000000000002</v>
      </c>
      <c r="F6670" t="s">
        <v>372</v>
      </c>
      <c r="G6670">
        <v>3.1379999999999999</v>
      </c>
    </row>
    <row r="6671" spans="2:7">
      <c r="B6671" t="s">
        <v>228</v>
      </c>
      <c r="F6671" t="s">
        <v>228</v>
      </c>
    </row>
    <row r="6672" spans="2:7">
      <c r="B6672" t="s">
        <v>327</v>
      </c>
      <c r="C6672">
        <v>338294</v>
      </c>
      <c r="F6672" t="s">
        <v>327</v>
      </c>
      <c r="G6672">
        <v>1102490</v>
      </c>
    </row>
    <row r="6673" spans="2:7">
      <c r="B6673" t="s">
        <v>323</v>
      </c>
      <c r="C6673">
        <v>7.9039999999999999</v>
      </c>
      <c r="F6673" t="s">
        <v>323</v>
      </c>
      <c r="G6673">
        <v>3.8460000000000001</v>
      </c>
    </row>
    <row r="6674" spans="2:7">
      <c r="B6674" t="s">
        <v>372</v>
      </c>
      <c r="C6674">
        <v>3.0529999999999999</v>
      </c>
      <c r="F6674" t="s">
        <v>372</v>
      </c>
      <c r="G6674">
        <v>3.0920000000000001</v>
      </c>
    </row>
    <row r="6675" spans="2:7">
      <c r="B6675" t="s">
        <v>229</v>
      </c>
      <c r="F6675" t="s">
        <v>229</v>
      </c>
    </row>
    <row r="6676" spans="2:7">
      <c r="B6676" t="s">
        <v>327</v>
      </c>
      <c r="C6676">
        <v>308553</v>
      </c>
      <c r="F6676" t="s">
        <v>327</v>
      </c>
      <c r="G6676">
        <v>955730</v>
      </c>
    </row>
    <row r="6677" spans="2:7">
      <c r="B6677" t="s">
        <v>323</v>
      </c>
      <c r="C6677">
        <v>7.8109999999999999</v>
      </c>
      <c r="F6677" t="s">
        <v>323</v>
      </c>
      <c r="G6677">
        <v>3.6459999999999999</v>
      </c>
    </row>
    <row r="6678" spans="2:7">
      <c r="B6678" t="s">
        <v>372</v>
      </c>
      <c r="C6678">
        <v>3.0960000000000001</v>
      </c>
      <c r="F6678" t="s">
        <v>372</v>
      </c>
      <c r="G6678">
        <v>3.1779999999999999</v>
      </c>
    </row>
    <row r="6679" spans="2:7">
      <c r="B6679" t="s">
        <v>230</v>
      </c>
      <c r="F6679" t="s">
        <v>230</v>
      </c>
    </row>
    <row r="6680" spans="2:7">
      <c r="B6680" t="s">
        <v>327</v>
      </c>
      <c r="C6680">
        <v>330764</v>
      </c>
      <c r="F6680" t="s">
        <v>327</v>
      </c>
      <c r="G6680">
        <v>970138</v>
      </c>
    </row>
    <row r="6681" spans="2:7">
      <c r="B6681" t="s">
        <v>323</v>
      </c>
      <c r="C6681">
        <v>7.992</v>
      </c>
      <c r="F6681" t="s">
        <v>323</v>
      </c>
      <c r="G6681">
        <v>3.6760000000000002</v>
      </c>
    </row>
    <row r="6682" spans="2:7">
      <c r="B6682" t="s">
        <v>372</v>
      </c>
      <c r="C6682">
        <v>3.0739999999999998</v>
      </c>
      <c r="F6682" t="s">
        <v>372</v>
      </c>
      <c r="G6682">
        <v>3.1579999999999999</v>
      </c>
    </row>
    <row r="6683" spans="2:7">
      <c r="B6683" t="s">
        <v>231</v>
      </c>
      <c r="F6683" t="s">
        <v>231</v>
      </c>
    </row>
    <row r="6684" spans="2:7">
      <c r="B6684" t="s">
        <v>327</v>
      </c>
      <c r="C6684">
        <v>308569</v>
      </c>
      <c r="F6684" t="s">
        <v>327</v>
      </c>
      <c r="G6684">
        <v>988402</v>
      </c>
    </row>
    <row r="6685" spans="2:7">
      <c r="B6685" t="s">
        <v>323</v>
      </c>
      <c r="C6685">
        <v>7.8559999999999999</v>
      </c>
      <c r="F6685" t="s">
        <v>323</v>
      </c>
      <c r="G6685">
        <v>3.6989999999999998</v>
      </c>
    </row>
    <row r="6686" spans="2:7">
      <c r="B6686" t="s">
        <v>372</v>
      </c>
      <c r="C6686">
        <v>3.08</v>
      </c>
      <c r="F6686" t="s">
        <v>372</v>
      </c>
      <c r="G6686">
        <v>3.15</v>
      </c>
    </row>
    <row r="6687" spans="2:7">
      <c r="B6687" t="s">
        <v>232</v>
      </c>
      <c r="F6687" t="s">
        <v>232</v>
      </c>
    </row>
    <row r="6688" spans="2:7">
      <c r="B6688" t="s">
        <v>327</v>
      </c>
      <c r="C6688">
        <v>336788</v>
      </c>
      <c r="F6688" t="s">
        <v>327</v>
      </c>
      <c r="G6688">
        <v>1052193</v>
      </c>
    </row>
    <row r="6689" spans="2:12">
      <c r="B6689" t="s">
        <v>323</v>
      </c>
      <c r="C6689">
        <v>7.9379999999999997</v>
      </c>
      <c r="F6689" t="s">
        <v>323</v>
      </c>
      <c r="G6689">
        <v>3.7839999999999998</v>
      </c>
    </row>
    <row r="6690" spans="2:12">
      <c r="B6690" t="s">
        <v>372</v>
      </c>
      <c r="C6690">
        <v>3.0630000000000002</v>
      </c>
      <c r="F6690" t="s">
        <v>372</v>
      </c>
      <c r="G6690">
        <v>3.1160000000000001</v>
      </c>
    </row>
    <row r="6691" spans="2:12">
      <c r="B6691" t="s">
        <v>233</v>
      </c>
      <c r="F6691" t="s">
        <v>233</v>
      </c>
    </row>
    <row r="6692" spans="2:12">
      <c r="B6692" t="s">
        <v>327</v>
      </c>
      <c r="C6692">
        <v>339837</v>
      </c>
      <c r="D6692">
        <f>(C6692+C6696+C6700+C6704+C6708+C6712+C6716+C6720+C6724+C6728)/10</f>
        <v>322509.09999999998</v>
      </c>
      <c r="F6692" t="s">
        <v>327</v>
      </c>
      <c r="G6692">
        <v>1174552</v>
      </c>
      <c r="H6692">
        <f>(G6692+G6696+G6700+G6704+G6708+G6712+G6716+G6720+G6724+G6728)/10</f>
        <v>1087790.8</v>
      </c>
      <c r="L6692">
        <f>(K6692+K6696+K6700+K6704+K6708+K6712+K6716+K6720+K6724+K6728)/10</f>
        <v>0</v>
      </c>
    </row>
    <row r="6693" spans="2:12">
      <c r="B6693" t="s">
        <v>323</v>
      </c>
      <c r="C6693">
        <v>7.9409999999999998</v>
      </c>
      <c r="F6693" t="s">
        <v>323</v>
      </c>
      <c r="G6693">
        <v>3.8170000000000002</v>
      </c>
    </row>
    <row r="6694" spans="2:12">
      <c r="B6694" t="s">
        <v>372</v>
      </c>
      <c r="C6694">
        <v>3.048</v>
      </c>
      <c r="F6694" t="s">
        <v>372</v>
      </c>
      <c r="G6694">
        <v>3.0840000000000001</v>
      </c>
    </row>
    <row r="6695" spans="2:12">
      <c r="B6695" t="s">
        <v>234</v>
      </c>
      <c r="F6695" t="s">
        <v>234</v>
      </c>
    </row>
    <row r="6696" spans="2:12">
      <c r="B6696" t="s">
        <v>327</v>
      </c>
      <c r="C6696">
        <v>310691</v>
      </c>
      <c r="F6696" t="s">
        <v>327</v>
      </c>
      <c r="G6696">
        <v>1107057</v>
      </c>
    </row>
    <row r="6697" spans="2:12">
      <c r="B6697" t="s">
        <v>323</v>
      </c>
      <c r="C6697">
        <v>7.7279999999999998</v>
      </c>
      <c r="F6697" t="s">
        <v>323</v>
      </c>
      <c r="G6697">
        <v>3.7240000000000002</v>
      </c>
    </row>
    <row r="6698" spans="2:12">
      <c r="B6698" t="s">
        <v>372</v>
      </c>
      <c r="C6698">
        <v>3.0630000000000002</v>
      </c>
      <c r="F6698" t="s">
        <v>372</v>
      </c>
      <c r="G6698">
        <v>3.13</v>
      </c>
    </row>
    <row r="6699" spans="2:12">
      <c r="B6699" t="s">
        <v>235</v>
      </c>
      <c r="F6699" t="s">
        <v>235</v>
      </c>
    </row>
    <row r="6700" spans="2:12">
      <c r="B6700" t="s">
        <v>327</v>
      </c>
      <c r="C6700">
        <v>298890</v>
      </c>
      <c r="F6700" t="s">
        <v>327</v>
      </c>
      <c r="G6700">
        <v>1076977</v>
      </c>
    </row>
    <row r="6701" spans="2:12">
      <c r="B6701" t="s">
        <v>323</v>
      </c>
      <c r="C6701">
        <v>7.766</v>
      </c>
      <c r="F6701" t="s">
        <v>323</v>
      </c>
      <c r="G6701">
        <v>3.69</v>
      </c>
    </row>
    <row r="6702" spans="2:12">
      <c r="B6702" t="s">
        <v>372</v>
      </c>
      <c r="C6702">
        <v>3.0710000000000002</v>
      </c>
      <c r="F6702" t="s">
        <v>372</v>
      </c>
      <c r="G6702">
        <v>3.141</v>
      </c>
    </row>
    <row r="6703" spans="2:12">
      <c r="B6703" t="s">
        <v>236</v>
      </c>
      <c r="F6703" t="s">
        <v>236</v>
      </c>
    </row>
    <row r="6704" spans="2:12">
      <c r="B6704" t="s">
        <v>327</v>
      </c>
      <c r="C6704">
        <v>327559</v>
      </c>
      <c r="F6704" t="s">
        <v>327</v>
      </c>
      <c r="G6704">
        <v>1101956</v>
      </c>
    </row>
    <row r="6705" spans="2:7">
      <c r="B6705" t="s">
        <v>323</v>
      </c>
      <c r="C6705">
        <v>7.891</v>
      </c>
      <c r="F6705" t="s">
        <v>323</v>
      </c>
      <c r="G6705">
        <v>3.726</v>
      </c>
    </row>
    <row r="6706" spans="2:7">
      <c r="B6706" t="s">
        <v>372</v>
      </c>
      <c r="C6706">
        <v>3.0579999999999998</v>
      </c>
      <c r="F6706" t="s">
        <v>372</v>
      </c>
      <c r="G6706">
        <v>3.1230000000000002</v>
      </c>
    </row>
    <row r="6707" spans="2:7">
      <c r="B6707" t="s">
        <v>237</v>
      </c>
      <c r="F6707" t="s">
        <v>237</v>
      </c>
    </row>
    <row r="6708" spans="2:7">
      <c r="B6708" t="s">
        <v>327</v>
      </c>
      <c r="C6708">
        <v>329332</v>
      </c>
      <c r="F6708" t="s">
        <v>327</v>
      </c>
      <c r="G6708">
        <v>1070111</v>
      </c>
    </row>
    <row r="6709" spans="2:7">
      <c r="B6709" t="s">
        <v>323</v>
      </c>
      <c r="C6709">
        <v>7.9850000000000003</v>
      </c>
      <c r="F6709" t="s">
        <v>323</v>
      </c>
      <c r="G6709">
        <v>3.6890000000000001</v>
      </c>
    </row>
    <row r="6710" spans="2:7">
      <c r="B6710" t="s">
        <v>372</v>
      </c>
      <c r="C6710">
        <v>3.0640000000000001</v>
      </c>
      <c r="F6710" t="s">
        <v>372</v>
      </c>
      <c r="G6710">
        <v>3.1360000000000001</v>
      </c>
    </row>
    <row r="6711" spans="2:7">
      <c r="B6711" t="s">
        <v>238</v>
      </c>
      <c r="F6711" t="s">
        <v>238</v>
      </c>
    </row>
    <row r="6712" spans="2:7">
      <c r="B6712" t="s">
        <v>327</v>
      </c>
      <c r="C6712">
        <v>338002</v>
      </c>
      <c r="F6712" t="s">
        <v>327</v>
      </c>
      <c r="G6712">
        <v>1143044</v>
      </c>
    </row>
    <row r="6713" spans="2:7">
      <c r="B6713" t="s">
        <v>323</v>
      </c>
      <c r="C6713">
        <v>7.8970000000000002</v>
      </c>
      <c r="F6713" t="s">
        <v>323</v>
      </c>
      <c r="G6713">
        <v>3.774</v>
      </c>
    </row>
    <row r="6714" spans="2:7">
      <c r="B6714" t="s">
        <v>372</v>
      </c>
      <c r="C6714">
        <v>3.0510000000000002</v>
      </c>
      <c r="F6714" t="s">
        <v>372</v>
      </c>
      <c r="G6714">
        <v>3.105</v>
      </c>
    </row>
    <row r="6715" spans="2:7">
      <c r="B6715" t="s">
        <v>239</v>
      </c>
      <c r="F6715" t="s">
        <v>239</v>
      </c>
    </row>
    <row r="6716" spans="2:7">
      <c r="B6716" t="s">
        <v>327</v>
      </c>
      <c r="C6716">
        <v>307444</v>
      </c>
      <c r="F6716" t="s">
        <v>327</v>
      </c>
      <c r="G6716">
        <v>1018503</v>
      </c>
    </row>
    <row r="6717" spans="2:7">
      <c r="B6717" t="s">
        <v>323</v>
      </c>
      <c r="C6717">
        <v>7.7830000000000004</v>
      </c>
      <c r="F6717" t="s">
        <v>323</v>
      </c>
      <c r="G6717">
        <v>3.609</v>
      </c>
    </row>
    <row r="6718" spans="2:7">
      <c r="B6718" t="s">
        <v>372</v>
      </c>
      <c r="C6718">
        <v>3.089</v>
      </c>
      <c r="F6718" t="s">
        <v>372</v>
      </c>
      <c r="G6718">
        <v>3.1779999999999999</v>
      </c>
    </row>
    <row r="6719" spans="2:7">
      <c r="B6719" t="s">
        <v>240</v>
      </c>
      <c r="F6719" t="s">
        <v>240</v>
      </c>
    </row>
    <row r="6720" spans="2:7">
      <c r="B6720" t="s">
        <v>327</v>
      </c>
      <c r="C6720">
        <v>329648</v>
      </c>
      <c r="F6720" t="s">
        <v>327</v>
      </c>
      <c r="G6720">
        <v>1034456</v>
      </c>
    </row>
    <row r="6721" spans="2:12">
      <c r="B6721" t="s">
        <v>323</v>
      </c>
      <c r="C6721">
        <v>7.9649999999999999</v>
      </c>
      <c r="F6721" t="s">
        <v>323</v>
      </c>
      <c r="G6721">
        <v>3.64</v>
      </c>
    </row>
    <row r="6722" spans="2:12">
      <c r="B6722" t="s">
        <v>372</v>
      </c>
      <c r="C6722">
        <v>3.0680000000000001</v>
      </c>
      <c r="F6722" t="s">
        <v>372</v>
      </c>
      <c r="G6722">
        <v>3.1579999999999999</v>
      </c>
    </row>
    <row r="6723" spans="2:12">
      <c r="B6723" t="s">
        <v>241</v>
      </c>
      <c r="F6723" t="s">
        <v>241</v>
      </c>
    </row>
    <row r="6724" spans="2:12">
      <c r="B6724" t="s">
        <v>327</v>
      </c>
      <c r="C6724">
        <v>307493</v>
      </c>
      <c r="F6724" t="s">
        <v>327</v>
      </c>
      <c r="G6724">
        <v>1050726</v>
      </c>
    </row>
    <row r="6725" spans="2:12">
      <c r="B6725" t="s">
        <v>323</v>
      </c>
      <c r="C6725">
        <v>7.8280000000000003</v>
      </c>
      <c r="F6725" t="s">
        <v>323</v>
      </c>
      <c r="G6725">
        <v>3.6589999999999998</v>
      </c>
    </row>
    <row r="6726" spans="2:12">
      <c r="B6726" t="s">
        <v>372</v>
      </c>
      <c r="C6726">
        <v>3.0739999999999998</v>
      </c>
      <c r="F6726" t="s">
        <v>372</v>
      </c>
      <c r="G6726">
        <v>3.1520000000000001</v>
      </c>
    </row>
    <row r="6727" spans="2:12">
      <c r="B6727" t="s">
        <v>242</v>
      </c>
      <c r="F6727" t="s">
        <v>242</v>
      </c>
    </row>
    <row r="6728" spans="2:12">
      <c r="B6728" t="s">
        <v>327</v>
      </c>
      <c r="C6728">
        <v>336195</v>
      </c>
      <c r="F6728" t="s">
        <v>327</v>
      </c>
      <c r="G6728">
        <v>1100526</v>
      </c>
    </row>
    <row r="6729" spans="2:12">
      <c r="B6729" t="s">
        <v>323</v>
      </c>
      <c r="C6729">
        <v>7.9240000000000004</v>
      </c>
      <c r="F6729" t="s">
        <v>323</v>
      </c>
      <c r="G6729">
        <v>3.7229999999999999</v>
      </c>
    </row>
    <row r="6730" spans="2:12">
      <c r="B6730" t="s">
        <v>372</v>
      </c>
      <c r="C6730">
        <v>3.0590000000000002</v>
      </c>
      <c r="F6730" t="s">
        <v>372</v>
      </c>
      <c r="G6730">
        <v>3.125</v>
      </c>
    </row>
    <row r="6731" spans="2:12">
      <c r="B6731" t="s">
        <v>243</v>
      </c>
      <c r="F6731" t="s">
        <v>243</v>
      </c>
    </row>
    <row r="6732" spans="2:12">
      <c r="B6732" t="s">
        <v>327</v>
      </c>
      <c r="C6732">
        <v>338811</v>
      </c>
      <c r="D6732">
        <f>(C6732+C6736+C6740+C6744+C6748+C6752+C6756+C6760+C6764+C6768)/10</f>
        <v>321173.3</v>
      </c>
      <c r="F6732" t="s">
        <v>327</v>
      </c>
      <c r="G6732">
        <v>1239944</v>
      </c>
      <c r="H6732">
        <f>(G6732+G6736+G6740+G6744+G6748+G6752+G6756+G6760+G6764+G6768)/10</f>
        <v>1160678.5</v>
      </c>
      <c r="L6732">
        <f>(K6732+K6736+K6740+K6744+K6748+K6752+K6756+K6760+K6764+K6768)/10</f>
        <v>0</v>
      </c>
    </row>
    <row r="6733" spans="2:12">
      <c r="B6733" t="s">
        <v>323</v>
      </c>
      <c r="C6733">
        <v>7.9169999999999998</v>
      </c>
      <c r="F6733" t="s">
        <v>323</v>
      </c>
      <c r="G6733">
        <v>3.774</v>
      </c>
    </row>
    <row r="6734" spans="2:12">
      <c r="B6734" t="s">
        <v>372</v>
      </c>
      <c r="C6734">
        <v>3.0419999999999998</v>
      </c>
      <c r="F6734" t="s">
        <v>372</v>
      </c>
      <c r="G6734">
        <v>3.0870000000000002</v>
      </c>
    </row>
    <row r="6735" spans="2:12">
      <c r="B6735" t="s">
        <v>244</v>
      </c>
      <c r="F6735" t="s">
        <v>244</v>
      </c>
    </row>
    <row r="6736" spans="2:12">
      <c r="B6736" t="s">
        <v>327</v>
      </c>
      <c r="C6736">
        <v>309611</v>
      </c>
      <c r="F6736" t="s">
        <v>327</v>
      </c>
      <c r="G6736">
        <v>1170075</v>
      </c>
    </row>
    <row r="6737" spans="2:7">
      <c r="B6737" t="s">
        <v>323</v>
      </c>
      <c r="C6737">
        <v>7.702</v>
      </c>
      <c r="F6737" t="s">
        <v>323</v>
      </c>
      <c r="G6737">
        <v>3.6819999999999999</v>
      </c>
    </row>
    <row r="6738" spans="2:7">
      <c r="B6738" t="s">
        <v>372</v>
      </c>
      <c r="C6738">
        <v>3.056</v>
      </c>
      <c r="F6738" t="s">
        <v>372</v>
      </c>
      <c r="G6738">
        <v>3.133</v>
      </c>
    </row>
    <row r="6739" spans="2:7">
      <c r="B6739" t="s">
        <v>245</v>
      </c>
      <c r="F6739" t="s">
        <v>245</v>
      </c>
    </row>
    <row r="6740" spans="2:7">
      <c r="B6740" t="s">
        <v>327</v>
      </c>
      <c r="C6740">
        <v>297477</v>
      </c>
      <c r="F6740" t="s">
        <v>327</v>
      </c>
      <c r="G6740">
        <v>1153386</v>
      </c>
    </row>
    <row r="6741" spans="2:7">
      <c r="B6741" t="s">
        <v>323</v>
      </c>
      <c r="C6741">
        <v>7.7290000000000001</v>
      </c>
      <c r="F6741" t="s">
        <v>323</v>
      </c>
      <c r="G6741">
        <v>3.6669999999999998</v>
      </c>
    </row>
    <row r="6742" spans="2:7">
      <c r="B6742" t="s">
        <v>372</v>
      </c>
      <c r="C6742">
        <v>3.0619999999999998</v>
      </c>
      <c r="F6742" t="s">
        <v>372</v>
      </c>
      <c r="G6742">
        <v>3.1360000000000001</v>
      </c>
    </row>
    <row r="6743" spans="2:7">
      <c r="B6743" t="s">
        <v>246</v>
      </c>
      <c r="F6743" t="s">
        <v>246</v>
      </c>
    </row>
    <row r="6744" spans="2:7">
      <c r="B6744" t="s">
        <v>327</v>
      </c>
      <c r="C6744">
        <v>324633</v>
      </c>
      <c r="F6744" t="s">
        <v>327</v>
      </c>
      <c r="G6744">
        <v>1222216</v>
      </c>
    </row>
    <row r="6745" spans="2:7">
      <c r="B6745" t="s">
        <v>323</v>
      </c>
      <c r="C6745">
        <v>7.8209999999999997</v>
      </c>
      <c r="F6745" t="s">
        <v>323</v>
      </c>
      <c r="G6745">
        <v>3.7480000000000002</v>
      </c>
    </row>
    <row r="6746" spans="2:7">
      <c r="B6746" t="s">
        <v>372</v>
      </c>
      <c r="C6746">
        <v>3.04</v>
      </c>
      <c r="F6746" t="s">
        <v>372</v>
      </c>
      <c r="G6746">
        <v>3.1019999999999999</v>
      </c>
    </row>
    <row r="6747" spans="2:7">
      <c r="B6747" t="s">
        <v>247</v>
      </c>
      <c r="F6747" t="s">
        <v>247</v>
      </c>
    </row>
    <row r="6748" spans="2:7">
      <c r="B6748" t="s">
        <v>327</v>
      </c>
      <c r="C6748">
        <v>328974</v>
      </c>
      <c r="F6748" t="s">
        <v>327</v>
      </c>
      <c r="G6748">
        <v>1114977</v>
      </c>
    </row>
    <row r="6749" spans="2:7">
      <c r="B6749" t="s">
        <v>323</v>
      </c>
      <c r="C6749">
        <v>7.976</v>
      </c>
      <c r="F6749" t="s">
        <v>323</v>
      </c>
      <c r="G6749">
        <v>3.6269999999999998</v>
      </c>
    </row>
    <row r="6750" spans="2:7">
      <c r="B6750" t="s">
        <v>372</v>
      </c>
      <c r="C6750">
        <v>3.0619999999999998</v>
      </c>
      <c r="F6750" t="s">
        <v>372</v>
      </c>
      <c r="G6750">
        <v>3.1459999999999999</v>
      </c>
    </row>
    <row r="6751" spans="2:7">
      <c r="B6751" t="s">
        <v>248</v>
      </c>
      <c r="F6751" t="s">
        <v>248</v>
      </c>
    </row>
    <row r="6752" spans="2:7">
      <c r="B6752" t="s">
        <v>327</v>
      </c>
      <c r="C6752">
        <v>337068</v>
      </c>
      <c r="F6752" t="s">
        <v>327</v>
      </c>
      <c r="G6752">
        <v>1201834</v>
      </c>
    </row>
    <row r="6753" spans="2:7">
      <c r="B6753" t="s">
        <v>323</v>
      </c>
      <c r="C6753">
        <v>7.875</v>
      </c>
      <c r="F6753" t="s">
        <v>323</v>
      </c>
      <c r="G6753">
        <v>3.7250000000000001</v>
      </c>
    </row>
    <row r="6754" spans="2:7">
      <c r="B6754" t="s">
        <v>372</v>
      </c>
      <c r="C6754">
        <v>3.0449999999999999</v>
      </c>
      <c r="F6754" t="s">
        <v>372</v>
      </c>
      <c r="G6754">
        <v>3.1110000000000002</v>
      </c>
    </row>
    <row r="6755" spans="2:7">
      <c r="B6755" t="s">
        <v>249</v>
      </c>
      <c r="F6755" t="s">
        <v>249</v>
      </c>
    </row>
    <row r="6756" spans="2:7">
      <c r="B6756" t="s">
        <v>327</v>
      </c>
      <c r="C6756">
        <v>306614</v>
      </c>
      <c r="F6756" t="s">
        <v>327</v>
      </c>
      <c r="G6756">
        <v>1075078</v>
      </c>
    </row>
    <row r="6757" spans="2:7">
      <c r="B6757" t="s">
        <v>323</v>
      </c>
      <c r="C6757">
        <v>7.7619999999999996</v>
      </c>
      <c r="F6757" t="s">
        <v>323</v>
      </c>
      <c r="G6757">
        <v>3.5649999999999999</v>
      </c>
    </row>
    <row r="6758" spans="2:7">
      <c r="B6758" t="s">
        <v>372</v>
      </c>
      <c r="C6758">
        <v>3.0840000000000001</v>
      </c>
      <c r="F6758" t="s">
        <v>372</v>
      </c>
      <c r="G6758">
        <v>3.181</v>
      </c>
    </row>
    <row r="6759" spans="2:7">
      <c r="B6759" t="s">
        <v>250</v>
      </c>
      <c r="F6759" t="s">
        <v>250</v>
      </c>
    </row>
    <row r="6760" spans="2:7">
      <c r="B6760" t="s">
        <v>327</v>
      </c>
      <c r="C6760">
        <v>329572</v>
      </c>
      <c r="F6760" t="s">
        <v>327</v>
      </c>
      <c r="G6760">
        <v>1072292</v>
      </c>
    </row>
    <row r="6761" spans="2:7">
      <c r="B6761" t="s">
        <v>323</v>
      </c>
      <c r="C6761">
        <v>7.9630000000000001</v>
      </c>
      <c r="F6761" t="s">
        <v>323</v>
      </c>
      <c r="G6761">
        <v>3.5710000000000002</v>
      </c>
    </row>
    <row r="6762" spans="2:7">
      <c r="B6762" t="s">
        <v>372</v>
      </c>
      <c r="C6762">
        <v>3.0680000000000001</v>
      </c>
      <c r="F6762" t="s">
        <v>372</v>
      </c>
      <c r="G6762">
        <v>3.17</v>
      </c>
    </row>
    <row r="6763" spans="2:7">
      <c r="B6763" t="s">
        <v>251</v>
      </c>
      <c r="F6763" t="s">
        <v>251</v>
      </c>
    </row>
    <row r="6764" spans="2:7">
      <c r="B6764" t="s">
        <v>327</v>
      </c>
      <c r="C6764">
        <v>306295</v>
      </c>
      <c r="F6764" t="s">
        <v>327</v>
      </c>
      <c r="G6764">
        <v>1119664</v>
      </c>
    </row>
    <row r="6765" spans="2:7">
      <c r="B6765" t="s">
        <v>323</v>
      </c>
      <c r="C6765">
        <v>7.798</v>
      </c>
      <c r="F6765" t="s">
        <v>323</v>
      </c>
      <c r="G6765">
        <v>3.6280000000000001</v>
      </c>
    </row>
    <row r="6766" spans="2:7">
      <c r="B6766" t="s">
        <v>372</v>
      </c>
      <c r="C6766">
        <v>3.0659999999999998</v>
      </c>
      <c r="F6766" t="s">
        <v>372</v>
      </c>
      <c r="G6766">
        <v>3.15</v>
      </c>
    </row>
    <row r="6767" spans="2:7">
      <c r="B6767" t="s">
        <v>252</v>
      </c>
      <c r="F6767" t="s">
        <v>252</v>
      </c>
    </row>
    <row r="6768" spans="2:7">
      <c r="B6768" t="s">
        <v>327</v>
      </c>
      <c r="C6768">
        <v>332678</v>
      </c>
      <c r="F6768" t="s">
        <v>327</v>
      </c>
      <c r="G6768">
        <v>1237319</v>
      </c>
    </row>
    <row r="6769" spans="2:12">
      <c r="B6769" t="s">
        <v>323</v>
      </c>
      <c r="C6769">
        <v>7.8410000000000002</v>
      </c>
      <c r="F6769" t="s">
        <v>323</v>
      </c>
      <c r="G6769">
        <v>3.7629999999999999</v>
      </c>
    </row>
    <row r="6770" spans="2:12">
      <c r="B6770" t="s">
        <v>372</v>
      </c>
      <c r="C6770">
        <v>3.0390000000000001</v>
      </c>
      <c r="F6770" t="s">
        <v>372</v>
      </c>
      <c r="G6770">
        <v>3.097</v>
      </c>
    </row>
    <row r="6771" spans="2:12">
      <c r="B6771" t="s">
        <v>253</v>
      </c>
      <c r="F6771" t="s">
        <v>253</v>
      </c>
    </row>
    <row r="6772" spans="2:12">
      <c r="B6772" t="s">
        <v>327</v>
      </c>
      <c r="C6772">
        <v>338359</v>
      </c>
      <c r="D6772">
        <f>(C6772+C6776+C6780+C6784+C6788+C6792+C6796+C6800+C6804+C6808)/10</f>
        <v>320663.3</v>
      </c>
      <c r="F6772" t="s">
        <v>327</v>
      </c>
      <c r="G6772">
        <v>1285564</v>
      </c>
      <c r="H6772">
        <f>(G6772+G6776+G6780+G6784+G6788+G6792+G6796+G6800+G6804+G6808)/10</f>
        <v>1210048.7</v>
      </c>
      <c r="L6772">
        <f>(K6772+K6776+K6780+K6784+K6788+K6792+K6796+K6800+K6804+K6808)/10</f>
        <v>0</v>
      </c>
    </row>
    <row r="6773" spans="2:12">
      <c r="B6773" t="s">
        <v>323</v>
      </c>
      <c r="C6773">
        <v>7.9059999999999997</v>
      </c>
      <c r="F6773" t="s">
        <v>323</v>
      </c>
      <c r="G6773">
        <v>3.71</v>
      </c>
    </row>
    <row r="6774" spans="2:12">
      <c r="B6774" t="s">
        <v>372</v>
      </c>
      <c r="C6774">
        <v>3.04</v>
      </c>
      <c r="F6774" t="s">
        <v>372</v>
      </c>
      <c r="G6774">
        <v>3.0990000000000002</v>
      </c>
    </row>
    <row r="6775" spans="2:12">
      <c r="B6775" t="s">
        <v>254</v>
      </c>
      <c r="F6775" t="s">
        <v>254</v>
      </c>
    </row>
    <row r="6776" spans="2:12">
      <c r="B6776" t="s">
        <v>327</v>
      </c>
      <c r="C6776">
        <v>307893</v>
      </c>
      <c r="F6776" t="s">
        <v>327</v>
      </c>
      <c r="G6776">
        <v>1256267</v>
      </c>
    </row>
    <row r="6777" spans="2:12">
      <c r="B6777" t="s">
        <v>323</v>
      </c>
      <c r="C6777">
        <v>7.6589999999999998</v>
      </c>
      <c r="F6777" t="s">
        <v>323</v>
      </c>
      <c r="G6777">
        <v>3.6659999999999999</v>
      </c>
    </row>
    <row r="6778" spans="2:12">
      <c r="B6778" t="s">
        <v>372</v>
      </c>
      <c r="C6778">
        <v>3.0449999999999999</v>
      </c>
      <c r="F6778" t="s">
        <v>372</v>
      </c>
      <c r="G6778">
        <v>3.1259999999999999</v>
      </c>
    </row>
    <row r="6779" spans="2:12">
      <c r="B6779" t="s">
        <v>255</v>
      </c>
      <c r="F6779" t="s">
        <v>255</v>
      </c>
    </row>
    <row r="6780" spans="2:12">
      <c r="B6780" t="s">
        <v>327</v>
      </c>
      <c r="C6780">
        <v>296473</v>
      </c>
      <c r="F6780" t="s">
        <v>327</v>
      </c>
      <c r="G6780">
        <v>1215123</v>
      </c>
    </row>
    <row r="6781" spans="2:12">
      <c r="B6781" t="s">
        <v>323</v>
      </c>
      <c r="C6781">
        <v>7.7030000000000003</v>
      </c>
      <c r="F6781" t="s">
        <v>323</v>
      </c>
      <c r="G6781">
        <v>3.6240000000000001</v>
      </c>
    </row>
    <row r="6782" spans="2:12">
      <c r="B6782" t="s">
        <v>372</v>
      </c>
      <c r="C6782">
        <v>3.0550000000000002</v>
      </c>
      <c r="F6782" t="s">
        <v>372</v>
      </c>
      <c r="G6782">
        <v>3.141</v>
      </c>
    </row>
    <row r="6783" spans="2:12">
      <c r="B6783" t="s">
        <v>256</v>
      </c>
      <c r="F6783" t="s">
        <v>256</v>
      </c>
    </row>
    <row r="6784" spans="2:12">
      <c r="B6784" t="s">
        <v>327</v>
      </c>
      <c r="C6784">
        <v>325383</v>
      </c>
      <c r="F6784" t="s">
        <v>327</v>
      </c>
      <c r="G6784">
        <v>1234286</v>
      </c>
    </row>
    <row r="6785" spans="2:7">
      <c r="B6785" t="s">
        <v>323</v>
      </c>
      <c r="C6785">
        <v>7.8390000000000004</v>
      </c>
      <c r="F6785" t="s">
        <v>323</v>
      </c>
      <c r="G6785">
        <v>3.649</v>
      </c>
    </row>
    <row r="6786" spans="2:7">
      <c r="B6786" t="s">
        <v>372</v>
      </c>
      <c r="C6786">
        <v>3.0449999999999999</v>
      </c>
      <c r="F6786" t="s">
        <v>372</v>
      </c>
      <c r="G6786">
        <v>3.1259999999999999</v>
      </c>
    </row>
    <row r="6787" spans="2:7">
      <c r="B6787" t="s">
        <v>257</v>
      </c>
      <c r="F6787" t="s">
        <v>257</v>
      </c>
    </row>
    <row r="6788" spans="2:7">
      <c r="B6788" t="s">
        <v>327</v>
      </c>
      <c r="C6788">
        <v>327421</v>
      </c>
      <c r="F6788" t="s">
        <v>327</v>
      </c>
      <c r="G6788">
        <v>1195530</v>
      </c>
    </row>
    <row r="6789" spans="2:7">
      <c r="B6789" t="s">
        <v>323</v>
      </c>
      <c r="C6789">
        <v>7.9379999999999997</v>
      </c>
      <c r="F6789" t="s">
        <v>323</v>
      </c>
      <c r="G6789">
        <v>3.6080000000000001</v>
      </c>
    </row>
    <row r="6790" spans="2:7">
      <c r="B6790" t="s">
        <v>372</v>
      </c>
      <c r="C6790">
        <v>3.052</v>
      </c>
      <c r="F6790" t="s">
        <v>372</v>
      </c>
      <c r="G6790">
        <v>3.14</v>
      </c>
    </row>
    <row r="6791" spans="2:7">
      <c r="B6791" t="s">
        <v>258</v>
      </c>
      <c r="F6791" t="s">
        <v>258</v>
      </c>
    </row>
    <row r="6792" spans="2:7">
      <c r="B6792" t="s">
        <v>327</v>
      </c>
      <c r="C6792">
        <v>335998</v>
      </c>
      <c r="F6792" t="s">
        <v>327</v>
      </c>
      <c r="G6792">
        <v>1266559</v>
      </c>
    </row>
    <row r="6793" spans="2:7">
      <c r="B6793" t="s">
        <v>323</v>
      </c>
      <c r="C6793">
        <v>7.85</v>
      </c>
      <c r="F6793" t="s">
        <v>323</v>
      </c>
      <c r="G6793">
        <v>3.6829999999999998</v>
      </c>
    </row>
    <row r="6794" spans="2:7">
      <c r="B6794" t="s">
        <v>372</v>
      </c>
      <c r="C6794">
        <v>3.0390000000000001</v>
      </c>
      <c r="F6794" t="s">
        <v>372</v>
      </c>
      <c r="G6794">
        <v>3.1139999999999999</v>
      </c>
    </row>
    <row r="6795" spans="2:7">
      <c r="B6795" t="s">
        <v>259</v>
      </c>
      <c r="F6795" t="s">
        <v>259</v>
      </c>
    </row>
    <row r="6796" spans="2:7">
      <c r="B6796" t="s">
        <v>327</v>
      </c>
      <c r="C6796">
        <v>307627</v>
      </c>
      <c r="F6796" t="s">
        <v>327</v>
      </c>
      <c r="G6796">
        <v>1083858</v>
      </c>
    </row>
    <row r="6797" spans="2:7">
      <c r="B6797" t="s">
        <v>323</v>
      </c>
      <c r="C6797">
        <v>7.7880000000000003</v>
      </c>
      <c r="F6797" t="s">
        <v>323</v>
      </c>
      <c r="G6797">
        <v>3.4620000000000002</v>
      </c>
    </row>
    <row r="6798" spans="2:7">
      <c r="B6798" t="s">
        <v>372</v>
      </c>
      <c r="C6798">
        <v>3.0910000000000002</v>
      </c>
      <c r="F6798" t="s">
        <v>372</v>
      </c>
      <c r="G6798">
        <v>3.2080000000000002</v>
      </c>
    </row>
    <row r="6799" spans="2:7">
      <c r="B6799" t="s">
        <v>260</v>
      </c>
      <c r="F6799" t="s">
        <v>260</v>
      </c>
    </row>
    <row r="6800" spans="2:7">
      <c r="B6800" t="s">
        <v>327</v>
      </c>
      <c r="C6800">
        <v>329422</v>
      </c>
      <c r="F6800" t="s">
        <v>327</v>
      </c>
      <c r="G6800">
        <v>1107818</v>
      </c>
    </row>
    <row r="6801" spans="2:7">
      <c r="B6801" t="s">
        <v>323</v>
      </c>
      <c r="C6801">
        <v>7.9589999999999996</v>
      </c>
      <c r="F6801" t="s">
        <v>323</v>
      </c>
      <c r="G6801">
        <v>3.5</v>
      </c>
    </row>
    <row r="6802" spans="2:7">
      <c r="B6802" t="s">
        <v>372</v>
      </c>
      <c r="C6802">
        <v>3.0670000000000002</v>
      </c>
      <c r="F6802" t="s">
        <v>372</v>
      </c>
      <c r="G6802">
        <v>3.1859999999999999</v>
      </c>
    </row>
    <row r="6803" spans="2:7">
      <c r="B6803" t="s">
        <v>261</v>
      </c>
      <c r="F6803" t="s">
        <v>261</v>
      </c>
    </row>
    <row r="6804" spans="2:7">
      <c r="B6804" t="s">
        <v>327</v>
      </c>
      <c r="C6804">
        <v>305216</v>
      </c>
      <c r="F6804" t="s">
        <v>327</v>
      </c>
      <c r="G6804">
        <v>1186988</v>
      </c>
    </row>
    <row r="6805" spans="2:7">
      <c r="B6805" t="s">
        <v>323</v>
      </c>
      <c r="C6805">
        <v>7.77</v>
      </c>
      <c r="F6805" t="s">
        <v>323</v>
      </c>
      <c r="G6805">
        <v>3.5939999999999999</v>
      </c>
    </row>
    <row r="6806" spans="2:7">
      <c r="B6806" t="s">
        <v>372</v>
      </c>
      <c r="C6806">
        <v>3.0590000000000002</v>
      </c>
      <c r="F6806" t="s">
        <v>372</v>
      </c>
      <c r="G6806">
        <v>3.15</v>
      </c>
    </row>
    <row r="6807" spans="2:7">
      <c r="B6807" t="s">
        <v>262</v>
      </c>
      <c r="F6807" t="s">
        <v>262</v>
      </c>
    </row>
    <row r="6808" spans="2:7">
      <c r="B6808" t="s">
        <v>327</v>
      </c>
      <c r="C6808">
        <v>332841</v>
      </c>
      <c r="F6808" t="s">
        <v>327</v>
      </c>
      <c r="G6808">
        <v>1268494</v>
      </c>
    </row>
    <row r="6809" spans="2:7">
      <c r="B6809" t="s">
        <v>323</v>
      </c>
      <c r="C6809">
        <v>7.8449999999999998</v>
      </c>
      <c r="F6809" t="s">
        <v>323</v>
      </c>
      <c r="G6809">
        <v>3.6859999999999999</v>
      </c>
    </row>
    <row r="6810" spans="2:7">
      <c r="B6810" t="s">
        <v>372</v>
      </c>
      <c r="C6810">
        <v>3.04</v>
      </c>
      <c r="F6810" t="s">
        <v>372</v>
      </c>
      <c r="G6810">
        <v>3.113</v>
      </c>
    </row>
    <row r="6811" spans="2:7">
      <c r="B6811" t="s">
        <v>263</v>
      </c>
      <c r="F6811" t="s">
        <v>263</v>
      </c>
    </row>
    <row r="6812" spans="2:7">
      <c r="B6812" t="s">
        <v>327</v>
      </c>
      <c r="C6812">
        <v>336570</v>
      </c>
      <c r="F6812" t="s">
        <v>327</v>
      </c>
      <c r="G6812">
        <v>1377793</v>
      </c>
    </row>
    <row r="6813" spans="2:7">
      <c r="B6813" t="s">
        <v>323</v>
      </c>
      <c r="C6813">
        <v>7.8639999999999999</v>
      </c>
      <c r="F6813" t="s">
        <v>323</v>
      </c>
      <c r="G6813">
        <v>3.6960000000000002</v>
      </c>
    </row>
    <row r="6814" spans="2:7">
      <c r="B6814" t="s">
        <v>372</v>
      </c>
      <c r="C6814">
        <v>3.0289999999999999</v>
      </c>
      <c r="F6814" t="s">
        <v>372</v>
      </c>
      <c r="G6814">
        <v>3.0920000000000001</v>
      </c>
    </row>
    <row r="6815" spans="2:7">
      <c r="B6815" t="s">
        <v>264</v>
      </c>
      <c r="F6815" t="s">
        <v>264</v>
      </c>
    </row>
    <row r="6816" spans="2:7">
      <c r="B6816" t="s">
        <v>327</v>
      </c>
      <c r="C6816">
        <v>307226</v>
      </c>
      <c r="F6816" t="s">
        <v>327</v>
      </c>
      <c r="G6816">
        <v>1312382</v>
      </c>
    </row>
    <row r="6817" spans="2:7">
      <c r="B6817" t="s">
        <v>323</v>
      </c>
      <c r="C6817">
        <v>7.6420000000000003</v>
      </c>
      <c r="F6817" t="s">
        <v>323</v>
      </c>
      <c r="G6817">
        <v>3.6179999999999999</v>
      </c>
    </row>
    <row r="6818" spans="2:7">
      <c r="B6818" t="s">
        <v>372</v>
      </c>
      <c r="C6818">
        <v>3.0409999999999999</v>
      </c>
      <c r="F6818" t="s">
        <v>372</v>
      </c>
      <c r="G6818">
        <v>3.1320000000000001</v>
      </c>
    </row>
    <row r="6819" spans="2:7">
      <c r="B6819" t="s">
        <v>265</v>
      </c>
      <c r="F6819" t="s">
        <v>265</v>
      </c>
    </row>
    <row r="6820" spans="2:7">
      <c r="B6820" t="s">
        <v>327</v>
      </c>
      <c r="C6820">
        <v>294720</v>
      </c>
      <c r="F6820" t="s">
        <v>327</v>
      </c>
      <c r="G6820">
        <v>1304198</v>
      </c>
    </row>
    <row r="6821" spans="2:7">
      <c r="B6821" t="s">
        <v>323</v>
      </c>
      <c r="C6821">
        <v>7.6580000000000004</v>
      </c>
      <c r="F6821" t="s">
        <v>323</v>
      </c>
      <c r="G6821">
        <v>3.6120000000000001</v>
      </c>
    </row>
    <row r="6822" spans="2:7">
      <c r="B6822" t="s">
        <v>372</v>
      </c>
      <c r="C6822">
        <v>3.044</v>
      </c>
      <c r="F6822" t="s">
        <v>372</v>
      </c>
      <c r="G6822">
        <v>3.1320000000000001</v>
      </c>
    </row>
    <row r="6823" spans="2:7">
      <c r="B6823" t="s">
        <v>266</v>
      </c>
      <c r="F6823" t="s">
        <v>266</v>
      </c>
    </row>
    <row r="6824" spans="2:7">
      <c r="B6824" t="s">
        <v>327</v>
      </c>
      <c r="C6824">
        <v>324626</v>
      </c>
      <c r="F6824" t="s">
        <v>327</v>
      </c>
      <c r="G6824">
        <v>1294486</v>
      </c>
    </row>
    <row r="6825" spans="2:7">
      <c r="B6825" t="s">
        <v>323</v>
      </c>
      <c r="C6825">
        <v>7.8209999999999997</v>
      </c>
      <c r="F6825" t="s">
        <v>323</v>
      </c>
      <c r="G6825">
        <v>3.6059999999999999</v>
      </c>
    </row>
    <row r="6826" spans="2:7">
      <c r="B6826" t="s">
        <v>372</v>
      </c>
      <c r="C6826">
        <v>3.04</v>
      </c>
      <c r="F6826" t="s">
        <v>372</v>
      </c>
      <c r="G6826">
        <v>3.13</v>
      </c>
    </row>
    <row r="6827" spans="2:7">
      <c r="B6827" t="s">
        <v>267</v>
      </c>
      <c r="F6827" t="s">
        <v>267</v>
      </c>
    </row>
    <row r="6828" spans="2:7">
      <c r="B6828" t="s">
        <v>327</v>
      </c>
      <c r="C6828">
        <v>325811</v>
      </c>
      <c r="F6828" t="s">
        <v>327</v>
      </c>
      <c r="G6828">
        <v>1281036</v>
      </c>
    </row>
    <row r="6829" spans="2:7">
      <c r="B6829" t="s">
        <v>323</v>
      </c>
      <c r="C6829">
        <v>7.899</v>
      </c>
      <c r="F6829" t="s">
        <v>323</v>
      </c>
      <c r="G6829">
        <v>3.5939999999999999</v>
      </c>
    </row>
    <row r="6830" spans="2:7">
      <c r="B6830" t="s">
        <v>372</v>
      </c>
      <c r="C6830">
        <v>3.0430000000000001</v>
      </c>
      <c r="F6830" t="s">
        <v>372</v>
      </c>
      <c r="G6830">
        <v>3.133</v>
      </c>
    </row>
    <row r="6831" spans="2:7">
      <c r="B6831" t="s">
        <v>268</v>
      </c>
      <c r="F6831" t="s">
        <v>268</v>
      </c>
    </row>
    <row r="6832" spans="2:7">
      <c r="B6832" t="s">
        <v>327</v>
      </c>
      <c r="C6832">
        <v>335613</v>
      </c>
      <c r="F6832" t="s">
        <v>327</v>
      </c>
      <c r="G6832">
        <v>1318590</v>
      </c>
    </row>
    <row r="6833" spans="2:12">
      <c r="B6833" t="s">
        <v>323</v>
      </c>
      <c r="C6833">
        <v>7.8410000000000002</v>
      </c>
      <c r="F6833" t="s">
        <v>323</v>
      </c>
      <c r="G6833">
        <v>3.6309999999999998</v>
      </c>
    </row>
    <row r="6834" spans="2:12">
      <c r="B6834" t="s">
        <v>372</v>
      </c>
      <c r="C6834">
        <v>3.0369999999999999</v>
      </c>
      <c r="F6834" t="s">
        <v>372</v>
      </c>
      <c r="G6834">
        <v>3.121</v>
      </c>
    </row>
    <row r="6835" spans="2:12">
      <c r="B6835" t="s">
        <v>269</v>
      </c>
      <c r="F6835" t="s">
        <v>269</v>
      </c>
    </row>
    <row r="6836" spans="2:12">
      <c r="B6836" t="s">
        <v>327</v>
      </c>
      <c r="C6836">
        <v>305334</v>
      </c>
      <c r="D6836">
        <f>(C6836+C6840+C6844+C6848+C6852+C6856+C6860+C6864+C6868+C6872)/10</f>
        <v>318959.3</v>
      </c>
      <c r="F6836" t="s">
        <v>327</v>
      </c>
      <c r="G6836">
        <v>1184448</v>
      </c>
      <c r="H6836">
        <f>(G6836+G6840+G6844+G6848+G6852+G6856+G6860+G6864+G6868+G6872)/10</f>
        <v>1320979.2</v>
      </c>
      <c r="L6836">
        <f>(K6836+K6840+K6844+K6848+K6852+K6856+K6860+K6864+K6868+K6872)/10</f>
        <v>0</v>
      </c>
    </row>
    <row r="6837" spans="2:12">
      <c r="B6837" t="s">
        <v>323</v>
      </c>
      <c r="C6837">
        <v>7.73</v>
      </c>
      <c r="F6837" t="s">
        <v>323</v>
      </c>
      <c r="G6837">
        <v>3.4750000000000001</v>
      </c>
    </row>
    <row r="6838" spans="2:12">
      <c r="B6838" t="s">
        <v>372</v>
      </c>
      <c r="C6838">
        <v>3.0760000000000001</v>
      </c>
      <c r="F6838" t="s">
        <v>372</v>
      </c>
      <c r="G6838">
        <v>3.19</v>
      </c>
    </row>
    <row r="6839" spans="2:12">
      <c r="B6839" t="s">
        <v>270</v>
      </c>
      <c r="F6839" t="s">
        <v>270</v>
      </c>
    </row>
    <row r="6840" spans="2:12">
      <c r="B6840" t="s">
        <v>327</v>
      </c>
      <c r="C6840">
        <v>326904</v>
      </c>
      <c r="F6840" t="s">
        <v>327</v>
      </c>
      <c r="G6840">
        <v>1225018</v>
      </c>
    </row>
    <row r="6841" spans="2:12">
      <c r="B6841" t="s">
        <v>323</v>
      </c>
      <c r="C6841">
        <v>7.8979999999999997</v>
      </c>
      <c r="F6841" t="s">
        <v>323</v>
      </c>
      <c r="G6841">
        <v>3.5310000000000001</v>
      </c>
    </row>
    <row r="6842" spans="2:12">
      <c r="B6842" t="s">
        <v>372</v>
      </c>
      <c r="C6842">
        <v>3.052</v>
      </c>
      <c r="F6842" t="s">
        <v>372</v>
      </c>
      <c r="G6842">
        <v>3.1589999999999998</v>
      </c>
    </row>
    <row r="6843" spans="2:12">
      <c r="B6843" t="s">
        <v>271</v>
      </c>
      <c r="F6843" t="s">
        <v>271</v>
      </c>
    </row>
    <row r="6844" spans="2:12">
      <c r="B6844" t="s">
        <v>327</v>
      </c>
      <c r="C6844">
        <v>304264</v>
      </c>
      <c r="F6844" t="s">
        <v>327</v>
      </c>
      <c r="G6844">
        <v>1251486</v>
      </c>
    </row>
    <row r="6845" spans="2:12">
      <c r="B6845" t="s">
        <v>323</v>
      </c>
      <c r="C6845">
        <v>7.7460000000000004</v>
      </c>
      <c r="F6845" t="s">
        <v>323</v>
      </c>
      <c r="G6845">
        <v>3.5579999999999998</v>
      </c>
    </row>
    <row r="6846" spans="2:12">
      <c r="B6846" t="s">
        <v>372</v>
      </c>
      <c r="C6846">
        <v>3.0529999999999999</v>
      </c>
      <c r="F6846" t="s">
        <v>372</v>
      </c>
      <c r="G6846">
        <v>3.1509999999999998</v>
      </c>
    </row>
    <row r="6847" spans="2:12">
      <c r="B6847" t="s">
        <v>272</v>
      </c>
      <c r="F6847" t="s">
        <v>272</v>
      </c>
    </row>
    <row r="6848" spans="2:12">
      <c r="B6848" t="s">
        <v>327</v>
      </c>
      <c r="C6848">
        <v>331833</v>
      </c>
      <c r="F6848" t="s">
        <v>327</v>
      </c>
      <c r="G6848">
        <v>1335843</v>
      </c>
    </row>
    <row r="6849" spans="2:7">
      <c r="B6849" t="s">
        <v>323</v>
      </c>
      <c r="C6849">
        <v>7.8209999999999997</v>
      </c>
      <c r="F6849" t="s">
        <v>323</v>
      </c>
      <c r="G6849">
        <v>3.6480000000000001</v>
      </c>
    </row>
    <row r="6850" spans="2:7">
      <c r="B6850" t="s">
        <v>372</v>
      </c>
      <c r="C6850">
        <v>3.0339999999999998</v>
      </c>
      <c r="F6850" t="s">
        <v>372</v>
      </c>
      <c r="G6850">
        <v>3.1150000000000002</v>
      </c>
    </row>
    <row r="6851" spans="2:7">
      <c r="B6851" t="s">
        <v>273</v>
      </c>
      <c r="F6851" t="s">
        <v>273</v>
      </c>
    </row>
    <row r="6852" spans="2:7">
      <c r="B6852" t="s">
        <v>327</v>
      </c>
      <c r="C6852">
        <v>335486</v>
      </c>
      <c r="F6852" t="s">
        <v>327</v>
      </c>
      <c r="G6852">
        <v>1448887</v>
      </c>
    </row>
    <row r="6853" spans="2:7">
      <c r="B6853" t="s">
        <v>323</v>
      </c>
      <c r="C6853">
        <v>7.8390000000000004</v>
      </c>
      <c r="F6853" t="s">
        <v>323</v>
      </c>
      <c r="G6853">
        <v>3.661</v>
      </c>
    </row>
    <row r="6854" spans="2:7">
      <c r="B6854" t="s">
        <v>372</v>
      </c>
      <c r="C6854">
        <v>3.0230000000000001</v>
      </c>
      <c r="F6854" t="s">
        <v>372</v>
      </c>
      <c r="G6854">
        <v>3.0939999999999999</v>
      </c>
    </row>
    <row r="6855" spans="2:7">
      <c r="B6855" t="s">
        <v>274</v>
      </c>
      <c r="F6855" t="s">
        <v>274</v>
      </c>
    </row>
    <row r="6856" spans="2:7">
      <c r="B6856" t="s">
        <v>327</v>
      </c>
      <c r="C6856">
        <v>308388</v>
      </c>
      <c r="F6856" t="s">
        <v>327</v>
      </c>
      <c r="G6856">
        <v>1314731</v>
      </c>
    </row>
    <row r="6857" spans="2:7">
      <c r="B6857" t="s">
        <v>323</v>
      </c>
      <c r="C6857">
        <v>7.6710000000000003</v>
      </c>
      <c r="F6857" t="s">
        <v>323</v>
      </c>
      <c r="G6857">
        <v>3.5150000000000001</v>
      </c>
    </row>
    <row r="6858" spans="2:7">
      <c r="B6858" t="s">
        <v>372</v>
      </c>
      <c r="C6858">
        <v>3.048</v>
      </c>
      <c r="F6858" t="s">
        <v>372</v>
      </c>
      <c r="G6858">
        <v>3.16</v>
      </c>
    </row>
    <row r="6859" spans="2:7">
      <c r="B6859" t="s">
        <v>275</v>
      </c>
      <c r="F6859" t="s">
        <v>275</v>
      </c>
    </row>
    <row r="6860" spans="2:7">
      <c r="B6860" t="s">
        <v>327</v>
      </c>
      <c r="C6860">
        <v>295162</v>
      </c>
      <c r="F6860" t="s">
        <v>327</v>
      </c>
      <c r="G6860">
        <v>1331007</v>
      </c>
    </row>
    <row r="6861" spans="2:7">
      <c r="B6861" t="s">
        <v>323</v>
      </c>
      <c r="C6861">
        <v>7.6689999999999996</v>
      </c>
      <c r="F6861" t="s">
        <v>323</v>
      </c>
      <c r="G6861">
        <v>3.5350000000000001</v>
      </c>
    </row>
    <row r="6862" spans="2:7">
      <c r="B6862" t="s">
        <v>372</v>
      </c>
      <c r="C6862">
        <v>3.0470000000000002</v>
      </c>
      <c r="F6862" t="s">
        <v>372</v>
      </c>
      <c r="G6862">
        <v>3.15</v>
      </c>
    </row>
    <row r="6863" spans="2:7">
      <c r="B6863" t="s">
        <v>276</v>
      </c>
      <c r="F6863" t="s">
        <v>276</v>
      </c>
    </row>
    <row r="6864" spans="2:7">
      <c r="B6864" t="s">
        <v>327</v>
      </c>
      <c r="C6864">
        <v>322199</v>
      </c>
      <c r="F6864" t="s">
        <v>327</v>
      </c>
      <c r="G6864">
        <v>1404281</v>
      </c>
    </row>
    <row r="6865" spans="2:12">
      <c r="B6865" t="s">
        <v>323</v>
      </c>
      <c r="C6865">
        <v>7.7619999999999996</v>
      </c>
      <c r="F6865" t="s">
        <v>323</v>
      </c>
      <c r="G6865">
        <v>3.613</v>
      </c>
    </row>
    <row r="6866" spans="2:12">
      <c r="B6866" t="s">
        <v>372</v>
      </c>
      <c r="C6866">
        <v>3.0259999999999998</v>
      </c>
      <c r="F6866" t="s">
        <v>372</v>
      </c>
      <c r="G6866">
        <v>3.117</v>
      </c>
    </row>
    <row r="6867" spans="2:12">
      <c r="B6867" t="s">
        <v>277</v>
      </c>
      <c r="F6867" t="s">
        <v>277</v>
      </c>
    </row>
    <row r="6868" spans="2:12">
      <c r="B6868" t="s">
        <v>327</v>
      </c>
      <c r="C6868">
        <v>327155</v>
      </c>
      <c r="F6868" t="s">
        <v>327</v>
      </c>
      <c r="G6868">
        <v>1277806</v>
      </c>
    </row>
    <row r="6869" spans="2:12">
      <c r="B6869" t="s">
        <v>323</v>
      </c>
      <c r="C6869">
        <v>7.9320000000000004</v>
      </c>
      <c r="F6869" t="s">
        <v>323</v>
      </c>
      <c r="G6869">
        <v>3.484</v>
      </c>
    </row>
    <row r="6870" spans="2:12">
      <c r="B6870" t="s">
        <v>372</v>
      </c>
      <c r="C6870">
        <v>3.0510000000000002</v>
      </c>
      <c r="F6870" t="s">
        <v>372</v>
      </c>
      <c r="G6870">
        <v>3.1640000000000001</v>
      </c>
    </row>
    <row r="6871" spans="2:12">
      <c r="B6871" t="s">
        <v>278</v>
      </c>
      <c r="F6871" t="s">
        <v>278</v>
      </c>
    </row>
    <row r="6872" spans="2:12">
      <c r="B6872" t="s">
        <v>327</v>
      </c>
      <c r="C6872">
        <v>332868</v>
      </c>
      <c r="F6872" t="s">
        <v>327</v>
      </c>
      <c r="G6872">
        <v>1436285</v>
      </c>
    </row>
    <row r="6873" spans="2:12">
      <c r="B6873" t="s">
        <v>323</v>
      </c>
      <c r="C6873">
        <v>7.7770000000000001</v>
      </c>
      <c r="F6873" t="s">
        <v>323</v>
      </c>
      <c r="G6873">
        <v>3.6429999999999998</v>
      </c>
    </row>
    <row r="6874" spans="2:12">
      <c r="B6874" t="s">
        <v>372</v>
      </c>
      <c r="C6874">
        <v>3.0209999999999999</v>
      </c>
      <c r="F6874" t="s">
        <v>372</v>
      </c>
      <c r="G6874">
        <v>3.1059999999999999</v>
      </c>
    </row>
    <row r="6875" spans="2:12">
      <c r="B6875" t="s">
        <v>279</v>
      </c>
      <c r="F6875" t="s">
        <v>279</v>
      </c>
    </row>
    <row r="6876" spans="2:12">
      <c r="B6876" t="s">
        <v>327</v>
      </c>
      <c r="C6876">
        <v>304643</v>
      </c>
      <c r="D6876">
        <f>(C6876+C6880+C6884+C6888+C6892+C6896+C6900+C6904+C6908+C6912)/10</f>
        <v>317586</v>
      </c>
      <c r="F6876" t="s">
        <v>327</v>
      </c>
      <c r="G6876">
        <v>1241362</v>
      </c>
      <c r="H6876">
        <f>(G6876+G6880+G6884+G6888+G6892+G6896+G6900+G6904+G6908+G6912)/10</f>
        <v>1399071.4</v>
      </c>
      <c r="L6876">
        <f>(K6876+K6880+K6884+K6888+K6892+K6896+K6900+K6904+K6908+K6912)/10</f>
        <v>0</v>
      </c>
    </row>
    <row r="6877" spans="2:12">
      <c r="B6877" t="s">
        <v>323</v>
      </c>
      <c r="C6877">
        <v>7.7119999999999997</v>
      </c>
      <c r="F6877" t="s">
        <v>323</v>
      </c>
      <c r="G6877">
        <v>3.4329999999999998</v>
      </c>
    </row>
    <row r="6878" spans="2:12">
      <c r="B6878" t="s">
        <v>372</v>
      </c>
      <c r="C6878">
        <v>3.0720000000000001</v>
      </c>
      <c r="F6878" t="s">
        <v>372</v>
      </c>
      <c r="G6878">
        <v>3.1949999999999998</v>
      </c>
    </row>
    <row r="6879" spans="2:12">
      <c r="B6879" t="s">
        <v>280</v>
      </c>
      <c r="F6879" t="s">
        <v>280</v>
      </c>
    </row>
    <row r="6880" spans="2:12">
      <c r="B6880" t="s">
        <v>327</v>
      </c>
      <c r="C6880">
        <v>324977</v>
      </c>
      <c r="F6880" t="s">
        <v>327</v>
      </c>
      <c r="G6880">
        <v>1316675</v>
      </c>
    </row>
    <row r="6881" spans="2:12">
      <c r="B6881" t="s">
        <v>323</v>
      </c>
      <c r="C6881">
        <v>7.8520000000000003</v>
      </c>
      <c r="F6881" t="s">
        <v>323</v>
      </c>
      <c r="G6881">
        <v>3.5230000000000001</v>
      </c>
    </row>
    <row r="6882" spans="2:12">
      <c r="B6882" t="s">
        <v>372</v>
      </c>
      <c r="C6882">
        <v>3.04</v>
      </c>
      <c r="F6882" t="s">
        <v>372</v>
      </c>
      <c r="G6882">
        <v>3.1509999999999998</v>
      </c>
    </row>
    <row r="6883" spans="2:12">
      <c r="B6883" t="s">
        <v>281</v>
      </c>
      <c r="F6883" t="s">
        <v>281</v>
      </c>
    </row>
    <row r="6884" spans="2:12">
      <c r="B6884" t="s">
        <v>327</v>
      </c>
      <c r="C6884">
        <v>303587</v>
      </c>
      <c r="F6884" t="s">
        <v>327</v>
      </c>
      <c r="G6884">
        <v>1309293</v>
      </c>
    </row>
    <row r="6885" spans="2:12">
      <c r="B6885" t="s">
        <v>323</v>
      </c>
      <c r="C6885">
        <v>7.7290000000000001</v>
      </c>
      <c r="F6885" t="s">
        <v>323</v>
      </c>
      <c r="G6885">
        <v>3.5139999999999998</v>
      </c>
    </row>
    <row r="6886" spans="2:12">
      <c r="B6886" t="s">
        <v>372</v>
      </c>
      <c r="C6886">
        <v>3.0489999999999999</v>
      </c>
      <c r="F6886" t="s">
        <v>372</v>
      </c>
      <c r="G6886">
        <v>3.1560000000000001</v>
      </c>
    </row>
    <row r="6887" spans="2:12">
      <c r="B6887" t="s">
        <v>282</v>
      </c>
      <c r="F6887" t="s">
        <v>282</v>
      </c>
    </row>
    <row r="6888" spans="2:12">
      <c r="B6888" t="s">
        <v>327</v>
      </c>
      <c r="C6888">
        <v>331361</v>
      </c>
      <c r="F6888" t="s">
        <v>327</v>
      </c>
      <c r="G6888">
        <v>1386195</v>
      </c>
    </row>
    <row r="6889" spans="2:12">
      <c r="B6889" t="s">
        <v>323</v>
      </c>
      <c r="C6889">
        <v>7.81</v>
      </c>
      <c r="F6889" t="s">
        <v>323</v>
      </c>
      <c r="G6889">
        <v>3.5939999999999999</v>
      </c>
    </row>
    <row r="6890" spans="2:12">
      <c r="B6890" t="s">
        <v>372</v>
      </c>
      <c r="C6890">
        <v>3.0310000000000001</v>
      </c>
      <c r="F6890" t="s">
        <v>372</v>
      </c>
      <c r="G6890">
        <v>3.1240000000000001</v>
      </c>
    </row>
    <row r="6891" spans="2:12">
      <c r="B6891" t="s">
        <v>283</v>
      </c>
      <c r="F6891" t="s">
        <v>283</v>
      </c>
    </row>
    <row r="6892" spans="2:12">
      <c r="B6892" t="s">
        <v>327</v>
      </c>
      <c r="C6892">
        <v>333969</v>
      </c>
      <c r="D6892">
        <f>(C6892+C6896+C6900+C6904+C6908+C6912+C6916+C6920+C6924+C6928)/10</f>
        <v>317506</v>
      </c>
      <c r="F6892" t="s">
        <v>327</v>
      </c>
      <c r="G6892">
        <v>1531855</v>
      </c>
      <c r="H6892">
        <f>(G6892+G6896+G6900+G6904+G6908+G6912+G6916+G6920+G6924+G6928)/10</f>
        <v>1416752.4</v>
      </c>
      <c r="L6892">
        <f>(K6892+K6896+K6900+K6904+K6908+K6912+K6916+K6920+K6924+K6928)/10</f>
        <v>0</v>
      </c>
    </row>
    <row r="6893" spans="2:12">
      <c r="B6893" t="s">
        <v>323</v>
      </c>
      <c r="C6893">
        <v>7.8040000000000003</v>
      </c>
      <c r="F6893" t="s">
        <v>323</v>
      </c>
      <c r="G6893">
        <v>3.6349999999999998</v>
      </c>
    </row>
    <row r="6894" spans="2:12">
      <c r="B6894" t="s">
        <v>372</v>
      </c>
      <c r="C6894">
        <v>3.0139999999999998</v>
      </c>
      <c r="F6894" t="s">
        <v>372</v>
      </c>
      <c r="G6894">
        <v>3.0939999999999999</v>
      </c>
    </row>
    <row r="6895" spans="2:12">
      <c r="B6895" t="s">
        <v>284</v>
      </c>
      <c r="F6895" t="s">
        <v>284</v>
      </c>
    </row>
    <row r="6896" spans="2:12">
      <c r="B6896" t="s">
        <v>327</v>
      </c>
      <c r="C6896">
        <v>305548</v>
      </c>
      <c r="F6896" t="s">
        <v>327</v>
      </c>
      <c r="G6896">
        <v>1436641</v>
      </c>
    </row>
    <row r="6897" spans="2:7">
      <c r="B6897" t="s">
        <v>323</v>
      </c>
      <c r="C6897">
        <v>7.601</v>
      </c>
      <c r="F6897" t="s">
        <v>323</v>
      </c>
      <c r="G6897">
        <v>3.5350000000000001</v>
      </c>
    </row>
    <row r="6898" spans="2:7">
      <c r="B6898" t="s">
        <v>372</v>
      </c>
      <c r="C6898">
        <v>3.03</v>
      </c>
      <c r="F6898" t="s">
        <v>372</v>
      </c>
      <c r="G6898">
        <v>3.141</v>
      </c>
    </row>
    <row r="6899" spans="2:7">
      <c r="B6899" t="s">
        <v>285</v>
      </c>
      <c r="F6899" t="s">
        <v>285</v>
      </c>
    </row>
    <row r="6900" spans="2:7">
      <c r="B6900" t="s">
        <v>327</v>
      </c>
      <c r="C6900">
        <v>293440</v>
      </c>
      <c r="F6900" t="s">
        <v>327</v>
      </c>
      <c r="G6900">
        <v>1416011</v>
      </c>
    </row>
    <row r="6901" spans="2:7">
      <c r="B6901" t="s">
        <v>323</v>
      </c>
      <c r="C6901">
        <v>7.625</v>
      </c>
      <c r="F6901" t="s">
        <v>323</v>
      </c>
      <c r="G6901">
        <v>3.5179999999999998</v>
      </c>
    </row>
    <row r="6902" spans="2:7">
      <c r="B6902" t="s">
        <v>372</v>
      </c>
      <c r="C6902">
        <v>3.0350000000000001</v>
      </c>
      <c r="F6902" t="s">
        <v>372</v>
      </c>
      <c r="G6902">
        <v>3.1469999999999998</v>
      </c>
    </row>
    <row r="6903" spans="2:7">
      <c r="B6903" t="s">
        <v>286</v>
      </c>
      <c r="F6903" t="s">
        <v>286</v>
      </c>
    </row>
    <row r="6904" spans="2:7">
      <c r="B6904" t="s">
        <v>327</v>
      </c>
      <c r="C6904">
        <v>321362</v>
      </c>
      <c r="F6904" t="s">
        <v>327</v>
      </c>
      <c r="G6904">
        <v>1468606</v>
      </c>
    </row>
    <row r="6905" spans="2:7">
      <c r="B6905" t="s">
        <v>323</v>
      </c>
      <c r="C6905">
        <v>7.742</v>
      </c>
      <c r="F6905" t="s">
        <v>323</v>
      </c>
      <c r="G6905">
        <v>3.573</v>
      </c>
    </row>
    <row r="6906" spans="2:7">
      <c r="B6906" t="s">
        <v>372</v>
      </c>
      <c r="C6906">
        <v>3.02</v>
      </c>
      <c r="F6906" t="s">
        <v>372</v>
      </c>
      <c r="G6906">
        <v>3.121</v>
      </c>
    </row>
    <row r="6907" spans="2:7">
      <c r="B6907" t="s">
        <v>287</v>
      </c>
      <c r="F6907" t="s">
        <v>287</v>
      </c>
    </row>
    <row r="6908" spans="2:7">
      <c r="B6908" t="s">
        <v>327</v>
      </c>
      <c r="C6908">
        <v>324531</v>
      </c>
      <c r="F6908" t="s">
        <v>327</v>
      </c>
      <c r="G6908">
        <v>1395867</v>
      </c>
    </row>
    <row r="6909" spans="2:7">
      <c r="B6909" t="s">
        <v>323</v>
      </c>
      <c r="C6909">
        <v>7.8680000000000003</v>
      </c>
      <c r="F6909" t="s">
        <v>323</v>
      </c>
      <c r="G6909">
        <v>3.504</v>
      </c>
    </row>
    <row r="6910" spans="2:7">
      <c r="B6910" t="s">
        <v>372</v>
      </c>
      <c r="C6910">
        <v>3.0350000000000001</v>
      </c>
      <c r="F6910" t="s">
        <v>372</v>
      </c>
      <c r="G6910">
        <v>3.145</v>
      </c>
    </row>
    <row r="6911" spans="2:7">
      <c r="B6911" t="s">
        <v>288</v>
      </c>
      <c r="F6911" t="s">
        <v>288</v>
      </c>
    </row>
    <row r="6912" spans="2:7">
      <c r="B6912" t="s">
        <v>327</v>
      </c>
      <c r="C6912">
        <v>332442</v>
      </c>
      <c r="F6912" t="s">
        <v>327</v>
      </c>
      <c r="G6912">
        <v>1488209</v>
      </c>
    </row>
    <row r="6913" spans="2:7">
      <c r="B6913" t="s">
        <v>323</v>
      </c>
      <c r="C6913">
        <v>7.7670000000000003</v>
      </c>
      <c r="F6913" t="s">
        <v>323</v>
      </c>
      <c r="G6913">
        <v>3.59</v>
      </c>
    </row>
    <row r="6914" spans="2:7">
      <c r="B6914" t="s">
        <v>372</v>
      </c>
      <c r="C6914">
        <v>3.0179999999999998</v>
      </c>
      <c r="F6914" t="s">
        <v>372</v>
      </c>
      <c r="G6914">
        <v>3.1150000000000002</v>
      </c>
    </row>
    <row r="6915" spans="2:7">
      <c r="B6915" t="s">
        <v>289</v>
      </c>
      <c r="F6915" t="s">
        <v>289</v>
      </c>
    </row>
    <row r="6916" spans="2:7">
      <c r="B6916" t="s">
        <v>327</v>
      </c>
      <c r="C6916">
        <v>303094</v>
      </c>
      <c r="F6916" t="s">
        <v>327</v>
      </c>
      <c r="G6916">
        <v>1324911</v>
      </c>
    </row>
    <row r="6917" spans="2:7">
      <c r="B6917" t="s">
        <v>323</v>
      </c>
      <c r="C6917">
        <v>7.673</v>
      </c>
      <c r="F6917" t="s">
        <v>323</v>
      </c>
      <c r="G6917">
        <v>3.4209999999999998</v>
      </c>
    </row>
    <row r="6918" spans="2:7">
      <c r="B6918" t="s">
        <v>372</v>
      </c>
      <c r="C6918">
        <v>3.0619999999999998</v>
      </c>
      <c r="F6918" t="s">
        <v>372</v>
      </c>
      <c r="G6918">
        <v>3.1880000000000002</v>
      </c>
    </row>
    <row r="6919" spans="2:7">
      <c r="B6919" t="s">
        <v>290</v>
      </c>
      <c r="F6919" t="s">
        <v>290</v>
      </c>
    </row>
    <row r="6920" spans="2:7">
      <c r="B6920" t="s">
        <v>327</v>
      </c>
      <c r="C6920">
        <v>325192</v>
      </c>
      <c r="F6920" t="s">
        <v>327</v>
      </c>
      <c r="G6920">
        <v>1350102</v>
      </c>
    </row>
    <row r="6921" spans="2:7">
      <c r="B6921" t="s">
        <v>323</v>
      </c>
      <c r="C6921">
        <v>7.8570000000000002</v>
      </c>
      <c r="F6921" t="s">
        <v>323</v>
      </c>
      <c r="G6921">
        <v>3.4550000000000001</v>
      </c>
    </row>
    <row r="6922" spans="2:7">
      <c r="B6922" t="s">
        <v>372</v>
      </c>
      <c r="C6922">
        <v>3.0409999999999999</v>
      </c>
      <c r="F6922" t="s">
        <v>372</v>
      </c>
      <c r="G6922">
        <v>3.1659999999999999</v>
      </c>
    </row>
    <row r="6923" spans="2:7">
      <c r="B6923" t="s">
        <v>291</v>
      </c>
      <c r="F6923" t="s">
        <v>291</v>
      </c>
    </row>
    <row r="6924" spans="2:7">
      <c r="B6924" t="s">
        <v>327</v>
      </c>
      <c r="C6924">
        <v>305192</v>
      </c>
      <c r="F6924" t="s">
        <v>327</v>
      </c>
      <c r="G6924">
        <v>1299553</v>
      </c>
    </row>
    <row r="6925" spans="2:7">
      <c r="B6925" t="s">
        <v>323</v>
      </c>
      <c r="C6925">
        <v>7.77</v>
      </c>
      <c r="F6925" t="s">
        <v>323</v>
      </c>
      <c r="G6925">
        <v>3.4</v>
      </c>
    </row>
    <row r="6926" spans="2:7">
      <c r="B6926" t="s">
        <v>372</v>
      </c>
      <c r="C6926">
        <v>3.0590000000000002</v>
      </c>
      <c r="F6926" t="s">
        <v>372</v>
      </c>
      <c r="G6926">
        <v>3.1909999999999998</v>
      </c>
    </row>
    <row r="6927" spans="2:7">
      <c r="B6927" t="s">
        <v>292</v>
      </c>
      <c r="F6927" t="s">
        <v>292</v>
      </c>
    </row>
    <row r="6928" spans="2:7">
      <c r="B6928" t="s">
        <v>327</v>
      </c>
      <c r="C6928">
        <v>330290</v>
      </c>
      <c r="F6928" t="s">
        <v>327</v>
      </c>
      <c r="G6928">
        <v>1455769</v>
      </c>
    </row>
    <row r="6929" spans="2:12">
      <c r="B6929" t="s">
        <v>323</v>
      </c>
      <c r="C6929">
        <v>7.7850000000000001</v>
      </c>
      <c r="F6929" t="s">
        <v>323</v>
      </c>
      <c r="G6929">
        <v>3.5590000000000002</v>
      </c>
    </row>
    <row r="6930" spans="2:12">
      <c r="B6930" t="s">
        <v>372</v>
      </c>
      <c r="C6930">
        <v>3.0249999999999999</v>
      </c>
      <c r="F6930" t="s">
        <v>372</v>
      </c>
      <c r="G6930">
        <v>3.1269999999999998</v>
      </c>
    </row>
    <row r="6931" spans="2:12">
      <c r="B6931" t="s">
        <v>293</v>
      </c>
      <c r="F6931" t="s">
        <v>293</v>
      </c>
    </row>
    <row r="6932" spans="2:12">
      <c r="B6932" t="s">
        <v>327</v>
      </c>
      <c r="C6932">
        <v>333768</v>
      </c>
      <c r="D6932">
        <f>(C6932+C6936+C6940+C6944+C6948+C6952+C6956+C6960+C6964+C6968)/10</f>
        <v>316889.90000000002</v>
      </c>
      <c r="F6932" t="s">
        <v>327</v>
      </c>
      <c r="G6932">
        <v>1577915</v>
      </c>
      <c r="H6932">
        <f>(G6932+G6936+G6940+G6944+G6948+G6952+G6956+G6960+G6964+G6968)/10</f>
        <v>1475272.1</v>
      </c>
      <c r="L6932">
        <f>(K6932+K6936+K6940+K6944+K6948+K6952+K6956+K6960+K6964+K6968)/10</f>
        <v>0</v>
      </c>
    </row>
    <row r="6933" spans="2:12">
      <c r="B6933" t="s">
        <v>323</v>
      </c>
      <c r="C6933">
        <v>7.7990000000000004</v>
      </c>
      <c r="F6933" t="s">
        <v>323</v>
      </c>
      <c r="G6933">
        <v>3.5779999999999998</v>
      </c>
    </row>
    <row r="6934" spans="2:12">
      <c r="B6934" t="s">
        <v>372</v>
      </c>
      <c r="C6934">
        <v>3.0129999999999999</v>
      </c>
      <c r="F6934" t="s">
        <v>372</v>
      </c>
      <c r="G6934">
        <v>3.105</v>
      </c>
    </row>
    <row r="6935" spans="2:12">
      <c r="B6935" t="s">
        <v>294</v>
      </c>
      <c r="F6935" t="s">
        <v>294</v>
      </c>
    </row>
    <row r="6936" spans="2:12">
      <c r="B6936" t="s">
        <v>327</v>
      </c>
      <c r="C6936">
        <v>305893</v>
      </c>
      <c r="F6936" t="s">
        <v>327</v>
      </c>
      <c r="G6936">
        <v>1466553</v>
      </c>
    </row>
    <row r="6937" spans="2:12">
      <c r="B6937" t="s">
        <v>323</v>
      </c>
      <c r="C6937">
        <v>7.609</v>
      </c>
      <c r="F6937" t="s">
        <v>323</v>
      </c>
      <c r="G6937">
        <v>3.4649999999999999</v>
      </c>
    </row>
    <row r="6938" spans="2:12">
      <c r="B6938" t="s">
        <v>372</v>
      </c>
      <c r="C6938">
        <v>3.032</v>
      </c>
      <c r="F6938" t="s">
        <v>372</v>
      </c>
      <c r="G6938">
        <v>3.1579999999999999</v>
      </c>
    </row>
    <row r="6939" spans="2:12">
      <c r="B6939" t="s">
        <v>295</v>
      </c>
      <c r="F6939" t="s">
        <v>295</v>
      </c>
    </row>
    <row r="6940" spans="2:12">
      <c r="B6940" t="s">
        <v>327</v>
      </c>
      <c r="C6940">
        <v>294182</v>
      </c>
      <c r="F6940" t="s">
        <v>327</v>
      </c>
      <c r="G6940">
        <v>1433468</v>
      </c>
    </row>
    <row r="6941" spans="2:12">
      <c r="B6941" t="s">
        <v>323</v>
      </c>
      <c r="C6941">
        <v>7.6440000000000001</v>
      </c>
      <c r="F6941" t="s">
        <v>323</v>
      </c>
      <c r="G6941">
        <v>3.4350000000000001</v>
      </c>
    </row>
    <row r="6942" spans="2:12">
      <c r="B6942" t="s">
        <v>372</v>
      </c>
      <c r="C6942">
        <v>3.04</v>
      </c>
      <c r="F6942" t="s">
        <v>372</v>
      </c>
      <c r="G6942">
        <v>3.1680000000000001</v>
      </c>
    </row>
    <row r="6943" spans="2:12">
      <c r="B6943" t="s">
        <v>296</v>
      </c>
      <c r="F6943" t="s">
        <v>296</v>
      </c>
    </row>
    <row r="6944" spans="2:12">
      <c r="B6944" t="s">
        <v>327</v>
      </c>
      <c r="C6944">
        <v>321109</v>
      </c>
      <c r="F6944" t="s">
        <v>327</v>
      </c>
      <c r="G6944">
        <v>1515438</v>
      </c>
    </row>
    <row r="6945" spans="2:7">
      <c r="B6945" t="s">
        <v>323</v>
      </c>
      <c r="C6945">
        <v>7.7359999999999998</v>
      </c>
      <c r="F6945" t="s">
        <v>323</v>
      </c>
      <c r="G6945">
        <v>3.5169999999999999</v>
      </c>
    </row>
    <row r="6946" spans="2:7">
      <c r="B6946" t="s">
        <v>372</v>
      </c>
      <c r="C6946">
        <v>3.0190000000000001</v>
      </c>
      <c r="F6946" t="s">
        <v>372</v>
      </c>
      <c r="G6946">
        <v>3.1320000000000001</v>
      </c>
    </row>
    <row r="6947" spans="2:7">
      <c r="B6947" t="s">
        <v>297</v>
      </c>
      <c r="F6947" t="s">
        <v>297</v>
      </c>
    </row>
    <row r="6948" spans="2:7">
      <c r="B6948" t="s">
        <v>327</v>
      </c>
      <c r="C6948">
        <v>321940</v>
      </c>
      <c r="F6948" t="s">
        <v>327</v>
      </c>
      <c r="G6948">
        <v>1514521</v>
      </c>
    </row>
    <row r="6949" spans="2:7">
      <c r="B6949" t="s">
        <v>323</v>
      </c>
      <c r="C6949">
        <v>7.806</v>
      </c>
      <c r="F6949" t="s">
        <v>323</v>
      </c>
      <c r="G6949">
        <v>3.5190000000000001</v>
      </c>
    </row>
    <row r="6950" spans="2:7">
      <c r="B6950" t="s">
        <v>372</v>
      </c>
      <c r="C6950">
        <v>3.0190000000000001</v>
      </c>
      <c r="F6950" t="s">
        <v>372</v>
      </c>
      <c r="G6950">
        <v>3.129</v>
      </c>
    </row>
    <row r="6951" spans="2:7">
      <c r="B6951" t="s">
        <v>298</v>
      </c>
      <c r="F6951" t="s">
        <v>298</v>
      </c>
    </row>
    <row r="6952" spans="2:7">
      <c r="B6952" t="s">
        <v>327</v>
      </c>
      <c r="C6952">
        <v>330989</v>
      </c>
      <c r="F6952" t="s">
        <v>327</v>
      </c>
      <c r="G6952">
        <v>1572376</v>
      </c>
    </row>
    <row r="6953" spans="2:7">
      <c r="B6953" t="s">
        <v>323</v>
      </c>
      <c r="C6953">
        <v>7.7329999999999997</v>
      </c>
      <c r="F6953" t="s">
        <v>323</v>
      </c>
      <c r="G6953">
        <v>3.5680000000000001</v>
      </c>
    </row>
    <row r="6954" spans="2:7">
      <c r="B6954" t="s">
        <v>372</v>
      </c>
      <c r="C6954">
        <v>3.01</v>
      </c>
      <c r="F6954" t="s">
        <v>372</v>
      </c>
      <c r="G6954">
        <v>3.113</v>
      </c>
    </row>
    <row r="6955" spans="2:7">
      <c r="B6955" t="s">
        <v>299</v>
      </c>
      <c r="F6955" t="s">
        <v>299</v>
      </c>
    </row>
    <row r="6956" spans="2:7">
      <c r="B6956" t="s">
        <v>327</v>
      </c>
      <c r="C6956">
        <v>304172</v>
      </c>
      <c r="F6956" t="s">
        <v>327</v>
      </c>
      <c r="G6956">
        <v>1334296</v>
      </c>
    </row>
    <row r="6957" spans="2:7">
      <c r="B6957" t="s">
        <v>323</v>
      </c>
      <c r="C6957">
        <v>7.7</v>
      </c>
      <c r="F6957" t="s">
        <v>323</v>
      </c>
      <c r="G6957">
        <v>3.331</v>
      </c>
    </row>
    <row r="6958" spans="2:7">
      <c r="B6958" t="s">
        <v>372</v>
      </c>
      <c r="C6958">
        <v>3.069</v>
      </c>
      <c r="F6958" t="s">
        <v>372</v>
      </c>
      <c r="G6958">
        <v>3.2130000000000001</v>
      </c>
    </row>
    <row r="6959" spans="2:7">
      <c r="B6959" t="s">
        <v>300</v>
      </c>
      <c r="F6959" t="s">
        <v>300</v>
      </c>
    </row>
    <row r="6960" spans="2:7">
      <c r="B6960" t="s">
        <v>327</v>
      </c>
      <c r="C6960">
        <v>326108</v>
      </c>
      <c r="F6960" t="s">
        <v>327</v>
      </c>
      <c r="G6960">
        <v>1361047</v>
      </c>
    </row>
    <row r="6961" spans="2:12">
      <c r="B6961" t="s">
        <v>323</v>
      </c>
      <c r="C6961">
        <v>7.8789999999999996</v>
      </c>
      <c r="F6961" t="s">
        <v>323</v>
      </c>
      <c r="G6961">
        <v>3.3660000000000001</v>
      </c>
    </row>
    <row r="6962" spans="2:12">
      <c r="B6962" t="s">
        <v>372</v>
      </c>
      <c r="C6962">
        <v>3.0470000000000002</v>
      </c>
      <c r="F6962" t="s">
        <v>372</v>
      </c>
      <c r="G6962">
        <v>3.1920000000000002</v>
      </c>
    </row>
    <row r="6963" spans="2:12">
      <c r="B6963" t="s">
        <v>301</v>
      </c>
      <c r="F6963" t="s">
        <v>301</v>
      </c>
    </row>
    <row r="6964" spans="2:12">
      <c r="B6964" t="s">
        <v>327</v>
      </c>
      <c r="C6964">
        <v>301334</v>
      </c>
      <c r="F6964" t="s">
        <v>327</v>
      </c>
      <c r="G6964">
        <v>1455789</v>
      </c>
    </row>
    <row r="6965" spans="2:12">
      <c r="B6965" t="s">
        <v>323</v>
      </c>
      <c r="C6965">
        <v>7.6710000000000003</v>
      </c>
      <c r="F6965" t="s">
        <v>323</v>
      </c>
      <c r="G6965">
        <v>3.46</v>
      </c>
    </row>
    <row r="6966" spans="2:12">
      <c r="B6966" t="s">
        <v>372</v>
      </c>
      <c r="C6966">
        <v>3.0339999999999998</v>
      </c>
      <c r="F6966" t="s">
        <v>372</v>
      </c>
      <c r="G6966">
        <v>3.1560000000000001</v>
      </c>
    </row>
    <row r="6967" spans="2:12">
      <c r="B6967" t="s">
        <v>302</v>
      </c>
      <c r="F6967" t="s">
        <v>302</v>
      </c>
    </row>
    <row r="6968" spans="2:12">
      <c r="B6968" t="s">
        <v>327</v>
      </c>
      <c r="C6968">
        <v>329404</v>
      </c>
      <c r="F6968" t="s">
        <v>327</v>
      </c>
      <c r="G6968">
        <v>1521318</v>
      </c>
    </row>
    <row r="6969" spans="2:12">
      <c r="B6969" t="s">
        <v>323</v>
      </c>
      <c r="C6969">
        <v>7.7640000000000002</v>
      </c>
      <c r="F6969" t="s">
        <v>323</v>
      </c>
      <c r="G6969">
        <v>3.5219999999999998</v>
      </c>
    </row>
    <row r="6970" spans="2:12">
      <c r="B6970" t="s">
        <v>372</v>
      </c>
      <c r="C6970">
        <v>3.0190000000000001</v>
      </c>
      <c r="F6970" t="s">
        <v>372</v>
      </c>
      <c r="G6970">
        <v>3.1309999999999998</v>
      </c>
    </row>
    <row r="6971" spans="2:12">
      <c r="B6971" t="s">
        <v>303</v>
      </c>
      <c r="F6971" t="s">
        <v>303</v>
      </c>
    </row>
    <row r="6972" spans="2:12">
      <c r="B6972" t="s">
        <v>327</v>
      </c>
      <c r="C6972">
        <v>331843</v>
      </c>
      <c r="D6972">
        <f>(C6972+C6976+C6980+C6984+C6988+C6992+C6996+C7000+C7004+C7008)/10</f>
        <v>316125.40000000002</v>
      </c>
      <c r="F6972" t="s">
        <v>327</v>
      </c>
      <c r="G6972">
        <v>1679539</v>
      </c>
      <c r="H6972">
        <f>(G6972+G6976+G6980+G6984+G6988+G6992+G6996+G7000+G7004+G7008)/10</f>
        <v>1540073.1</v>
      </c>
      <c r="L6972">
        <f>(K6972+K6976+K6980+K6984+K6988+K6992+K6996+K7000+K7004+K7008)/10</f>
        <v>0</v>
      </c>
    </row>
    <row r="6973" spans="2:12">
      <c r="B6973" t="s">
        <v>323</v>
      </c>
      <c r="C6973">
        <v>7.7539999999999996</v>
      </c>
      <c r="F6973" t="s">
        <v>323</v>
      </c>
      <c r="G6973">
        <v>3.57</v>
      </c>
    </row>
    <row r="6974" spans="2:12">
      <c r="B6974" t="s">
        <v>372</v>
      </c>
      <c r="C6974">
        <v>3.0009999999999999</v>
      </c>
      <c r="F6974" t="s">
        <v>372</v>
      </c>
      <c r="G6974">
        <v>3.0979999999999999</v>
      </c>
    </row>
    <row r="6975" spans="2:12">
      <c r="B6975" t="s">
        <v>304</v>
      </c>
      <c r="F6975" t="s">
        <v>304</v>
      </c>
    </row>
    <row r="6976" spans="2:12">
      <c r="B6976" t="s">
        <v>327</v>
      </c>
      <c r="C6976">
        <v>306265</v>
      </c>
      <c r="F6976" t="s">
        <v>327</v>
      </c>
      <c r="G6976">
        <v>1499290</v>
      </c>
    </row>
    <row r="6977" spans="2:7">
      <c r="B6977" t="s">
        <v>323</v>
      </c>
      <c r="C6977">
        <v>7.6180000000000003</v>
      </c>
      <c r="F6977" t="s">
        <v>323</v>
      </c>
      <c r="G6977">
        <v>3.4</v>
      </c>
    </row>
    <row r="6978" spans="2:7">
      <c r="B6978" t="s">
        <v>372</v>
      </c>
      <c r="C6978">
        <v>3.0350000000000001</v>
      </c>
      <c r="F6978" t="s">
        <v>372</v>
      </c>
      <c r="G6978">
        <v>3.1720000000000002</v>
      </c>
    </row>
    <row r="6979" spans="2:7">
      <c r="B6979" t="s">
        <v>305</v>
      </c>
      <c r="F6979" t="s">
        <v>305</v>
      </c>
    </row>
    <row r="6980" spans="2:7">
      <c r="B6980" t="s">
        <v>327</v>
      </c>
      <c r="C6980">
        <v>292465</v>
      </c>
      <c r="F6980" t="s">
        <v>327</v>
      </c>
      <c r="G6980">
        <v>1527720</v>
      </c>
    </row>
    <row r="6981" spans="2:7">
      <c r="B6981" t="s">
        <v>323</v>
      </c>
      <c r="C6981">
        <v>7.5990000000000002</v>
      </c>
      <c r="F6981" t="s">
        <v>323</v>
      </c>
      <c r="G6981">
        <v>3.4289999999999998</v>
      </c>
    </row>
    <row r="6982" spans="2:7">
      <c r="B6982" t="s">
        <v>372</v>
      </c>
      <c r="C6982">
        <v>3.0289999999999999</v>
      </c>
      <c r="F6982" t="s">
        <v>372</v>
      </c>
      <c r="G6982">
        <v>3.16</v>
      </c>
    </row>
    <row r="6983" spans="2:7">
      <c r="B6983" t="s">
        <v>306</v>
      </c>
      <c r="F6983" t="s">
        <v>306</v>
      </c>
    </row>
    <row r="6984" spans="2:7">
      <c r="B6984" t="s">
        <v>327</v>
      </c>
      <c r="C6984">
        <v>320109</v>
      </c>
      <c r="F6984" t="s">
        <v>327</v>
      </c>
      <c r="G6984">
        <v>1587065</v>
      </c>
    </row>
    <row r="6985" spans="2:7">
      <c r="B6985" t="s">
        <v>323</v>
      </c>
      <c r="C6985">
        <v>7.7119999999999997</v>
      </c>
      <c r="F6985" t="s">
        <v>323</v>
      </c>
      <c r="G6985">
        <v>3.4860000000000002</v>
      </c>
    </row>
    <row r="6986" spans="2:7">
      <c r="B6986" t="s">
        <v>372</v>
      </c>
      <c r="C6986">
        <v>3.0129999999999999</v>
      </c>
      <c r="F6986" t="s">
        <v>372</v>
      </c>
      <c r="G6986">
        <v>3.1339999999999999</v>
      </c>
    </row>
    <row r="6987" spans="2:7">
      <c r="B6987" t="s">
        <v>307</v>
      </c>
      <c r="F6987" t="s">
        <v>307</v>
      </c>
    </row>
    <row r="6988" spans="2:7">
      <c r="B6988" t="s">
        <v>327</v>
      </c>
      <c r="C6988">
        <v>323762</v>
      </c>
      <c r="F6988" t="s">
        <v>327</v>
      </c>
      <c r="G6988">
        <v>1502961</v>
      </c>
    </row>
    <row r="6989" spans="2:7">
      <c r="B6989" t="s">
        <v>323</v>
      </c>
      <c r="C6989">
        <v>7.85</v>
      </c>
      <c r="F6989" t="s">
        <v>323</v>
      </c>
      <c r="G6989">
        <v>3.4119999999999999</v>
      </c>
    </row>
    <row r="6990" spans="2:7">
      <c r="B6990" t="s">
        <v>372</v>
      </c>
      <c r="C6990">
        <v>3.03</v>
      </c>
      <c r="F6990" t="s">
        <v>372</v>
      </c>
      <c r="G6990">
        <v>3.16</v>
      </c>
    </row>
    <row r="6991" spans="2:7">
      <c r="B6991" t="s">
        <v>308</v>
      </c>
      <c r="F6991" t="s">
        <v>308</v>
      </c>
    </row>
    <row r="6992" spans="2:7">
      <c r="B6992" t="s">
        <v>327</v>
      </c>
      <c r="C6992">
        <v>330895</v>
      </c>
      <c r="F6992" t="s">
        <v>327</v>
      </c>
      <c r="G6992">
        <v>1616855</v>
      </c>
    </row>
    <row r="6993" spans="2:7">
      <c r="B6993" t="s">
        <v>323</v>
      </c>
      <c r="C6993">
        <v>7.7309999999999999</v>
      </c>
      <c r="F6993" t="s">
        <v>323</v>
      </c>
      <c r="G6993">
        <v>3.512</v>
      </c>
    </row>
    <row r="6994" spans="2:7">
      <c r="B6994" t="s">
        <v>372</v>
      </c>
      <c r="C6994">
        <v>3.0089999999999999</v>
      </c>
      <c r="F6994" t="s">
        <v>372</v>
      </c>
      <c r="G6994">
        <v>3.1240000000000001</v>
      </c>
    </row>
    <row r="6995" spans="2:7">
      <c r="B6995" t="s">
        <v>309</v>
      </c>
      <c r="F6995" t="s">
        <v>309</v>
      </c>
    </row>
    <row r="6996" spans="2:7">
      <c r="B6996" t="s">
        <v>327</v>
      </c>
      <c r="C6996">
        <v>301707</v>
      </c>
      <c r="F6996" t="s">
        <v>327</v>
      </c>
      <c r="G6996">
        <v>1446144</v>
      </c>
    </row>
    <row r="6997" spans="2:7">
      <c r="B6997" t="s">
        <v>323</v>
      </c>
      <c r="C6997">
        <v>7.6379999999999999</v>
      </c>
      <c r="F6997" t="s">
        <v>323</v>
      </c>
      <c r="G6997">
        <v>3.347</v>
      </c>
    </row>
    <row r="6998" spans="2:7">
      <c r="B6998" t="s">
        <v>372</v>
      </c>
      <c r="C6998">
        <v>3.0529999999999999</v>
      </c>
      <c r="F6998" t="s">
        <v>372</v>
      </c>
      <c r="G6998">
        <v>3.1960000000000002</v>
      </c>
    </row>
    <row r="6999" spans="2:7">
      <c r="B6999" t="s">
        <v>310</v>
      </c>
      <c r="F6999" t="s">
        <v>310</v>
      </c>
    </row>
    <row r="7000" spans="2:7">
      <c r="B7000" t="s">
        <v>327</v>
      </c>
      <c r="C7000">
        <v>325702</v>
      </c>
      <c r="F7000" t="s">
        <v>327</v>
      </c>
      <c r="G7000">
        <v>1415338</v>
      </c>
    </row>
    <row r="7001" spans="2:7">
      <c r="B7001" t="s">
        <v>323</v>
      </c>
      <c r="C7001">
        <v>7.8689999999999998</v>
      </c>
      <c r="F7001" t="s">
        <v>323</v>
      </c>
      <c r="G7001">
        <v>3.3239999999999998</v>
      </c>
    </row>
    <row r="7002" spans="2:7">
      <c r="B7002" t="s">
        <v>372</v>
      </c>
      <c r="C7002">
        <v>3.0449999999999999</v>
      </c>
      <c r="F7002" t="s">
        <v>372</v>
      </c>
      <c r="G7002">
        <v>3.198</v>
      </c>
    </row>
    <row r="7003" spans="2:7">
      <c r="B7003" t="s">
        <v>311</v>
      </c>
      <c r="F7003" t="s">
        <v>311</v>
      </c>
    </row>
    <row r="7004" spans="2:7">
      <c r="B7004" t="s">
        <v>327</v>
      </c>
      <c r="C7004">
        <v>301372</v>
      </c>
      <c r="F7004" t="s">
        <v>327</v>
      </c>
      <c r="G7004">
        <v>1493633</v>
      </c>
    </row>
    <row r="7005" spans="2:7">
      <c r="B7005" t="s">
        <v>323</v>
      </c>
      <c r="C7005">
        <v>7.6719999999999997</v>
      </c>
      <c r="F7005" t="s">
        <v>323</v>
      </c>
      <c r="G7005">
        <v>3.399</v>
      </c>
    </row>
    <row r="7006" spans="2:7">
      <c r="B7006" t="s">
        <v>372</v>
      </c>
      <c r="C7006">
        <v>3.0350000000000001</v>
      </c>
      <c r="F7006" t="s">
        <v>372</v>
      </c>
      <c r="G7006">
        <v>3.17</v>
      </c>
    </row>
    <row r="7007" spans="2:7">
      <c r="B7007" t="s">
        <v>312</v>
      </c>
      <c r="F7007" t="s">
        <v>312</v>
      </c>
    </row>
    <row r="7008" spans="2:7">
      <c r="B7008" t="s">
        <v>327</v>
      </c>
      <c r="C7008">
        <v>327134</v>
      </c>
      <c r="F7008" t="s">
        <v>327</v>
      </c>
      <c r="G7008">
        <v>1632186</v>
      </c>
    </row>
    <row r="7009" spans="2:12">
      <c r="B7009" t="s">
        <v>323</v>
      </c>
      <c r="C7009">
        <v>7.7110000000000003</v>
      </c>
      <c r="F7009" t="s">
        <v>323</v>
      </c>
      <c r="G7009">
        <v>3.524</v>
      </c>
    </row>
    <row r="7010" spans="2:12">
      <c r="B7010" t="s">
        <v>372</v>
      </c>
      <c r="C7010">
        <v>3.0059999999999998</v>
      </c>
      <c r="F7010" t="s">
        <v>372</v>
      </c>
      <c r="G7010">
        <v>3.12</v>
      </c>
    </row>
    <row r="7011" spans="2:12">
      <c r="B7011" t="s">
        <v>313</v>
      </c>
      <c r="F7011" t="s">
        <v>313</v>
      </c>
    </row>
    <row r="7012" spans="2:12">
      <c r="B7012" t="s">
        <v>327</v>
      </c>
      <c r="C7012">
        <v>461476</v>
      </c>
      <c r="D7012">
        <f>(C7012+C7016+C7020+C7024+C7028+C7032+C7036+C7040+C7044+C7048)/10</f>
        <v>439680</v>
      </c>
      <c r="F7012" t="s">
        <v>327</v>
      </c>
      <c r="G7012">
        <v>1737340</v>
      </c>
      <c r="H7012">
        <f>(G7012+G7016+G7020+G7024+G7028+G7032+G7036+G7040+G7044+G7048)/10</f>
        <v>1628634.8</v>
      </c>
      <c r="L7012">
        <f>(K7012+K7016+K7020+K7024+K7028+K7032+K7036+K7040+K7044+K7048)/10</f>
        <v>0</v>
      </c>
    </row>
    <row r="7013" spans="2:12">
      <c r="B7013" t="s">
        <v>323</v>
      </c>
      <c r="C7013">
        <v>10.103</v>
      </c>
      <c r="F7013" t="s">
        <v>323</v>
      </c>
      <c r="G7013">
        <v>3.5249999999999999</v>
      </c>
    </row>
    <row r="7014" spans="2:12">
      <c r="B7014" t="s">
        <v>372</v>
      </c>
      <c r="C7014">
        <v>3.673</v>
      </c>
      <c r="F7014" t="s">
        <v>372</v>
      </c>
      <c r="G7014">
        <v>3.105</v>
      </c>
    </row>
    <row r="7015" spans="2:12">
      <c r="B7015" t="s">
        <v>314</v>
      </c>
      <c r="F7015" t="s">
        <v>314</v>
      </c>
    </row>
    <row r="7016" spans="2:12">
      <c r="B7016" t="s">
        <v>327</v>
      </c>
      <c r="C7016">
        <v>428272</v>
      </c>
      <c r="F7016" t="s">
        <v>327</v>
      </c>
      <c r="G7016">
        <v>1594931</v>
      </c>
    </row>
    <row r="7017" spans="2:12">
      <c r="B7017" t="s">
        <v>323</v>
      </c>
      <c r="C7017">
        <v>9.9629999999999992</v>
      </c>
      <c r="F7017" t="s">
        <v>323</v>
      </c>
      <c r="G7017">
        <v>3.3940000000000001</v>
      </c>
    </row>
    <row r="7018" spans="2:12">
      <c r="B7018" t="s">
        <v>372</v>
      </c>
      <c r="C7018">
        <v>3.7250000000000001</v>
      </c>
      <c r="F7018" t="s">
        <v>372</v>
      </c>
      <c r="G7018">
        <v>3.165</v>
      </c>
    </row>
    <row r="7019" spans="2:12">
      <c r="B7019" t="s">
        <v>315</v>
      </c>
      <c r="F7019" t="s">
        <v>315</v>
      </c>
    </row>
    <row r="7020" spans="2:12">
      <c r="B7020" t="s">
        <v>327</v>
      </c>
      <c r="C7020">
        <v>410342</v>
      </c>
      <c r="F7020" t="s">
        <v>327</v>
      </c>
      <c r="G7020">
        <v>1582826</v>
      </c>
    </row>
    <row r="7021" spans="2:12">
      <c r="B7021" t="s">
        <v>323</v>
      </c>
      <c r="C7021">
        <v>9.9719999999999995</v>
      </c>
      <c r="F7021" t="s">
        <v>323</v>
      </c>
      <c r="G7021">
        <v>3.3849999999999998</v>
      </c>
    </row>
    <row r="7022" spans="2:12">
      <c r="B7022" t="s">
        <v>372</v>
      </c>
      <c r="C7022">
        <v>3.7250000000000001</v>
      </c>
      <c r="F7022" t="s">
        <v>372</v>
      </c>
      <c r="G7022">
        <v>3.1669999999999998</v>
      </c>
    </row>
    <row r="7023" spans="2:12">
      <c r="B7023" t="s">
        <v>316</v>
      </c>
      <c r="F7023" t="s">
        <v>316</v>
      </c>
    </row>
    <row r="7024" spans="2:12">
      <c r="B7024" t="s">
        <v>327</v>
      </c>
      <c r="C7024">
        <v>443986</v>
      </c>
      <c r="F7024" t="s">
        <v>327</v>
      </c>
      <c r="G7024">
        <v>1701562</v>
      </c>
    </row>
    <row r="7025" spans="2:7">
      <c r="B7025" t="s">
        <v>323</v>
      </c>
      <c r="C7025">
        <v>10.019</v>
      </c>
      <c r="F7025" t="s">
        <v>323</v>
      </c>
      <c r="G7025">
        <v>3.49</v>
      </c>
    </row>
    <row r="7026" spans="2:7">
      <c r="B7026" t="s">
        <v>372</v>
      </c>
      <c r="C7026">
        <v>3.681</v>
      </c>
      <c r="F7026" t="s">
        <v>372</v>
      </c>
      <c r="G7026">
        <v>3.1230000000000002</v>
      </c>
    </row>
    <row r="7027" spans="2:7">
      <c r="B7027" t="s">
        <v>317</v>
      </c>
      <c r="F7027" t="s">
        <v>317</v>
      </c>
    </row>
    <row r="7028" spans="2:7">
      <c r="B7028" t="s">
        <v>327</v>
      </c>
      <c r="C7028">
        <v>447502</v>
      </c>
      <c r="F7028" t="s">
        <v>327</v>
      </c>
      <c r="G7028">
        <v>1597657</v>
      </c>
    </row>
    <row r="7029" spans="2:7">
      <c r="B7029" t="s">
        <v>323</v>
      </c>
      <c r="C7029">
        <v>10.164</v>
      </c>
      <c r="F7029" t="s">
        <v>323</v>
      </c>
      <c r="G7029">
        <v>3.4039999999999999</v>
      </c>
    </row>
    <row r="7030" spans="2:7">
      <c r="B7030" t="s">
        <v>372</v>
      </c>
      <c r="C7030">
        <v>3.6930000000000001</v>
      </c>
      <c r="F7030" t="s">
        <v>372</v>
      </c>
      <c r="G7030">
        <v>3.153</v>
      </c>
    </row>
    <row r="7031" spans="2:7">
      <c r="B7031" t="s">
        <v>318</v>
      </c>
      <c r="F7031" t="s">
        <v>318</v>
      </c>
    </row>
    <row r="7032" spans="2:7">
      <c r="B7032" t="s">
        <v>327</v>
      </c>
      <c r="C7032">
        <v>458510</v>
      </c>
      <c r="F7032" t="s">
        <v>327</v>
      </c>
      <c r="G7032">
        <v>1724447</v>
      </c>
    </row>
    <row r="7033" spans="2:7">
      <c r="B7033" t="s">
        <v>323</v>
      </c>
      <c r="C7033">
        <v>10.037000000000001</v>
      </c>
      <c r="F7033" t="s">
        <v>323</v>
      </c>
      <c r="G7033">
        <v>3.508</v>
      </c>
    </row>
    <row r="7034" spans="2:7">
      <c r="B7034" t="s">
        <v>372</v>
      </c>
      <c r="C7034">
        <v>3.6739999999999999</v>
      </c>
      <c r="F7034" t="s">
        <v>372</v>
      </c>
      <c r="G7034">
        <v>3.117</v>
      </c>
    </row>
    <row r="7035" spans="2:7">
      <c r="B7035" t="s">
        <v>319</v>
      </c>
      <c r="F7035" t="s">
        <v>319</v>
      </c>
    </row>
    <row r="7036" spans="2:7">
      <c r="B7036" t="s">
        <v>327</v>
      </c>
      <c r="C7036">
        <v>422679</v>
      </c>
      <c r="F7036" t="s">
        <v>327</v>
      </c>
      <c r="G7036">
        <v>1521451</v>
      </c>
    </row>
    <row r="7037" spans="2:7">
      <c r="B7037" t="s">
        <v>323</v>
      </c>
      <c r="C7037">
        <v>10.000999999999999</v>
      </c>
      <c r="F7037" t="s">
        <v>323</v>
      </c>
      <c r="G7037">
        <v>3.3250000000000002</v>
      </c>
    </row>
    <row r="7038" spans="2:7">
      <c r="B7038" t="s">
        <v>372</v>
      </c>
      <c r="C7038">
        <v>3.75</v>
      </c>
      <c r="F7038" t="s">
        <v>372</v>
      </c>
      <c r="G7038">
        <v>3.194</v>
      </c>
    </row>
    <row r="7039" spans="2:7">
      <c r="B7039" t="s">
        <v>320</v>
      </c>
      <c r="F7039" t="s">
        <v>320</v>
      </c>
    </row>
    <row r="7040" spans="2:7">
      <c r="B7040" t="s">
        <v>327</v>
      </c>
      <c r="C7040">
        <v>449053</v>
      </c>
      <c r="F7040" t="s">
        <v>327</v>
      </c>
      <c r="G7040">
        <v>1522736</v>
      </c>
    </row>
    <row r="7041" spans="2:7">
      <c r="B7041" t="s">
        <v>323</v>
      </c>
      <c r="C7041">
        <v>10.166</v>
      </c>
      <c r="F7041" t="s">
        <v>323</v>
      </c>
      <c r="G7041">
        <v>3.3330000000000002</v>
      </c>
    </row>
    <row r="7042" spans="2:7">
      <c r="B7042" t="s">
        <v>372</v>
      </c>
      <c r="C7042">
        <v>3.7040000000000002</v>
      </c>
      <c r="F7042" t="s">
        <v>372</v>
      </c>
      <c r="G7042">
        <v>3.1840000000000002</v>
      </c>
    </row>
    <row r="7043" spans="2:7">
      <c r="B7043" t="s">
        <v>321</v>
      </c>
      <c r="F7043" t="s">
        <v>321</v>
      </c>
    </row>
    <row r="7044" spans="2:7">
      <c r="B7044" t="s">
        <v>327</v>
      </c>
      <c r="C7044">
        <v>420771</v>
      </c>
      <c r="F7044" t="s">
        <v>327</v>
      </c>
      <c r="G7044">
        <v>1582651</v>
      </c>
    </row>
    <row r="7045" spans="2:7">
      <c r="B7045" t="s">
        <v>323</v>
      </c>
      <c r="C7045">
        <v>10.02</v>
      </c>
      <c r="F7045" t="s">
        <v>323</v>
      </c>
      <c r="G7045">
        <v>3.387</v>
      </c>
    </row>
    <row r="7046" spans="2:7">
      <c r="B7046" t="s">
        <v>372</v>
      </c>
      <c r="C7046">
        <v>3.7210000000000001</v>
      </c>
      <c r="F7046" t="s">
        <v>372</v>
      </c>
      <c r="G7046">
        <v>3.1640000000000001</v>
      </c>
    </row>
    <row r="7047" spans="2:7">
      <c r="B7047" t="s">
        <v>322</v>
      </c>
      <c r="F7047" t="s">
        <v>322</v>
      </c>
    </row>
    <row r="7048" spans="2:7">
      <c r="B7048" t="s">
        <v>327</v>
      </c>
      <c r="C7048">
        <v>454209</v>
      </c>
      <c r="F7048" t="s">
        <v>327</v>
      </c>
      <c r="G7048">
        <v>1720747</v>
      </c>
    </row>
    <row r="7049" spans="2:7">
      <c r="B7049" t="s">
        <v>323</v>
      </c>
      <c r="C7049">
        <v>10.031000000000001</v>
      </c>
      <c r="F7049" t="s">
        <v>323</v>
      </c>
      <c r="G7049">
        <v>3.5049999999999999</v>
      </c>
    </row>
    <row r="7050" spans="2:7">
      <c r="B7050" t="s">
        <v>372</v>
      </c>
      <c r="C7050">
        <v>3.6749999999999998</v>
      </c>
      <c r="F7050" t="s">
        <v>372</v>
      </c>
      <c r="G7050">
        <v>3.1179999999999999</v>
      </c>
    </row>
    <row r="7051" spans="2:7">
      <c r="B7051" t="s">
        <v>378</v>
      </c>
      <c r="F7051" t="s">
        <v>378</v>
      </c>
    </row>
    <row r="7052" spans="2:7">
      <c r="B7052" t="s">
        <v>327</v>
      </c>
      <c r="C7052">
        <v>459572</v>
      </c>
      <c r="F7052" t="s">
        <v>327</v>
      </c>
      <c r="G7052">
        <v>1837598</v>
      </c>
    </row>
    <row r="7053" spans="2:7">
      <c r="B7053" t="s">
        <v>323</v>
      </c>
      <c r="C7053">
        <v>10.061</v>
      </c>
      <c r="F7053" t="s">
        <v>323</v>
      </c>
      <c r="G7053">
        <v>3.5129999999999999</v>
      </c>
    </row>
    <row r="7054" spans="2:7">
      <c r="B7054" t="s">
        <v>372</v>
      </c>
      <c r="C7054">
        <v>3.6640000000000001</v>
      </c>
      <c r="F7054" t="s">
        <v>372</v>
      </c>
      <c r="G7054">
        <v>3.1019999999999999</v>
      </c>
    </row>
    <row r="7055" spans="2:7">
      <c r="B7055" t="s">
        <v>379</v>
      </c>
      <c r="F7055" t="s">
        <v>379</v>
      </c>
    </row>
    <row r="7056" spans="2:7">
      <c r="B7056" t="s">
        <v>327</v>
      </c>
      <c r="C7056">
        <v>423677</v>
      </c>
      <c r="F7056" t="s">
        <v>327</v>
      </c>
      <c r="G7056">
        <v>1771626</v>
      </c>
    </row>
    <row r="7057" spans="2:7">
      <c r="B7057" t="s">
        <v>323</v>
      </c>
      <c r="C7057">
        <v>9.8559999999999999</v>
      </c>
      <c r="F7057" t="s">
        <v>323</v>
      </c>
      <c r="G7057">
        <v>3.4510000000000001</v>
      </c>
    </row>
    <row r="7058" spans="2:7">
      <c r="B7058" t="s">
        <v>372</v>
      </c>
      <c r="C7058">
        <v>3.7</v>
      </c>
      <c r="F7058" t="s">
        <v>372</v>
      </c>
      <c r="G7058">
        <v>3.1349999999999998</v>
      </c>
    </row>
    <row r="7059" spans="2:7">
      <c r="B7059" t="s">
        <v>380</v>
      </c>
      <c r="F7059" t="s">
        <v>380</v>
      </c>
    </row>
    <row r="7060" spans="2:7">
      <c r="B7060" t="s">
        <v>327</v>
      </c>
      <c r="C7060">
        <v>409092</v>
      </c>
      <c r="F7060" t="s">
        <v>327</v>
      </c>
      <c r="G7060">
        <v>1665060</v>
      </c>
    </row>
    <row r="7061" spans="2:7">
      <c r="B7061" t="s">
        <v>323</v>
      </c>
      <c r="C7061">
        <v>9.9410000000000007</v>
      </c>
      <c r="F7061" t="s">
        <v>323</v>
      </c>
      <c r="G7061">
        <v>3.3660000000000001</v>
      </c>
    </row>
    <row r="7062" spans="2:7">
      <c r="B7062" t="s">
        <v>372</v>
      </c>
      <c r="C7062">
        <v>3.718</v>
      </c>
      <c r="F7062" t="s">
        <v>372</v>
      </c>
      <c r="G7062">
        <v>3.165</v>
      </c>
    </row>
    <row r="7063" spans="2:7">
      <c r="B7063" t="s">
        <v>381</v>
      </c>
      <c r="F7063" t="s">
        <v>381</v>
      </c>
    </row>
    <row r="7064" spans="2:7">
      <c r="B7064" t="s">
        <v>327</v>
      </c>
      <c r="C7064">
        <v>445036</v>
      </c>
      <c r="F7064" t="s">
        <v>327</v>
      </c>
      <c r="G7064">
        <v>1717084</v>
      </c>
    </row>
    <row r="7065" spans="2:7">
      <c r="B7065" t="s">
        <v>323</v>
      </c>
      <c r="C7065">
        <v>10.042</v>
      </c>
      <c r="F7065" t="s">
        <v>323</v>
      </c>
      <c r="G7065">
        <v>3.4129999999999998</v>
      </c>
    </row>
    <row r="7066" spans="2:7">
      <c r="B7066" t="s">
        <v>372</v>
      </c>
      <c r="C7066">
        <v>3.6859999999999999</v>
      </c>
      <c r="F7066" t="s">
        <v>372</v>
      </c>
      <c r="G7066">
        <v>3.1429999999999998</v>
      </c>
    </row>
    <row r="7067" spans="2:7">
      <c r="B7067" t="s">
        <v>382</v>
      </c>
      <c r="F7067" t="s">
        <v>382</v>
      </c>
    </row>
    <row r="7068" spans="2:7">
      <c r="B7068" t="s">
        <v>327</v>
      </c>
      <c r="C7068">
        <v>444893</v>
      </c>
      <c r="F7068" t="s">
        <v>327</v>
      </c>
      <c r="G7068">
        <v>1720923</v>
      </c>
    </row>
    <row r="7069" spans="2:7">
      <c r="B7069" t="s">
        <v>323</v>
      </c>
      <c r="C7069">
        <v>10.105</v>
      </c>
      <c r="F7069" t="s">
        <v>323</v>
      </c>
      <c r="G7069">
        <v>3.4180000000000001</v>
      </c>
    </row>
    <row r="7070" spans="2:7">
      <c r="B7070" t="s">
        <v>372</v>
      </c>
      <c r="C7070">
        <v>3.68</v>
      </c>
      <c r="F7070" t="s">
        <v>372</v>
      </c>
      <c r="G7070">
        <v>3.1389999999999998</v>
      </c>
    </row>
    <row r="7071" spans="2:7">
      <c r="B7071" t="s">
        <v>383</v>
      </c>
      <c r="F7071" t="s">
        <v>383</v>
      </c>
    </row>
    <row r="7072" spans="2:7">
      <c r="B7072" t="s">
        <v>327</v>
      </c>
      <c r="C7072">
        <v>458185</v>
      </c>
      <c r="F7072" t="s">
        <v>327</v>
      </c>
      <c r="G7072">
        <v>1780636</v>
      </c>
    </row>
    <row r="7073" spans="2:12">
      <c r="B7073" t="s">
        <v>323</v>
      </c>
      <c r="C7073">
        <v>10.029999999999999</v>
      </c>
      <c r="F7073" t="s">
        <v>323</v>
      </c>
      <c r="G7073">
        <v>3.464</v>
      </c>
    </row>
    <row r="7074" spans="2:12">
      <c r="B7074" t="s">
        <v>372</v>
      </c>
      <c r="C7074">
        <v>3.673</v>
      </c>
      <c r="F7074" t="s">
        <v>372</v>
      </c>
      <c r="G7074">
        <v>3.1240000000000001</v>
      </c>
    </row>
    <row r="7075" spans="2:12">
      <c r="B7075" t="s">
        <v>384</v>
      </c>
      <c r="F7075" t="s">
        <v>384</v>
      </c>
    </row>
    <row r="7076" spans="2:12">
      <c r="B7076" t="s">
        <v>327</v>
      </c>
      <c r="C7076">
        <v>420886</v>
      </c>
      <c r="D7076">
        <f>(C7076+C7080+C7084+C7088+C7092+C7096+C7100+C7104+C7108+C7112)/10</f>
        <v>437638.5</v>
      </c>
      <c r="F7076" t="s">
        <v>327</v>
      </c>
      <c r="G7076">
        <v>1619627</v>
      </c>
      <c r="H7076">
        <f>(G7076+G7080+G7084+G7088+G7092+G7096+G7100+G7104+G7108+G7112)/10</f>
        <v>1761071.6</v>
      </c>
      <c r="L7076">
        <f>(K7076+K7080+K7084+K7088+K7092+K7096+K7100+K7104+K7108+K7112)/10</f>
        <v>0</v>
      </c>
    </row>
    <row r="7077" spans="2:12">
      <c r="B7077" t="s">
        <v>323</v>
      </c>
      <c r="C7077">
        <v>9.9589999999999996</v>
      </c>
      <c r="F7077" t="s">
        <v>323</v>
      </c>
      <c r="G7077">
        <v>3.323</v>
      </c>
    </row>
    <row r="7078" spans="2:12">
      <c r="B7078" t="s">
        <v>372</v>
      </c>
      <c r="C7078">
        <v>3.74</v>
      </c>
      <c r="F7078" t="s">
        <v>372</v>
      </c>
      <c r="G7078">
        <v>3.1850000000000001</v>
      </c>
    </row>
    <row r="7079" spans="2:12">
      <c r="B7079" t="s">
        <v>385</v>
      </c>
      <c r="F7079" t="s">
        <v>385</v>
      </c>
    </row>
    <row r="7080" spans="2:12">
      <c r="B7080" t="s">
        <v>327</v>
      </c>
      <c r="C7080">
        <v>448431</v>
      </c>
      <c r="F7080" t="s">
        <v>327</v>
      </c>
      <c r="G7080">
        <v>1582163</v>
      </c>
    </row>
    <row r="7081" spans="2:12">
      <c r="B7081" t="s">
        <v>323</v>
      </c>
      <c r="C7081">
        <v>10.151999999999999</v>
      </c>
      <c r="F7081" t="s">
        <v>323</v>
      </c>
      <c r="G7081">
        <v>3.2959999999999998</v>
      </c>
    </row>
    <row r="7082" spans="2:12">
      <c r="B7082" t="s">
        <v>372</v>
      </c>
      <c r="C7082">
        <v>3.7010000000000001</v>
      </c>
      <c r="F7082" t="s">
        <v>372</v>
      </c>
      <c r="G7082">
        <v>3.19</v>
      </c>
    </row>
    <row r="7083" spans="2:12">
      <c r="B7083" t="s">
        <v>386</v>
      </c>
      <c r="F7083" t="s">
        <v>386</v>
      </c>
    </row>
    <row r="7084" spans="2:12">
      <c r="B7084" t="s">
        <v>327</v>
      </c>
      <c r="C7084">
        <v>417445</v>
      </c>
      <c r="F7084" t="s">
        <v>327</v>
      </c>
      <c r="G7084">
        <v>1723797</v>
      </c>
    </row>
    <row r="7085" spans="2:12">
      <c r="B7085" t="s">
        <v>323</v>
      </c>
      <c r="C7085">
        <v>9.9410000000000007</v>
      </c>
      <c r="F7085" t="s">
        <v>323</v>
      </c>
      <c r="G7085">
        <v>3.4169999999999998</v>
      </c>
    </row>
    <row r="7086" spans="2:12">
      <c r="B7086" t="s">
        <v>372</v>
      </c>
      <c r="C7086">
        <v>3.7029999999999998</v>
      </c>
      <c r="F7086" t="s">
        <v>372</v>
      </c>
      <c r="G7086">
        <v>3.1440000000000001</v>
      </c>
    </row>
    <row r="7087" spans="2:12">
      <c r="B7087" t="s">
        <v>387</v>
      </c>
      <c r="F7087" t="s">
        <v>387</v>
      </c>
    </row>
    <row r="7088" spans="2:12">
      <c r="B7088" t="s">
        <v>327</v>
      </c>
      <c r="C7088">
        <v>453800</v>
      </c>
      <c r="F7088" t="s">
        <v>327</v>
      </c>
      <c r="G7088">
        <v>1777337</v>
      </c>
    </row>
    <row r="7089" spans="2:7">
      <c r="B7089" t="s">
        <v>323</v>
      </c>
      <c r="C7089">
        <v>10.022</v>
      </c>
      <c r="F7089" t="s">
        <v>323</v>
      </c>
      <c r="G7089">
        <v>3.46</v>
      </c>
    </row>
    <row r="7090" spans="2:7">
      <c r="B7090" t="s">
        <v>372</v>
      </c>
      <c r="C7090">
        <v>3.673</v>
      </c>
      <c r="F7090" t="s">
        <v>372</v>
      </c>
      <c r="G7090">
        <v>3.1259999999999999</v>
      </c>
    </row>
    <row r="7091" spans="2:7">
      <c r="B7091" t="s">
        <v>388</v>
      </c>
      <c r="F7091" t="s">
        <v>388</v>
      </c>
    </row>
    <row r="7092" spans="2:7">
      <c r="B7092" t="s">
        <v>327</v>
      </c>
      <c r="C7092">
        <v>459459</v>
      </c>
      <c r="F7092" t="s">
        <v>327</v>
      </c>
      <c r="G7092">
        <v>1885836</v>
      </c>
    </row>
    <row r="7093" spans="2:7">
      <c r="B7093" t="s">
        <v>323</v>
      </c>
      <c r="C7093">
        <v>10.058999999999999</v>
      </c>
      <c r="F7093" t="s">
        <v>323</v>
      </c>
      <c r="G7093">
        <v>3.4609999999999999</v>
      </c>
    </row>
    <row r="7094" spans="2:7">
      <c r="B7094" t="s">
        <v>372</v>
      </c>
      <c r="C7094">
        <v>3.6629999999999998</v>
      </c>
      <c r="F7094" t="s">
        <v>372</v>
      </c>
      <c r="G7094">
        <v>3.1120000000000001</v>
      </c>
    </row>
    <row r="7095" spans="2:7">
      <c r="B7095" t="s">
        <v>389</v>
      </c>
      <c r="F7095" t="s">
        <v>389</v>
      </c>
    </row>
    <row r="7096" spans="2:7">
      <c r="B7096" t="s">
        <v>327</v>
      </c>
      <c r="C7096">
        <v>423701</v>
      </c>
      <c r="F7096" t="s">
        <v>327</v>
      </c>
      <c r="G7096">
        <v>1817278</v>
      </c>
    </row>
    <row r="7097" spans="2:7">
      <c r="B7097" t="s">
        <v>323</v>
      </c>
      <c r="C7097">
        <v>9.8569999999999993</v>
      </c>
      <c r="F7097" t="s">
        <v>323</v>
      </c>
      <c r="G7097">
        <v>3.399</v>
      </c>
    </row>
    <row r="7098" spans="2:7">
      <c r="B7098" t="s">
        <v>372</v>
      </c>
      <c r="C7098">
        <v>3.7</v>
      </c>
      <c r="F7098" t="s">
        <v>372</v>
      </c>
      <c r="G7098">
        <v>3.1459999999999999</v>
      </c>
    </row>
    <row r="7099" spans="2:7">
      <c r="B7099" t="s">
        <v>390</v>
      </c>
      <c r="F7099" t="s">
        <v>390</v>
      </c>
    </row>
    <row r="7100" spans="2:7">
      <c r="B7100" t="s">
        <v>327</v>
      </c>
      <c r="C7100">
        <v>406779</v>
      </c>
      <c r="F7100" t="s">
        <v>327</v>
      </c>
      <c r="G7100">
        <v>1779881</v>
      </c>
    </row>
    <row r="7101" spans="2:7">
      <c r="B7101" t="s">
        <v>323</v>
      </c>
      <c r="C7101">
        <v>9.8849999999999998</v>
      </c>
      <c r="F7101" t="s">
        <v>323</v>
      </c>
      <c r="G7101">
        <v>3.3719999999999999</v>
      </c>
    </row>
    <row r="7102" spans="2:7">
      <c r="B7102" t="s">
        <v>372</v>
      </c>
      <c r="C7102">
        <v>3.7050000000000001</v>
      </c>
      <c r="F7102" t="s">
        <v>372</v>
      </c>
      <c r="G7102">
        <v>3.1539999999999999</v>
      </c>
    </row>
    <row r="7103" spans="2:7">
      <c r="B7103" t="s">
        <v>391</v>
      </c>
      <c r="F7103" t="s">
        <v>391</v>
      </c>
    </row>
    <row r="7104" spans="2:7">
      <c r="B7104" t="s">
        <v>327</v>
      </c>
      <c r="C7104">
        <v>443439</v>
      </c>
      <c r="F7104" t="s">
        <v>327</v>
      </c>
      <c r="G7104">
        <v>1809337</v>
      </c>
    </row>
    <row r="7105" spans="2:12">
      <c r="B7105" t="s">
        <v>323</v>
      </c>
      <c r="C7105">
        <v>10.006</v>
      </c>
      <c r="F7105" t="s">
        <v>323</v>
      </c>
      <c r="G7105">
        <v>3.399</v>
      </c>
    </row>
    <row r="7106" spans="2:12">
      <c r="B7106" t="s">
        <v>372</v>
      </c>
      <c r="C7106">
        <v>3.6779999999999999</v>
      </c>
      <c r="F7106" t="s">
        <v>372</v>
      </c>
      <c r="G7106">
        <v>3.14</v>
      </c>
    </row>
    <row r="7107" spans="2:12">
      <c r="B7107" t="s">
        <v>392</v>
      </c>
      <c r="F7107" t="s">
        <v>392</v>
      </c>
    </row>
    <row r="7108" spans="2:12">
      <c r="B7108" t="s">
        <v>327</v>
      </c>
      <c r="C7108">
        <v>446403</v>
      </c>
      <c r="F7108" t="s">
        <v>327</v>
      </c>
      <c r="G7108">
        <v>1722557</v>
      </c>
    </row>
    <row r="7109" spans="2:12">
      <c r="B7109" t="s">
        <v>323</v>
      </c>
      <c r="C7109">
        <v>10.138999999999999</v>
      </c>
      <c r="F7109" t="s">
        <v>323</v>
      </c>
      <c r="G7109">
        <v>3.331</v>
      </c>
    </row>
    <row r="7110" spans="2:12">
      <c r="B7110" t="s">
        <v>372</v>
      </c>
      <c r="C7110">
        <v>3.6880000000000002</v>
      </c>
      <c r="F7110" t="s">
        <v>372</v>
      </c>
      <c r="G7110">
        <v>3.1640000000000001</v>
      </c>
    </row>
    <row r="7111" spans="2:12">
      <c r="B7111" t="s">
        <v>393</v>
      </c>
      <c r="F7111" t="s">
        <v>393</v>
      </c>
    </row>
    <row r="7112" spans="2:12">
      <c r="B7112" t="s">
        <v>327</v>
      </c>
      <c r="C7112">
        <v>456042</v>
      </c>
      <c r="F7112" t="s">
        <v>327</v>
      </c>
      <c r="G7112">
        <v>1892903</v>
      </c>
    </row>
    <row r="7113" spans="2:12">
      <c r="B7113" t="s">
        <v>323</v>
      </c>
      <c r="C7113">
        <v>9.9830000000000005</v>
      </c>
      <c r="F7113" t="s">
        <v>323</v>
      </c>
      <c r="G7113">
        <v>3.4630000000000001</v>
      </c>
    </row>
    <row r="7114" spans="2:12">
      <c r="B7114" t="s">
        <v>372</v>
      </c>
      <c r="C7114">
        <v>3.6619999999999999</v>
      </c>
      <c r="F7114" t="s">
        <v>372</v>
      </c>
      <c r="G7114">
        <v>3.1160000000000001</v>
      </c>
    </row>
    <row r="7115" spans="2:12">
      <c r="B7115" t="s">
        <v>394</v>
      </c>
      <c r="F7115" t="s">
        <v>394</v>
      </c>
    </row>
    <row r="7116" spans="2:12">
      <c r="B7116" t="s">
        <v>327</v>
      </c>
      <c r="C7116">
        <v>421094</v>
      </c>
      <c r="D7116">
        <f>(C7116+C7120+C7124+C7128+C7132+C7136+C7140+C7144+C7148+C7152)/10</f>
        <v>436120.6</v>
      </c>
      <c r="F7116" t="s">
        <v>327</v>
      </c>
      <c r="G7116">
        <v>1658671</v>
      </c>
      <c r="H7116">
        <f>(G7116+G7120+G7124+G7128+G7132+G7136+G7140+G7144+G7148+G7152)/10</f>
        <v>1852795.1</v>
      </c>
      <c r="L7116">
        <f>(K7116+K7120+K7124+K7128+K7132+K7136+K7140+K7144+K7148+K7152)/10</f>
        <v>0</v>
      </c>
    </row>
    <row r="7117" spans="2:12">
      <c r="B7117" t="s">
        <v>323</v>
      </c>
      <c r="C7117">
        <v>9.9640000000000004</v>
      </c>
      <c r="F7117" t="s">
        <v>323</v>
      </c>
      <c r="G7117">
        <v>3.2690000000000001</v>
      </c>
    </row>
    <row r="7118" spans="2:12">
      <c r="B7118" t="s">
        <v>372</v>
      </c>
      <c r="C7118">
        <v>3.742</v>
      </c>
      <c r="F7118" t="s">
        <v>372</v>
      </c>
      <c r="G7118">
        <v>3.198</v>
      </c>
    </row>
    <row r="7119" spans="2:12">
      <c r="B7119" t="s">
        <v>395</v>
      </c>
      <c r="F7119" t="s">
        <v>395</v>
      </c>
    </row>
    <row r="7120" spans="2:12">
      <c r="B7120" t="s">
        <v>327</v>
      </c>
      <c r="C7120">
        <v>444551</v>
      </c>
      <c r="F7120" t="s">
        <v>327</v>
      </c>
      <c r="G7120">
        <v>1746540</v>
      </c>
    </row>
    <row r="7121" spans="2:7">
      <c r="B7121" t="s">
        <v>323</v>
      </c>
      <c r="C7121">
        <v>10.064</v>
      </c>
      <c r="F7121" t="s">
        <v>323</v>
      </c>
      <c r="G7121">
        <v>3.3479999999999999</v>
      </c>
    </row>
    <row r="7122" spans="2:7">
      <c r="B7122" t="s">
        <v>372</v>
      </c>
      <c r="C7122">
        <v>3.681</v>
      </c>
      <c r="F7122" t="s">
        <v>372</v>
      </c>
      <c r="G7122">
        <v>3.16</v>
      </c>
    </row>
    <row r="7123" spans="2:7">
      <c r="B7123" t="s">
        <v>396</v>
      </c>
      <c r="F7123" t="s">
        <v>396</v>
      </c>
    </row>
    <row r="7124" spans="2:7">
      <c r="B7124" t="s">
        <v>327</v>
      </c>
      <c r="C7124">
        <v>416125</v>
      </c>
      <c r="F7124" t="s">
        <v>327</v>
      </c>
      <c r="G7124">
        <v>1810608</v>
      </c>
    </row>
    <row r="7125" spans="2:7">
      <c r="B7125" t="s">
        <v>323</v>
      </c>
      <c r="C7125">
        <v>9.91</v>
      </c>
      <c r="F7125" t="s">
        <v>323</v>
      </c>
      <c r="G7125">
        <v>3.399</v>
      </c>
    </row>
    <row r="7126" spans="2:7">
      <c r="B7126" t="s">
        <v>372</v>
      </c>
      <c r="C7126">
        <v>3.6960000000000002</v>
      </c>
      <c r="F7126" t="s">
        <v>372</v>
      </c>
      <c r="G7126">
        <v>3.1419999999999999</v>
      </c>
    </row>
    <row r="7127" spans="2:7">
      <c r="B7127" t="s">
        <v>397</v>
      </c>
      <c r="F7127" t="s">
        <v>397</v>
      </c>
    </row>
    <row r="7128" spans="2:7">
      <c r="B7128" t="s">
        <v>327</v>
      </c>
      <c r="C7128">
        <v>452853</v>
      </c>
      <c r="F7128" t="s">
        <v>327</v>
      </c>
      <c r="G7128">
        <v>1854033</v>
      </c>
    </row>
    <row r="7129" spans="2:7">
      <c r="B7129" t="s">
        <v>323</v>
      </c>
      <c r="C7129">
        <v>10.000999999999999</v>
      </c>
      <c r="F7129" t="s">
        <v>323</v>
      </c>
      <c r="G7129">
        <v>3.4329999999999998</v>
      </c>
    </row>
    <row r="7130" spans="2:7">
      <c r="B7130" t="s">
        <v>372</v>
      </c>
      <c r="C7130">
        <v>3.6680000000000001</v>
      </c>
      <c r="F7130" t="s">
        <v>372</v>
      </c>
      <c r="G7130">
        <v>3.1280000000000001</v>
      </c>
    </row>
    <row r="7131" spans="2:7">
      <c r="B7131" t="s">
        <v>398</v>
      </c>
      <c r="F7131" t="s">
        <v>398</v>
      </c>
    </row>
    <row r="7132" spans="2:7">
      <c r="B7132" t="s">
        <v>327</v>
      </c>
      <c r="C7132">
        <v>458151</v>
      </c>
      <c r="F7132" t="s">
        <v>327</v>
      </c>
      <c r="G7132">
        <v>1970531</v>
      </c>
    </row>
    <row r="7133" spans="2:7">
      <c r="B7133" t="s">
        <v>323</v>
      </c>
      <c r="C7133">
        <v>10.029999999999999</v>
      </c>
      <c r="F7133" t="s">
        <v>323</v>
      </c>
      <c r="G7133">
        <v>3.4380000000000002</v>
      </c>
    </row>
    <row r="7134" spans="2:7">
      <c r="B7134" t="s">
        <v>372</v>
      </c>
      <c r="C7134">
        <v>3.6560000000000001</v>
      </c>
      <c r="F7134" t="s">
        <v>372</v>
      </c>
      <c r="G7134">
        <v>3.1139999999999999</v>
      </c>
    </row>
    <row r="7135" spans="2:7">
      <c r="B7135" t="s">
        <v>399</v>
      </c>
      <c r="F7135" t="s">
        <v>399</v>
      </c>
    </row>
    <row r="7136" spans="2:7">
      <c r="B7136" t="s">
        <v>327</v>
      </c>
      <c r="C7136">
        <v>421850</v>
      </c>
      <c r="F7136" t="s">
        <v>327</v>
      </c>
      <c r="G7136">
        <v>1918197</v>
      </c>
    </row>
    <row r="7137" spans="2:7">
      <c r="B7137" t="s">
        <v>323</v>
      </c>
      <c r="C7137">
        <v>9.8140000000000001</v>
      </c>
      <c r="F7137" t="s">
        <v>323</v>
      </c>
      <c r="G7137">
        <v>3.39</v>
      </c>
    </row>
    <row r="7138" spans="2:7">
      <c r="B7138" t="s">
        <v>372</v>
      </c>
      <c r="C7138">
        <v>3.69</v>
      </c>
      <c r="F7138" t="s">
        <v>372</v>
      </c>
      <c r="G7138">
        <v>3.141</v>
      </c>
    </row>
    <row r="7139" spans="2:7">
      <c r="B7139" t="s">
        <v>400</v>
      </c>
      <c r="F7139" t="s">
        <v>400</v>
      </c>
    </row>
    <row r="7140" spans="2:7">
      <c r="B7140" t="s">
        <v>327</v>
      </c>
      <c r="C7140">
        <v>406214</v>
      </c>
      <c r="F7140" t="s">
        <v>327</v>
      </c>
      <c r="G7140">
        <v>1842074</v>
      </c>
    </row>
    <row r="7141" spans="2:7">
      <c r="B7141" t="s">
        <v>323</v>
      </c>
      <c r="C7141">
        <v>9.8719999999999999</v>
      </c>
      <c r="F7141" t="s">
        <v>323</v>
      </c>
      <c r="G7141">
        <v>3.335</v>
      </c>
    </row>
    <row r="7142" spans="2:7">
      <c r="B7142" t="s">
        <v>372</v>
      </c>
      <c r="C7142">
        <v>3.702</v>
      </c>
      <c r="F7142" t="s">
        <v>372</v>
      </c>
      <c r="G7142">
        <v>3.16</v>
      </c>
    </row>
    <row r="7143" spans="2:7">
      <c r="B7143" t="s">
        <v>401</v>
      </c>
      <c r="F7143" t="s">
        <v>401</v>
      </c>
    </row>
    <row r="7144" spans="2:7">
      <c r="B7144" t="s">
        <v>327</v>
      </c>
      <c r="C7144">
        <v>441214</v>
      </c>
      <c r="F7144" t="s">
        <v>327</v>
      </c>
      <c r="G7144">
        <v>1923165</v>
      </c>
    </row>
    <row r="7145" spans="2:7">
      <c r="B7145" t="s">
        <v>323</v>
      </c>
      <c r="C7145">
        <v>9.9559999999999995</v>
      </c>
      <c r="F7145" t="s">
        <v>323</v>
      </c>
      <c r="G7145">
        <v>3.4</v>
      </c>
    </row>
    <row r="7146" spans="2:7">
      <c r="B7146" t="s">
        <v>372</v>
      </c>
      <c r="C7146">
        <v>3.6659999999999999</v>
      </c>
      <c r="F7146" t="s">
        <v>372</v>
      </c>
      <c r="G7146">
        <v>3.1320000000000001</v>
      </c>
    </row>
    <row r="7147" spans="2:7">
      <c r="B7147" t="s">
        <v>402</v>
      </c>
      <c r="F7147" t="s">
        <v>402</v>
      </c>
    </row>
    <row r="7148" spans="2:7">
      <c r="B7148" t="s">
        <v>327</v>
      </c>
      <c r="C7148">
        <v>444873</v>
      </c>
      <c r="F7148" t="s">
        <v>327</v>
      </c>
      <c r="G7148">
        <v>1813243</v>
      </c>
    </row>
    <row r="7149" spans="2:7">
      <c r="B7149" t="s">
        <v>323</v>
      </c>
      <c r="C7149">
        <v>10.103999999999999</v>
      </c>
      <c r="F7149" t="s">
        <v>323</v>
      </c>
      <c r="G7149">
        <v>3.3180000000000001</v>
      </c>
    </row>
    <row r="7150" spans="2:7">
      <c r="B7150" t="s">
        <v>372</v>
      </c>
      <c r="C7150">
        <v>3.68</v>
      </c>
      <c r="F7150" t="s">
        <v>372</v>
      </c>
      <c r="G7150">
        <v>3.161</v>
      </c>
    </row>
    <row r="7151" spans="2:7">
      <c r="B7151" t="s">
        <v>403</v>
      </c>
      <c r="F7151" t="s">
        <v>403</v>
      </c>
    </row>
    <row r="7152" spans="2:7">
      <c r="B7152" t="s">
        <v>327</v>
      </c>
      <c r="C7152">
        <v>454281</v>
      </c>
      <c r="F7152" t="s">
        <v>327</v>
      </c>
      <c r="G7152">
        <v>1990889</v>
      </c>
    </row>
    <row r="7153" spans="2:12">
      <c r="B7153" t="s">
        <v>323</v>
      </c>
      <c r="C7153">
        <v>9.9450000000000003</v>
      </c>
      <c r="F7153" t="s">
        <v>323</v>
      </c>
      <c r="G7153">
        <v>3.448</v>
      </c>
    </row>
    <row r="7154" spans="2:12">
      <c r="B7154" t="s">
        <v>372</v>
      </c>
      <c r="C7154">
        <v>3.653</v>
      </c>
      <c r="F7154" t="s">
        <v>372</v>
      </c>
      <c r="G7154">
        <v>3.1139999999999999</v>
      </c>
    </row>
    <row r="7155" spans="2:12">
      <c r="B7155" t="s">
        <v>404</v>
      </c>
      <c r="F7155" t="s">
        <v>404</v>
      </c>
    </row>
    <row r="7156" spans="2:12">
      <c r="B7156" t="s">
        <v>327</v>
      </c>
      <c r="C7156">
        <v>419378</v>
      </c>
      <c r="D7156">
        <f>(C7156+C7160+C7164+C7168+C7172+C7176+C7180+C7184+C7188+C7192)/10</f>
        <v>436115.6</v>
      </c>
      <c r="F7156" t="s">
        <v>327</v>
      </c>
      <c r="G7156">
        <v>1756706</v>
      </c>
      <c r="H7156">
        <f>(G7156+G7160+G7164+G7168+G7172+G7176+G7180+G7184+G7188+G7192)/10</f>
        <v>1901533</v>
      </c>
      <c r="L7156">
        <f>(K7156+K7160+K7164+K7168+K7172+K7176+K7180+K7184+K7188+K7192)/10</f>
        <v>0</v>
      </c>
    </row>
    <row r="7157" spans="2:12">
      <c r="B7157" t="s">
        <v>323</v>
      </c>
      <c r="C7157">
        <v>9.923</v>
      </c>
      <c r="F7157" t="s">
        <v>323</v>
      </c>
      <c r="G7157">
        <v>3.2650000000000001</v>
      </c>
    </row>
    <row r="7158" spans="2:12">
      <c r="B7158" t="s">
        <v>372</v>
      </c>
      <c r="C7158">
        <v>3.7320000000000002</v>
      </c>
      <c r="F7158" t="s">
        <v>372</v>
      </c>
      <c r="G7158">
        <v>3.1909999999999998</v>
      </c>
    </row>
    <row r="7159" spans="2:12">
      <c r="B7159" t="s">
        <v>405</v>
      </c>
      <c r="F7159" t="s">
        <v>405</v>
      </c>
    </row>
    <row r="7160" spans="2:12">
      <c r="B7160" t="s">
        <v>327</v>
      </c>
      <c r="C7160">
        <v>444408</v>
      </c>
      <c r="F7160" t="s">
        <v>327</v>
      </c>
      <c r="G7160">
        <v>1796058</v>
      </c>
    </row>
    <row r="7161" spans="2:12">
      <c r="B7161" t="s">
        <v>323</v>
      </c>
      <c r="C7161">
        <v>10.061</v>
      </c>
      <c r="F7161" t="s">
        <v>323</v>
      </c>
      <c r="G7161">
        <v>3.302</v>
      </c>
    </row>
    <row r="7162" spans="2:12">
      <c r="B7162" t="s">
        <v>372</v>
      </c>
      <c r="C7162">
        <v>3.68</v>
      </c>
      <c r="F7162" t="s">
        <v>372</v>
      </c>
      <c r="G7162">
        <v>3.17</v>
      </c>
    </row>
    <row r="7163" spans="2:12">
      <c r="B7163" t="s">
        <v>406</v>
      </c>
      <c r="F7163" t="s">
        <v>406</v>
      </c>
    </row>
    <row r="7164" spans="2:12">
      <c r="B7164" t="s">
        <v>327</v>
      </c>
      <c r="C7164">
        <v>416799</v>
      </c>
      <c r="F7164" t="s">
        <v>327</v>
      </c>
      <c r="G7164">
        <v>1837188</v>
      </c>
    </row>
    <row r="7165" spans="2:12">
      <c r="B7165" t="s">
        <v>323</v>
      </c>
      <c r="C7165">
        <v>9.9260000000000002</v>
      </c>
      <c r="F7165" t="s">
        <v>323</v>
      </c>
      <c r="G7165">
        <v>3.3330000000000002</v>
      </c>
    </row>
    <row r="7166" spans="2:12">
      <c r="B7166" t="s">
        <v>372</v>
      </c>
      <c r="C7166">
        <v>3.6989999999999998</v>
      </c>
      <c r="F7166" t="s">
        <v>372</v>
      </c>
      <c r="G7166">
        <v>3.1589999999999998</v>
      </c>
    </row>
    <row r="7167" spans="2:12">
      <c r="B7167" t="s">
        <v>407</v>
      </c>
      <c r="F7167" t="s">
        <v>407</v>
      </c>
    </row>
    <row r="7168" spans="2:12">
      <c r="B7168" t="s">
        <v>327</v>
      </c>
      <c r="C7168">
        <v>451327</v>
      </c>
      <c r="F7168" t="s">
        <v>327</v>
      </c>
      <c r="G7168">
        <v>1946536</v>
      </c>
    </row>
    <row r="7169" spans="2:12">
      <c r="B7169" t="s">
        <v>323</v>
      </c>
      <c r="C7169">
        <v>9.9670000000000005</v>
      </c>
      <c r="F7169" t="s">
        <v>323</v>
      </c>
      <c r="G7169">
        <v>3.4159999999999999</v>
      </c>
    </row>
    <row r="7170" spans="2:12">
      <c r="B7170" t="s">
        <v>372</v>
      </c>
      <c r="C7170">
        <v>3.66</v>
      </c>
      <c r="F7170" t="s">
        <v>372</v>
      </c>
      <c r="G7170">
        <v>3.1259999999999999</v>
      </c>
    </row>
    <row r="7171" spans="2:12">
      <c r="B7171" t="s">
        <v>408</v>
      </c>
      <c r="F7171" t="s">
        <v>408</v>
      </c>
    </row>
    <row r="7172" spans="2:12">
      <c r="B7172" t="s">
        <v>327</v>
      </c>
      <c r="C7172">
        <v>456388</v>
      </c>
      <c r="D7172">
        <f>(C7172+C7176+C7180+C7184+C7188+C7192+C7196+C7200+C7204+C7208)/10</f>
        <v>436251.6</v>
      </c>
      <c r="F7172" t="s">
        <v>327</v>
      </c>
      <c r="G7172">
        <v>2075543</v>
      </c>
      <c r="H7172">
        <f>(G7172+G7176+G7180+G7184+G7188+G7192+G7196+G7200+G7204+G7208)/10</f>
        <v>1916340.1</v>
      </c>
      <c r="L7172">
        <f>(K7172+K7176+K7180+K7184+K7188+K7192+K7196+K7200+K7204+K7208)/10</f>
        <v>0</v>
      </c>
    </row>
    <row r="7173" spans="2:12">
      <c r="B7173" t="s">
        <v>323</v>
      </c>
      <c r="C7173">
        <v>9.9920000000000009</v>
      </c>
      <c r="F7173" t="s">
        <v>323</v>
      </c>
      <c r="G7173">
        <v>3.4289999999999998</v>
      </c>
    </row>
    <row r="7174" spans="2:12">
      <c r="B7174" t="s">
        <v>372</v>
      </c>
      <c r="C7174">
        <v>3.6469999999999998</v>
      </c>
      <c r="F7174" t="s">
        <v>372</v>
      </c>
      <c r="G7174">
        <v>3.109</v>
      </c>
    </row>
    <row r="7175" spans="2:12">
      <c r="B7175" t="s">
        <v>409</v>
      </c>
      <c r="F7175" t="s">
        <v>409</v>
      </c>
    </row>
    <row r="7176" spans="2:12">
      <c r="B7176" t="s">
        <v>327</v>
      </c>
      <c r="C7176">
        <v>423371</v>
      </c>
      <c r="F7176" t="s">
        <v>327</v>
      </c>
      <c r="G7176">
        <v>1921695</v>
      </c>
    </row>
    <row r="7177" spans="2:12">
      <c r="B7177" t="s">
        <v>323</v>
      </c>
      <c r="C7177">
        <v>9.8490000000000002</v>
      </c>
      <c r="F7177" t="s">
        <v>323</v>
      </c>
      <c r="G7177">
        <v>3.31</v>
      </c>
    </row>
    <row r="7178" spans="2:12">
      <c r="B7178" t="s">
        <v>372</v>
      </c>
      <c r="C7178">
        <v>3.6989999999999998</v>
      </c>
      <c r="F7178" t="s">
        <v>372</v>
      </c>
      <c r="G7178">
        <v>3.1640000000000001</v>
      </c>
    </row>
    <row r="7179" spans="2:12">
      <c r="B7179" t="s">
        <v>410</v>
      </c>
      <c r="F7179" t="s">
        <v>410</v>
      </c>
    </row>
    <row r="7180" spans="2:12">
      <c r="B7180" t="s">
        <v>327</v>
      </c>
      <c r="C7180">
        <v>406899</v>
      </c>
      <c r="F7180" t="s">
        <v>327</v>
      </c>
      <c r="G7180">
        <v>1874194</v>
      </c>
    </row>
    <row r="7181" spans="2:12">
      <c r="B7181" t="s">
        <v>323</v>
      </c>
      <c r="C7181">
        <v>9.8879999999999999</v>
      </c>
      <c r="F7181" t="s">
        <v>323</v>
      </c>
      <c r="G7181">
        <v>3.2770000000000001</v>
      </c>
    </row>
    <row r="7182" spans="2:12">
      <c r="B7182" t="s">
        <v>372</v>
      </c>
      <c r="C7182">
        <v>3.706</v>
      </c>
      <c r="F7182" t="s">
        <v>372</v>
      </c>
      <c r="G7182">
        <v>3.1739999999999999</v>
      </c>
    </row>
    <row r="7183" spans="2:12">
      <c r="B7183" t="s">
        <v>411</v>
      </c>
      <c r="F7183" t="s">
        <v>411</v>
      </c>
    </row>
    <row r="7184" spans="2:12">
      <c r="B7184" t="s">
        <v>327</v>
      </c>
      <c r="C7184">
        <v>441694</v>
      </c>
      <c r="F7184" t="s">
        <v>327</v>
      </c>
      <c r="G7184">
        <v>1957760</v>
      </c>
    </row>
    <row r="7185" spans="2:7">
      <c r="B7185" t="s">
        <v>323</v>
      </c>
      <c r="C7185">
        <v>9.9670000000000005</v>
      </c>
      <c r="F7185" t="s">
        <v>323</v>
      </c>
      <c r="G7185">
        <v>3.3420000000000001</v>
      </c>
    </row>
    <row r="7186" spans="2:7">
      <c r="B7186" t="s">
        <v>372</v>
      </c>
      <c r="C7186">
        <v>3.669</v>
      </c>
      <c r="F7186" t="s">
        <v>372</v>
      </c>
      <c r="G7186">
        <v>3.145</v>
      </c>
    </row>
    <row r="7187" spans="2:7">
      <c r="B7187" t="s">
        <v>412</v>
      </c>
      <c r="F7187" t="s">
        <v>412</v>
      </c>
    </row>
    <row r="7188" spans="2:7">
      <c r="B7188" t="s">
        <v>327</v>
      </c>
      <c r="C7188">
        <v>444297</v>
      </c>
      <c r="F7188" t="s">
        <v>327</v>
      </c>
      <c r="G7188">
        <v>1881152</v>
      </c>
    </row>
    <row r="7189" spans="2:7">
      <c r="B7189" t="s">
        <v>323</v>
      </c>
      <c r="C7189">
        <v>10.090999999999999</v>
      </c>
      <c r="F7189" t="s">
        <v>323</v>
      </c>
      <c r="G7189">
        <v>3.2869999999999999</v>
      </c>
    </row>
    <row r="7190" spans="2:7">
      <c r="B7190" t="s">
        <v>372</v>
      </c>
      <c r="C7190">
        <v>3.677</v>
      </c>
      <c r="F7190" t="s">
        <v>372</v>
      </c>
      <c r="G7190">
        <v>3.165</v>
      </c>
    </row>
    <row r="7191" spans="2:7">
      <c r="B7191" t="s">
        <v>413</v>
      </c>
      <c r="F7191" t="s">
        <v>413</v>
      </c>
    </row>
    <row r="7192" spans="2:7">
      <c r="B7192" t="s">
        <v>327</v>
      </c>
      <c r="C7192">
        <v>456595</v>
      </c>
      <c r="F7192" t="s">
        <v>327</v>
      </c>
      <c r="G7192">
        <v>1968498</v>
      </c>
    </row>
    <row r="7193" spans="2:7">
      <c r="B7193" t="s">
        <v>323</v>
      </c>
      <c r="C7193">
        <v>9.9949999999999992</v>
      </c>
      <c r="F7193" t="s">
        <v>323</v>
      </c>
      <c r="G7193">
        <v>3.3490000000000002</v>
      </c>
    </row>
    <row r="7194" spans="2:7">
      <c r="B7194" t="s">
        <v>372</v>
      </c>
      <c r="C7194">
        <v>3.665</v>
      </c>
      <c r="F7194" t="s">
        <v>372</v>
      </c>
      <c r="G7194">
        <v>3.1429999999999998</v>
      </c>
    </row>
    <row r="7195" spans="2:7">
      <c r="B7195" t="s">
        <v>414</v>
      </c>
      <c r="F7195" t="s">
        <v>414</v>
      </c>
    </row>
    <row r="7196" spans="2:7">
      <c r="B7196" t="s">
        <v>327</v>
      </c>
      <c r="C7196">
        <v>418843</v>
      </c>
      <c r="F7196" t="s">
        <v>327</v>
      </c>
      <c r="G7196">
        <v>1818241</v>
      </c>
    </row>
    <row r="7197" spans="2:7">
      <c r="B7197" t="s">
        <v>323</v>
      </c>
      <c r="C7197">
        <v>9.9109999999999996</v>
      </c>
      <c r="F7197" t="s">
        <v>323</v>
      </c>
      <c r="G7197">
        <v>3.23</v>
      </c>
    </row>
    <row r="7198" spans="2:7">
      <c r="B7198" t="s">
        <v>372</v>
      </c>
      <c r="C7198">
        <v>3.7290000000000001</v>
      </c>
      <c r="F7198" t="s">
        <v>372</v>
      </c>
      <c r="G7198">
        <v>3.1970000000000001</v>
      </c>
    </row>
    <row r="7199" spans="2:7">
      <c r="B7199" t="s">
        <v>415</v>
      </c>
      <c r="F7199" t="s">
        <v>415</v>
      </c>
    </row>
    <row r="7200" spans="2:7">
      <c r="B7200" t="s">
        <v>327</v>
      </c>
      <c r="C7200">
        <v>444959</v>
      </c>
      <c r="F7200" t="s">
        <v>327</v>
      </c>
      <c r="G7200">
        <v>1826853</v>
      </c>
    </row>
    <row r="7201" spans="2:12">
      <c r="B7201" t="s">
        <v>323</v>
      </c>
      <c r="C7201">
        <v>10.073</v>
      </c>
      <c r="F7201" t="s">
        <v>323</v>
      </c>
      <c r="G7201">
        <v>3.242</v>
      </c>
    </row>
    <row r="7202" spans="2:12">
      <c r="B7202" t="s">
        <v>372</v>
      </c>
      <c r="C7202">
        <v>3.6829999999999998</v>
      </c>
      <c r="F7202" t="s">
        <v>372</v>
      </c>
      <c r="G7202">
        <v>3.1859999999999999</v>
      </c>
    </row>
    <row r="7203" spans="2:12">
      <c r="B7203" t="s">
        <v>416</v>
      </c>
      <c r="F7203" t="s">
        <v>416</v>
      </c>
    </row>
    <row r="7204" spans="2:12">
      <c r="B7204" t="s">
        <v>327</v>
      </c>
      <c r="C7204">
        <v>418061</v>
      </c>
      <c r="F7204" t="s">
        <v>327</v>
      </c>
      <c r="G7204">
        <v>1849953</v>
      </c>
    </row>
    <row r="7205" spans="2:12">
      <c r="B7205" t="s">
        <v>323</v>
      </c>
      <c r="C7205">
        <v>9.9559999999999995</v>
      </c>
      <c r="F7205" t="s">
        <v>323</v>
      </c>
      <c r="G7205">
        <v>3.26</v>
      </c>
    </row>
    <row r="7206" spans="2:12">
      <c r="B7206" t="s">
        <v>372</v>
      </c>
      <c r="C7206">
        <v>3.706</v>
      </c>
      <c r="F7206" t="s">
        <v>372</v>
      </c>
      <c r="G7206">
        <v>3.1789999999999998</v>
      </c>
    </row>
    <row r="7207" spans="2:12">
      <c r="B7207" t="s">
        <v>417</v>
      </c>
      <c r="F7207" t="s">
        <v>417</v>
      </c>
    </row>
    <row r="7208" spans="2:12">
      <c r="B7208" t="s">
        <v>327</v>
      </c>
      <c r="C7208">
        <v>451409</v>
      </c>
      <c r="F7208" t="s">
        <v>327</v>
      </c>
      <c r="G7208">
        <v>1989512</v>
      </c>
    </row>
    <row r="7209" spans="2:12">
      <c r="B7209" t="s">
        <v>323</v>
      </c>
      <c r="C7209">
        <v>9.9689999999999994</v>
      </c>
      <c r="F7209" t="s">
        <v>323</v>
      </c>
      <c r="G7209">
        <v>3.3639999999999999</v>
      </c>
    </row>
    <row r="7210" spans="2:12">
      <c r="B7210" t="s">
        <v>372</v>
      </c>
      <c r="C7210">
        <v>3.66</v>
      </c>
      <c r="F7210" t="s">
        <v>372</v>
      </c>
      <c r="G7210">
        <v>3.1379999999999999</v>
      </c>
    </row>
    <row r="7211" spans="2:12">
      <c r="B7211" t="s">
        <v>418</v>
      </c>
      <c r="F7211" t="s">
        <v>418</v>
      </c>
    </row>
    <row r="7212" spans="2:12">
      <c r="B7212" t="s">
        <v>327</v>
      </c>
      <c r="C7212">
        <v>454240</v>
      </c>
      <c r="D7212">
        <f>(C7212+C7216+C7220+C7224+C7228+C7232+C7236+C7240+C7244+C7248)/10</f>
        <v>434748.8</v>
      </c>
      <c r="F7212" t="s">
        <v>327</v>
      </c>
      <c r="G7212">
        <v>2190659</v>
      </c>
      <c r="H7212">
        <f>(G7212+G7216+G7220+G7224+G7228+G7232+G7236+G7240+G7244+G7248)/10</f>
        <v>2012320.1</v>
      </c>
      <c r="L7212">
        <f>(K7212+K7216+K7220+K7224+K7228+K7232+K7236+K7240+K7244+K7248)/10</f>
        <v>0</v>
      </c>
    </row>
    <row r="7213" spans="2:12">
      <c r="B7213" t="s">
        <v>323</v>
      </c>
      <c r="C7213">
        <v>9.9450000000000003</v>
      </c>
      <c r="F7213" t="s">
        <v>323</v>
      </c>
      <c r="G7213">
        <v>3.4239999999999999</v>
      </c>
    </row>
    <row r="7214" spans="2:12">
      <c r="B7214" t="s">
        <v>372</v>
      </c>
      <c r="C7214">
        <v>3.6360000000000001</v>
      </c>
      <c r="F7214" t="s">
        <v>372</v>
      </c>
      <c r="G7214">
        <v>3.1040000000000001</v>
      </c>
    </row>
    <row r="7215" spans="2:12">
      <c r="B7215" t="s">
        <v>419</v>
      </c>
      <c r="F7215" t="s">
        <v>419</v>
      </c>
    </row>
    <row r="7216" spans="2:12">
      <c r="B7216" t="s">
        <v>327</v>
      </c>
      <c r="C7216">
        <v>419974</v>
      </c>
      <c r="F7216" t="s">
        <v>327</v>
      </c>
      <c r="G7216">
        <v>2072816</v>
      </c>
    </row>
    <row r="7217" spans="2:7">
      <c r="B7217" t="s">
        <v>323</v>
      </c>
      <c r="C7217">
        <v>9.77</v>
      </c>
      <c r="F7217" t="s">
        <v>323</v>
      </c>
      <c r="G7217">
        <v>3.3370000000000002</v>
      </c>
    </row>
    <row r="7218" spans="2:7">
      <c r="B7218" t="s">
        <v>372</v>
      </c>
      <c r="C7218">
        <v>3.68</v>
      </c>
      <c r="F7218" t="s">
        <v>372</v>
      </c>
      <c r="G7218">
        <v>3.1459999999999999</v>
      </c>
    </row>
    <row r="7219" spans="2:7">
      <c r="B7219" t="s">
        <v>420</v>
      </c>
      <c r="F7219" t="s">
        <v>420</v>
      </c>
    </row>
    <row r="7220" spans="2:7">
      <c r="B7220" t="s">
        <v>327</v>
      </c>
      <c r="C7220">
        <v>406638</v>
      </c>
      <c r="F7220" t="s">
        <v>327</v>
      </c>
      <c r="G7220">
        <v>1928711</v>
      </c>
    </row>
    <row r="7221" spans="2:7">
      <c r="B7221" t="s">
        <v>323</v>
      </c>
      <c r="C7221">
        <v>9.8819999999999997</v>
      </c>
      <c r="F7221" t="s">
        <v>323</v>
      </c>
      <c r="G7221">
        <v>3.2360000000000002</v>
      </c>
    </row>
    <row r="7222" spans="2:7">
      <c r="B7222" t="s">
        <v>372</v>
      </c>
      <c r="C7222">
        <v>3.7040000000000002</v>
      </c>
      <c r="F7222" t="s">
        <v>372</v>
      </c>
      <c r="G7222">
        <v>3.1829999999999998</v>
      </c>
    </row>
    <row r="7223" spans="2:7">
      <c r="B7223" t="s">
        <v>421</v>
      </c>
      <c r="F7223" t="s">
        <v>421</v>
      </c>
    </row>
    <row r="7224" spans="2:7">
      <c r="B7224" t="s">
        <v>327</v>
      </c>
      <c r="C7224">
        <v>440562</v>
      </c>
      <c r="F7224" t="s">
        <v>327</v>
      </c>
      <c r="G7224">
        <v>2041752</v>
      </c>
    </row>
    <row r="7225" spans="2:7">
      <c r="B7225" t="s">
        <v>323</v>
      </c>
      <c r="C7225">
        <v>9.9410000000000007</v>
      </c>
      <c r="F7225" t="s">
        <v>323</v>
      </c>
      <c r="G7225">
        <v>3.3210000000000002</v>
      </c>
    </row>
    <row r="7226" spans="2:7">
      <c r="B7226" t="s">
        <v>372</v>
      </c>
      <c r="C7226">
        <v>3.6629999999999998</v>
      </c>
      <c r="F7226" t="s">
        <v>372</v>
      </c>
      <c r="G7226">
        <v>3.1459999999999999</v>
      </c>
    </row>
    <row r="7227" spans="2:7">
      <c r="B7227" t="s">
        <v>422</v>
      </c>
      <c r="F7227" t="s">
        <v>422</v>
      </c>
    </row>
    <row r="7228" spans="2:7">
      <c r="B7228" t="s">
        <v>327</v>
      </c>
      <c r="C7228">
        <v>444244</v>
      </c>
      <c r="F7228" t="s">
        <v>327</v>
      </c>
      <c r="G7228">
        <v>1932980</v>
      </c>
    </row>
    <row r="7229" spans="2:7">
      <c r="B7229" t="s">
        <v>323</v>
      </c>
      <c r="C7229">
        <v>10.09</v>
      </c>
      <c r="F7229" t="s">
        <v>323</v>
      </c>
      <c r="G7229">
        <v>3.2440000000000002</v>
      </c>
    </row>
    <row r="7230" spans="2:7">
      <c r="B7230" t="s">
        <v>372</v>
      </c>
      <c r="C7230">
        <v>3.6760000000000002</v>
      </c>
      <c r="F7230" t="s">
        <v>372</v>
      </c>
      <c r="G7230">
        <v>3.1739999999999999</v>
      </c>
    </row>
    <row r="7231" spans="2:7">
      <c r="B7231" t="s">
        <v>423</v>
      </c>
      <c r="F7231" t="s">
        <v>423</v>
      </c>
    </row>
    <row r="7232" spans="2:7">
      <c r="B7232" t="s">
        <v>327</v>
      </c>
      <c r="C7232">
        <v>453688</v>
      </c>
      <c r="F7232" t="s">
        <v>327</v>
      </c>
      <c r="G7232">
        <v>2110875</v>
      </c>
    </row>
    <row r="7233" spans="2:7">
      <c r="B7233" t="s">
        <v>323</v>
      </c>
      <c r="C7233">
        <v>9.9320000000000004</v>
      </c>
      <c r="F7233" t="s">
        <v>323</v>
      </c>
      <c r="G7233">
        <v>3.3679999999999999</v>
      </c>
    </row>
    <row r="7234" spans="2:7">
      <c r="B7234" t="s">
        <v>372</v>
      </c>
      <c r="C7234">
        <v>3.65</v>
      </c>
      <c r="F7234" t="s">
        <v>372</v>
      </c>
      <c r="G7234">
        <v>3.1280000000000001</v>
      </c>
    </row>
    <row r="7235" spans="2:7">
      <c r="B7235" t="s">
        <v>424</v>
      </c>
      <c r="F7235" t="s">
        <v>424</v>
      </c>
    </row>
    <row r="7236" spans="2:7">
      <c r="B7236" t="s">
        <v>327</v>
      </c>
      <c r="C7236">
        <v>418866</v>
      </c>
      <c r="F7236" t="s">
        <v>327</v>
      </c>
      <c r="G7236">
        <v>1868826</v>
      </c>
    </row>
    <row r="7237" spans="2:7">
      <c r="B7237" t="s">
        <v>323</v>
      </c>
      <c r="C7237">
        <v>9.9109999999999996</v>
      </c>
      <c r="F7237" t="s">
        <v>323</v>
      </c>
      <c r="G7237">
        <v>3.1880000000000002</v>
      </c>
    </row>
    <row r="7238" spans="2:7">
      <c r="B7238" t="s">
        <v>372</v>
      </c>
      <c r="C7238">
        <v>3.7290000000000001</v>
      </c>
      <c r="F7238" t="s">
        <v>372</v>
      </c>
      <c r="G7238">
        <v>3.206</v>
      </c>
    </row>
    <row r="7239" spans="2:7">
      <c r="B7239" t="s">
        <v>425</v>
      </c>
      <c r="F7239" t="s">
        <v>425</v>
      </c>
    </row>
    <row r="7240" spans="2:7">
      <c r="B7240" t="s">
        <v>327</v>
      </c>
      <c r="C7240">
        <v>444805</v>
      </c>
      <c r="F7240" t="s">
        <v>327</v>
      </c>
      <c r="G7240">
        <v>1885047</v>
      </c>
    </row>
    <row r="7241" spans="2:7">
      <c r="B7241" t="s">
        <v>323</v>
      </c>
      <c r="C7241">
        <v>10.07</v>
      </c>
      <c r="F7241" t="s">
        <v>323</v>
      </c>
      <c r="G7241">
        <v>3.206</v>
      </c>
    </row>
    <row r="7242" spans="2:7">
      <c r="B7242" t="s">
        <v>372</v>
      </c>
      <c r="C7242">
        <v>3.6819999999999999</v>
      </c>
      <c r="F7242" t="s">
        <v>372</v>
      </c>
      <c r="G7242">
        <v>3.1920000000000002</v>
      </c>
    </row>
    <row r="7243" spans="2:7">
      <c r="B7243" t="s">
        <v>426</v>
      </c>
      <c r="F7243" t="s">
        <v>426</v>
      </c>
    </row>
    <row r="7244" spans="2:7">
      <c r="B7244" t="s">
        <v>327</v>
      </c>
      <c r="C7244">
        <v>415729</v>
      </c>
      <c r="F7244" t="s">
        <v>327</v>
      </c>
      <c r="G7244">
        <v>1968144</v>
      </c>
    </row>
    <row r="7245" spans="2:7">
      <c r="B7245" t="s">
        <v>323</v>
      </c>
      <c r="C7245">
        <v>9.9</v>
      </c>
      <c r="F7245" t="s">
        <v>323</v>
      </c>
      <c r="G7245">
        <v>3.2669999999999999</v>
      </c>
    </row>
    <row r="7246" spans="2:7">
      <c r="B7246" t="s">
        <v>372</v>
      </c>
      <c r="C7246">
        <v>3.694</v>
      </c>
      <c r="F7246" t="s">
        <v>372</v>
      </c>
      <c r="G7246">
        <v>3.169</v>
      </c>
    </row>
    <row r="7247" spans="2:7">
      <c r="B7247" t="s">
        <v>427</v>
      </c>
      <c r="F7247" t="s">
        <v>427</v>
      </c>
    </row>
    <row r="7248" spans="2:7">
      <c r="B7248" t="s">
        <v>327</v>
      </c>
      <c r="C7248">
        <v>448742</v>
      </c>
      <c r="F7248" t="s">
        <v>327</v>
      </c>
      <c r="G7248">
        <v>2123391</v>
      </c>
    </row>
    <row r="7249" spans="2:12">
      <c r="B7249" t="s">
        <v>323</v>
      </c>
      <c r="C7249">
        <v>9.91</v>
      </c>
      <c r="F7249" t="s">
        <v>323</v>
      </c>
      <c r="G7249">
        <v>3.3759999999999999</v>
      </c>
    </row>
    <row r="7250" spans="2:12">
      <c r="B7250" t="s">
        <v>372</v>
      </c>
      <c r="C7250">
        <v>3.6469999999999998</v>
      </c>
      <c r="F7250" t="s">
        <v>372</v>
      </c>
      <c r="G7250">
        <v>3.1259999999999999</v>
      </c>
    </row>
    <row r="7251" spans="2:12">
      <c r="B7251" t="s">
        <v>428</v>
      </c>
      <c r="F7251" t="s">
        <v>428</v>
      </c>
    </row>
    <row r="7252" spans="2:12">
      <c r="B7252" t="s">
        <v>327</v>
      </c>
      <c r="C7252">
        <v>455928</v>
      </c>
      <c r="D7252">
        <f>(C7252+C7256+C7260+C7264+C7268+C7272+C7276+C7280+C7284+C7288)/10</f>
        <v>433756.8</v>
      </c>
      <c r="F7252" t="s">
        <v>327</v>
      </c>
      <c r="G7252">
        <v>2188948</v>
      </c>
      <c r="H7252">
        <f>(G7252+G7256+G7260+G7264+G7268+G7272+G7276+G7280+G7284+G7288)/10</f>
        <v>2091371.7</v>
      </c>
      <c r="L7252">
        <f>(K7252+K7256+K7260+K7264+K7268+K7272+K7276+K7280+K7284+K7288)/10</f>
        <v>0</v>
      </c>
    </row>
    <row r="7253" spans="2:12">
      <c r="B7253" t="s">
        <v>323</v>
      </c>
      <c r="C7253">
        <v>9.9819999999999993</v>
      </c>
      <c r="F7253" t="s">
        <v>323</v>
      </c>
      <c r="G7253">
        <v>3.3439999999999999</v>
      </c>
    </row>
    <row r="7254" spans="2:12">
      <c r="B7254" t="s">
        <v>372</v>
      </c>
      <c r="C7254">
        <v>3.645</v>
      </c>
      <c r="F7254" t="s">
        <v>372</v>
      </c>
      <c r="G7254">
        <v>3.1269999999999998</v>
      </c>
    </row>
    <row r="7255" spans="2:12">
      <c r="B7255" t="s">
        <v>429</v>
      </c>
      <c r="F7255" t="s">
        <v>429</v>
      </c>
    </row>
    <row r="7256" spans="2:12">
      <c r="B7256" t="s">
        <v>327</v>
      </c>
      <c r="C7256">
        <v>419974</v>
      </c>
      <c r="F7256" t="s">
        <v>327</v>
      </c>
      <c r="G7256">
        <v>2122928</v>
      </c>
    </row>
    <row r="7257" spans="2:12">
      <c r="B7257" t="s">
        <v>323</v>
      </c>
      <c r="C7257">
        <v>9.77</v>
      </c>
      <c r="F7257" t="s">
        <v>323</v>
      </c>
      <c r="G7257">
        <v>3.2919999999999998</v>
      </c>
    </row>
    <row r="7258" spans="2:12">
      <c r="B7258" t="s">
        <v>372</v>
      </c>
      <c r="C7258">
        <v>3.68</v>
      </c>
      <c r="F7258" t="s">
        <v>372</v>
      </c>
      <c r="G7258">
        <v>3.1560000000000001</v>
      </c>
    </row>
    <row r="7259" spans="2:12">
      <c r="B7259" t="s">
        <v>430</v>
      </c>
      <c r="F7259" t="s">
        <v>430</v>
      </c>
    </row>
    <row r="7260" spans="2:12">
      <c r="B7260" t="s">
        <v>327</v>
      </c>
      <c r="C7260">
        <v>404705</v>
      </c>
      <c r="F7260" t="s">
        <v>327</v>
      </c>
      <c r="G7260">
        <v>2036094</v>
      </c>
    </row>
    <row r="7261" spans="2:12">
      <c r="B7261" t="s">
        <v>323</v>
      </c>
      <c r="C7261">
        <v>9.8350000000000009</v>
      </c>
      <c r="F7261" t="s">
        <v>323</v>
      </c>
      <c r="G7261">
        <v>3.234</v>
      </c>
    </row>
    <row r="7262" spans="2:12">
      <c r="B7262" t="s">
        <v>372</v>
      </c>
      <c r="C7262">
        <v>3.6930000000000001</v>
      </c>
      <c r="F7262" t="s">
        <v>372</v>
      </c>
      <c r="G7262">
        <v>3.177</v>
      </c>
    </row>
    <row r="7263" spans="2:12">
      <c r="B7263" t="s">
        <v>431</v>
      </c>
      <c r="F7263" t="s">
        <v>431</v>
      </c>
    </row>
    <row r="7264" spans="2:12">
      <c r="B7264" t="s">
        <v>327</v>
      </c>
      <c r="C7264">
        <v>440114</v>
      </c>
      <c r="F7264" t="s">
        <v>327</v>
      </c>
      <c r="G7264">
        <v>2105379</v>
      </c>
    </row>
    <row r="7265" spans="2:7">
      <c r="B7265" t="s">
        <v>323</v>
      </c>
      <c r="C7265">
        <v>9.9309999999999992</v>
      </c>
      <c r="F7265" t="s">
        <v>323</v>
      </c>
      <c r="G7265">
        <v>3.2850000000000001</v>
      </c>
    </row>
    <row r="7266" spans="2:7">
      <c r="B7266" t="s">
        <v>372</v>
      </c>
      <c r="C7266">
        <v>3.66</v>
      </c>
      <c r="F7266" t="s">
        <v>372</v>
      </c>
      <c r="G7266">
        <v>3.153</v>
      </c>
    </row>
    <row r="7267" spans="2:7">
      <c r="B7267" t="s">
        <v>432</v>
      </c>
      <c r="F7267" t="s">
        <v>432</v>
      </c>
    </row>
    <row r="7268" spans="2:7">
      <c r="B7268" t="s">
        <v>327</v>
      </c>
      <c r="C7268">
        <v>441483</v>
      </c>
      <c r="F7268" t="s">
        <v>327</v>
      </c>
      <c r="G7268">
        <v>2066136</v>
      </c>
    </row>
    <row r="7269" spans="2:7">
      <c r="B7269" t="s">
        <v>323</v>
      </c>
      <c r="C7269">
        <v>10.026999999999999</v>
      </c>
      <c r="F7269" t="s">
        <v>323</v>
      </c>
      <c r="G7269">
        <v>3.26</v>
      </c>
    </row>
    <row r="7270" spans="2:7">
      <c r="B7270" t="s">
        <v>372</v>
      </c>
      <c r="C7270">
        <v>3.6619999999999999</v>
      </c>
      <c r="F7270" t="s">
        <v>372</v>
      </c>
      <c r="G7270">
        <v>3.16</v>
      </c>
    </row>
    <row r="7271" spans="2:7">
      <c r="B7271" t="s">
        <v>433</v>
      </c>
      <c r="F7271" t="s">
        <v>433</v>
      </c>
    </row>
    <row r="7272" spans="2:7">
      <c r="B7272" t="s">
        <v>327</v>
      </c>
      <c r="C7272">
        <v>454047</v>
      </c>
      <c r="F7272" t="s">
        <v>327</v>
      </c>
      <c r="G7272">
        <v>2146340</v>
      </c>
    </row>
    <row r="7273" spans="2:7">
      <c r="B7273" t="s">
        <v>323</v>
      </c>
      <c r="C7273">
        <v>9.94</v>
      </c>
      <c r="F7273" t="s">
        <v>323</v>
      </c>
      <c r="G7273">
        <v>3.3119999999999998</v>
      </c>
    </row>
    <row r="7274" spans="2:7">
      <c r="B7274" t="s">
        <v>372</v>
      </c>
      <c r="C7274">
        <v>3.6509999999999998</v>
      </c>
      <c r="F7274" t="s">
        <v>372</v>
      </c>
      <c r="G7274">
        <v>3.1419999999999999</v>
      </c>
    </row>
    <row r="7275" spans="2:7">
      <c r="B7275" t="s">
        <v>434</v>
      </c>
      <c r="F7275" t="s">
        <v>434</v>
      </c>
    </row>
    <row r="7276" spans="2:7">
      <c r="B7276" t="s">
        <v>327</v>
      </c>
      <c r="C7276">
        <v>416567</v>
      </c>
      <c r="F7276" t="s">
        <v>327</v>
      </c>
      <c r="G7276">
        <v>1987333</v>
      </c>
    </row>
    <row r="7277" spans="2:7">
      <c r="B7277" t="s">
        <v>323</v>
      </c>
      <c r="C7277">
        <v>9.8569999999999993</v>
      </c>
      <c r="F7277" t="s">
        <v>323</v>
      </c>
      <c r="G7277">
        <v>3.1970000000000001</v>
      </c>
    </row>
    <row r="7278" spans="2:7">
      <c r="B7278" t="s">
        <v>372</v>
      </c>
      <c r="C7278">
        <v>3.7170000000000001</v>
      </c>
      <c r="F7278" t="s">
        <v>372</v>
      </c>
      <c r="G7278">
        <v>3.194</v>
      </c>
    </row>
    <row r="7279" spans="2:7">
      <c r="B7279" t="s">
        <v>435</v>
      </c>
      <c r="F7279" t="s">
        <v>435</v>
      </c>
    </row>
    <row r="7280" spans="2:7">
      <c r="B7280" t="s">
        <v>327</v>
      </c>
      <c r="C7280">
        <v>441627</v>
      </c>
      <c r="F7280" t="s">
        <v>327</v>
      </c>
      <c r="G7280">
        <v>2027671</v>
      </c>
    </row>
    <row r="7281" spans="2:12">
      <c r="B7281" t="s">
        <v>323</v>
      </c>
      <c r="C7281">
        <v>9.9979999999999993</v>
      </c>
      <c r="F7281" t="s">
        <v>323</v>
      </c>
      <c r="G7281">
        <v>3.23</v>
      </c>
    </row>
    <row r="7282" spans="2:12">
      <c r="B7282" t="s">
        <v>372</v>
      </c>
      <c r="C7282">
        <v>3.6659999999999999</v>
      </c>
      <c r="F7282" t="s">
        <v>372</v>
      </c>
      <c r="G7282">
        <v>3.1749999999999998</v>
      </c>
    </row>
    <row r="7283" spans="2:12">
      <c r="B7283" t="s">
        <v>436</v>
      </c>
      <c r="F7283" t="s">
        <v>436</v>
      </c>
    </row>
    <row r="7284" spans="2:12">
      <c r="B7284" t="s">
        <v>327</v>
      </c>
      <c r="C7284">
        <v>415107</v>
      </c>
      <c r="F7284" t="s">
        <v>327</v>
      </c>
      <c r="G7284">
        <v>2037231</v>
      </c>
    </row>
    <row r="7285" spans="2:12">
      <c r="B7285" t="s">
        <v>323</v>
      </c>
      <c r="C7285">
        <v>9.8849999999999998</v>
      </c>
      <c r="F7285" t="s">
        <v>323</v>
      </c>
      <c r="G7285">
        <v>3.2370000000000001</v>
      </c>
    </row>
    <row r="7286" spans="2:12">
      <c r="B7286" t="s">
        <v>372</v>
      </c>
      <c r="C7286">
        <v>3.69</v>
      </c>
      <c r="F7286" t="s">
        <v>372</v>
      </c>
      <c r="G7286">
        <v>3.173</v>
      </c>
    </row>
    <row r="7287" spans="2:12">
      <c r="B7287" t="s">
        <v>437</v>
      </c>
      <c r="F7287" t="s">
        <v>437</v>
      </c>
    </row>
    <row r="7288" spans="2:12">
      <c r="B7288" t="s">
        <v>327</v>
      </c>
      <c r="C7288">
        <v>448016</v>
      </c>
      <c r="F7288" t="s">
        <v>327</v>
      </c>
      <c r="G7288">
        <v>2195657</v>
      </c>
    </row>
    <row r="7289" spans="2:12">
      <c r="B7289" t="s">
        <v>323</v>
      </c>
      <c r="C7289">
        <v>9.8940000000000001</v>
      </c>
      <c r="F7289" t="s">
        <v>323</v>
      </c>
      <c r="G7289">
        <v>3.3450000000000002</v>
      </c>
    </row>
    <row r="7290" spans="2:12">
      <c r="B7290" t="s">
        <v>372</v>
      </c>
      <c r="C7290">
        <v>3.6429999999999998</v>
      </c>
      <c r="F7290" t="s">
        <v>372</v>
      </c>
      <c r="G7290">
        <v>3.1309999999999998</v>
      </c>
    </row>
    <row r="7291" spans="2:12">
      <c r="B7291" t="s">
        <v>438</v>
      </c>
      <c r="F7291" t="s">
        <v>438</v>
      </c>
    </row>
    <row r="7292" spans="2:12">
      <c r="B7292" t="s">
        <v>327</v>
      </c>
      <c r="C7292">
        <v>455286</v>
      </c>
      <c r="D7292">
        <f>(C7292+C7296+C7300+C7304+C7308+C7312+C7316+C7320+C7324+C7328)/10</f>
        <v>432930.4</v>
      </c>
      <c r="F7292" t="s">
        <v>327</v>
      </c>
      <c r="G7292">
        <v>2261474</v>
      </c>
      <c r="H7292">
        <f>(G7292+G7296+G7300+G7304+G7308+G7312+G7316+G7320+G7324+G7328)/10</f>
        <v>2169897.4</v>
      </c>
      <c r="L7292">
        <f>(K7292+K7296+K7300+K7304+K7308+K7312+K7316+K7320+K7324+K7328)/10</f>
        <v>0</v>
      </c>
    </row>
    <row r="7293" spans="2:12">
      <c r="B7293" t="s">
        <v>323</v>
      </c>
      <c r="C7293">
        <v>9.968</v>
      </c>
      <c r="F7293" t="s">
        <v>323</v>
      </c>
      <c r="G7293">
        <v>3.3140000000000001</v>
      </c>
    </row>
    <row r="7294" spans="2:12">
      <c r="B7294" t="s">
        <v>372</v>
      </c>
      <c r="C7294">
        <v>3.6419999999999999</v>
      </c>
      <c r="F7294" t="s">
        <v>372</v>
      </c>
      <c r="G7294">
        <v>3.1309999999999998</v>
      </c>
    </row>
    <row r="7295" spans="2:12">
      <c r="B7295" t="s">
        <v>439</v>
      </c>
      <c r="F7295" t="s">
        <v>439</v>
      </c>
    </row>
    <row r="7296" spans="2:12">
      <c r="B7296" t="s">
        <v>327</v>
      </c>
      <c r="C7296">
        <v>419235</v>
      </c>
      <c r="F7296" t="s">
        <v>327</v>
      </c>
      <c r="G7296">
        <v>2197715</v>
      </c>
    </row>
    <row r="7297" spans="2:7">
      <c r="B7297" t="s">
        <v>323</v>
      </c>
      <c r="C7297">
        <v>9.7530000000000001</v>
      </c>
      <c r="F7297" t="s">
        <v>323</v>
      </c>
      <c r="G7297">
        <v>3.2650000000000001</v>
      </c>
    </row>
    <row r="7298" spans="2:7">
      <c r="B7298" t="s">
        <v>372</v>
      </c>
      <c r="C7298">
        <v>3.6760000000000002</v>
      </c>
      <c r="F7298" t="s">
        <v>372</v>
      </c>
      <c r="G7298">
        <v>3.1589999999999998</v>
      </c>
    </row>
    <row r="7299" spans="2:7">
      <c r="B7299" t="s">
        <v>440</v>
      </c>
      <c r="F7299" t="s">
        <v>440</v>
      </c>
    </row>
    <row r="7300" spans="2:7">
      <c r="B7300" t="s">
        <v>327</v>
      </c>
      <c r="C7300">
        <v>402467</v>
      </c>
      <c r="F7300" t="s">
        <v>327</v>
      </c>
      <c r="G7300">
        <v>2158065</v>
      </c>
    </row>
    <row r="7301" spans="2:7">
      <c r="B7301" t="s">
        <v>323</v>
      </c>
      <c r="C7301">
        <v>9.7799999999999994</v>
      </c>
      <c r="F7301" t="s">
        <v>323</v>
      </c>
      <c r="G7301">
        <v>3.2410000000000001</v>
      </c>
    </row>
    <row r="7302" spans="2:7">
      <c r="B7302" t="s">
        <v>372</v>
      </c>
      <c r="C7302">
        <v>3.68</v>
      </c>
      <c r="F7302" t="s">
        <v>372</v>
      </c>
      <c r="G7302">
        <v>3.1659999999999999</v>
      </c>
    </row>
    <row r="7303" spans="2:7">
      <c r="B7303" t="s">
        <v>441</v>
      </c>
      <c r="F7303" t="s">
        <v>441</v>
      </c>
    </row>
    <row r="7304" spans="2:7">
      <c r="B7304" t="s">
        <v>327</v>
      </c>
      <c r="C7304">
        <v>437548</v>
      </c>
      <c r="F7304" t="s">
        <v>327</v>
      </c>
      <c r="G7304">
        <v>2236423</v>
      </c>
    </row>
    <row r="7305" spans="2:7">
      <c r="B7305" t="s">
        <v>323</v>
      </c>
      <c r="C7305">
        <v>9.8729999999999993</v>
      </c>
      <c r="F7305" t="s">
        <v>323</v>
      </c>
      <c r="G7305">
        <v>3.2949999999999999</v>
      </c>
    </row>
    <row r="7306" spans="2:7">
      <c r="B7306" t="s">
        <v>372</v>
      </c>
      <c r="C7306">
        <v>3.6469999999999998</v>
      </c>
      <c r="F7306" t="s">
        <v>372</v>
      </c>
      <c r="G7306">
        <v>3.1419999999999999</v>
      </c>
    </row>
    <row r="7307" spans="2:7">
      <c r="B7307" t="s">
        <v>442</v>
      </c>
      <c r="F7307" t="s">
        <v>442</v>
      </c>
    </row>
    <row r="7308" spans="2:7">
      <c r="B7308" t="s">
        <v>327</v>
      </c>
      <c r="C7308">
        <v>441925</v>
      </c>
      <c r="F7308" t="s">
        <v>327</v>
      </c>
      <c r="G7308">
        <v>2108347</v>
      </c>
    </row>
    <row r="7309" spans="2:7">
      <c r="B7309" t="s">
        <v>323</v>
      </c>
      <c r="C7309">
        <v>10.037000000000001</v>
      </c>
      <c r="F7309" t="s">
        <v>323</v>
      </c>
      <c r="G7309">
        <v>3.2120000000000002</v>
      </c>
    </row>
    <row r="7310" spans="2:7">
      <c r="B7310" t="s">
        <v>372</v>
      </c>
      <c r="C7310">
        <v>3.6640000000000001</v>
      </c>
      <c r="F7310" t="s">
        <v>372</v>
      </c>
      <c r="G7310">
        <v>3.1720000000000002</v>
      </c>
    </row>
    <row r="7311" spans="2:7">
      <c r="B7311" t="s">
        <v>443</v>
      </c>
      <c r="F7311" t="s">
        <v>443</v>
      </c>
    </row>
    <row r="7312" spans="2:7">
      <c r="B7312" t="s">
        <v>327</v>
      </c>
      <c r="C7312">
        <v>451711</v>
      </c>
      <c r="F7312" t="s">
        <v>327</v>
      </c>
      <c r="G7312">
        <v>2270799</v>
      </c>
    </row>
    <row r="7313" spans="2:7">
      <c r="B7313" t="s">
        <v>323</v>
      </c>
      <c r="C7313">
        <v>9.8879999999999999</v>
      </c>
      <c r="F7313" t="s">
        <v>323</v>
      </c>
      <c r="G7313">
        <v>3.3159999999999998</v>
      </c>
    </row>
    <row r="7314" spans="2:7">
      <c r="B7314" t="s">
        <v>372</v>
      </c>
      <c r="C7314">
        <v>3.6389999999999998</v>
      </c>
      <c r="F7314" t="s">
        <v>372</v>
      </c>
      <c r="G7314">
        <v>3.1339999999999999</v>
      </c>
    </row>
    <row r="7315" spans="2:7">
      <c r="B7315" t="s">
        <v>444</v>
      </c>
      <c r="F7315" t="s">
        <v>444</v>
      </c>
    </row>
    <row r="7316" spans="2:7">
      <c r="B7316" t="s">
        <v>327</v>
      </c>
      <c r="C7316">
        <v>416235</v>
      </c>
      <c r="F7316" t="s">
        <v>327</v>
      </c>
      <c r="G7316">
        <v>2049080</v>
      </c>
    </row>
    <row r="7317" spans="2:7">
      <c r="B7317" t="s">
        <v>323</v>
      </c>
      <c r="C7317">
        <v>9.8490000000000002</v>
      </c>
      <c r="F7317" t="s">
        <v>323</v>
      </c>
      <c r="G7317">
        <v>3.1629999999999998</v>
      </c>
    </row>
    <row r="7318" spans="2:7">
      <c r="B7318" t="s">
        <v>372</v>
      </c>
      <c r="C7318">
        <v>3.7149999999999999</v>
      </c>
      <c r="F7318" t="s">
        <v>372</v>
      </c>
      <c r="G7318">
        <v>3.2</v>
      </c>
    </row>
    <row r="7319" spans="2:7">
      <c r="B7319" t="s">
        <v>445</v>
      </c>
      <c r="F7319" t="s">
        <v>445</v>
      </c>
    </row>
    <row r="7320" spans="2:7">
      <c r="B7320" t="s">
        <v>327</v>
      </c>
      <c r="C7320">
        <v>443923</v>
      </c>
      <c r="F7320" t="s">
        <v>327</v>
      </c>
      <c r="G7320">
        <v>2015374</v>
      </c>
    </row>
    <row r="7321" spans="2:7">
      <c r="B7321" t="s">
        <v>323</v>
      </c>
      <c r="C7321">
        <v>10.050000000000001</v>
      </c>
      <c r="F7321" t="s">
        <v>323</v>
      </c>
      <c r="G7321">
        <v>3.1440000000000001</v>
      </c>
    </row>
    <row r="7322" spans="2:7">
      <c r="B7322" t="s">
        <v>372</v>
      </c>
      <c r="C7322">
        <v>3.6779999999999999</v>
      </c>
      <c r="F7322" t="s">
        <v>372</v>
      </c>
      <c r="G7322">
        <v>3.2010000000000001</v>
      </c>
    </row>
    <row r="7323" spans="2:7">
      <c r="B7323" t="s">
        <v>446</v>
      </c>
      <c r="F7323" t="s">
        <v>446</v>
      </c>
    </row>
    <row r="7324" spans="2:7">
      <c r="B7324" t="s">
        <v>327</v>
      </c>
      <c r="C7324">
        <v>414976</v>
      </c>
      <c r="F7324" t="s">
        <v>327</v>
      </c>
      <c r="G7324">
        <v>2094574</v>
      </c>
    </row>
    <row r="7325" spans="2:7">
      <c r="B7325" t="s">
        <v>323</v>
      </c>
      <c r="C7325">
        <v>9.8819999999999997</v>
      </c>
      <c r="F7325" t="s">
        <v>323</v>
      </c>
      <c r="G7325">
        <v>3.1989999999999998</v>
      </c>
    </row>
    <row r="7326" spans="2:7">
      <c r="B7326" t="s">
        <v>372</v>
      </c>
      <c r="C7326">
        <v>3.6890000000000001</v>
      </c>
      <c r="F7326" t="s">
        <v>372</v>
      </c>
      <c r="G7326">
        <v>3.181</v>
      </c>
    </row>
    <row r="7327" spans="2:7">
      <c r="B7327" t="s">
        <v>447</v>
      </c>
      <c r="F7327" t="s">
        <v>447</v>
      </c>
    </row>
    <row r="7328" spans="2:7">
      <c r="B7328" t="s">
        <v>327</v>
      </c>
      <c r="C7328">
        <v>445998</v>
      </c>
      <c r="F7328" t="s">
        <v>327</v>
      </c>
      <c r="G7328">
        <v>2307123</v>
      </c>
    </row>
    <row r="7329" spans="2:12">
      <c r="B7329" t="s">
        <v>323</v>
      </c>
      <c r="C7329">
        <v>9.8490000000000002</v>
      </c>
      <c r="F7329" t="s">
        <v>323</v>
      </c>
      <c r="G7329">
        <v>3.3380000000000001</v>
      </c>
    </row>
    <row r="7330" spans="2:12">
      <c r="B7330" t="s">
        <v>372</v>
      </c>
      <c r="C7330">
        <v>3.6320000000000001</v>
      </c>
      <c r="F7330" t="s">
        <v>372</v>
      </c>
      <c r="G7330">
        <v>3.1269999999999998</v>
      </c>
    </row>
    <row r="7331" spans="2:12">
      <c r="B7331" t="s">
        <v>448</v>
      </c>
      <c r="F7331" t="s">
        <v>448</v>
      </c>
    </row>
    <row r="7332" spans="2:12">
      <c r="B7332" t="s">
        <v>327</v>
      </c>
      <c r="C7332">
        <v>453084</v>
      </c>
      <c r="D7332">
        <f>(C7332+C7336+C7340+C7344+C7348+C7352+C7356+C7360+C7364+C7368)/10</f>
        <v>432317.4</v>
      </c>
      <c r="F7332" t="s">
        <v>327</v>
      </c>
      <c r="G7332">
        <v>2382316</v>
      </c>
      <c r="H7332">
        <f>(G7332+G7336+G7340+G7344+G7348+G7352+G7356+G7360+G7364+G7368)/10</f>
        <v>2242529.4</v>
      </c>
      <c r="L7332">
        <f>(K7332+K7336+K7340+K7344+K7348+K7352+K7356+K7360+K7364+K7368)/10</f>
        <v>0</v>
      </c>
    </row>
    <row r="7333" spans="2:12">
      <c r="B7333" t="s">
        <v>323</v>
      </c>
      <c r="C7333">
        <v>9.9190000000000005</v>
      </c>
      <c r="F7333" t="s">
        <v>323</v>
      </c>
      <c r="G7333">
        <v>3.3130000000000002</v>
      </c>
    </row>
    <row r="7334" spans="2:12">
      <c r="B7334" t="s">
        <v>372</v>
      </c>
      <c r="C7334">
        <v>3.63</v>
      </c>
      <c r="F7334" t="s">
        <v>372</v>
      </c>
      <c r="G7334">
        <v>3.125</v>
      </c>
    </row>
    <row r="7335" spans="2:12">
      <c r="B7335" t="s">
        <v>449</v>
      </c>
      <c r="F7335" t="s">
        <v>449</v>
      </c>
    </row>
    <row r="7336" spans="2:12">
      <c r="B7336" t="s">
        <v>327</v>
      </c>
      <c r="C7336">
        <v>419085</v>
      </c>
      <c r="F7336" t="s">
        <v>327</v>
      </c>
      <c r="G7336">
        <v>2258329</v>
      </c>
    </row>
    <row r="7337" spans="2:12">
      <c r="B7337" t="s">
        <v>323</v>
      </c>
      <c r="C7337">
        <v>9.75</v>
      </c>
      <c r="F7337" t="s">
        <v>323</v>
      </c>
      <c r="G7337">
        <v>3.2290000000000001</v>
      </c>
    </row>
    <row r="7338" spans="2:12">
      <c r="B7338" t="s">
        <v>372</v>
      </c>
      <c r="C7338">
        <v>3.6749999999999998</v>
      </c>
      <c r="F7338" t="s">
        <v>372</v>
      </c>
      <c r="G7338">
        <v>3.1659999999999999</v>
      </c>
    </row>
    <row r="7339" spans="2:12">
      <c r="B7339" t="s">
        <v>450</v>
      </c>
      <c r="F7339" t="s">
        <v>450</v>
      </c>
    </row>
    <row r="7340" spans="2:12">
      <c r="B7340" t="s">
        <v>327</v>
      </c>
      <c r="C7340">
        <v>400419</v>
      </c>
      <c r="F7340" t="s">
        <v>327</v>
      </c>
      <c r="G7340">
        <v>2270840</v>
      </c>
    </row>
    <row r="7341" spans="2:12">
      <c r="B7341" t="s">
        <v>323</v>
      </c>
      <c r="C7341">
        <v>9.7309999999999999</v>
      </c>
      <c r="F7341" t="s">
        <v>323</v>
      </c>
      <c r="G7341">
        <v>3.238</v>
      </c>
    </row>
    <row r="7342" spans="2:12">
      <c r="B7342" t="s">
        <v>372</v>
      </c>
      <c r="C7342">
        <v>3.669</v>
      </c>
      <c r="F7342" t="s">
        <v>372</v>
      </c>
      <c r="G7342">
        <v>3.161</v>
      </c>
    </row>
    <row r="7343" spans="2:12">
      <c r="B7343" t="s">
        <v>451</v>
      </c>
      <c r="F7343" t="s">
        <v>451</v>
      </c>
    </row>
    <row r="7344" spans="2:12">
      <c r="B7344" t="s">
        <v>327</v>
      </c>
      <c r="C7344">
        <v>437628</v>
      </c>
      <c r="F7344" t="s">
        <v>327</v>
      </c>
      <c r="G7344">
        <v>2287369</v>
      </c>
    </row>
    <row r="7345" spans="2:7">
      <c r="B7345" t="s">
        <v>323</v>
      </c>
      <c r="C7345">
        <v>9.875</v>
      </c>
      <c r="F7345" t="s">
        <v>323</v>
      </c>
      <c r="G7345">
        <v>3.2519999999999998</v>
      </c>
    </row>
    <row r="7346" spans="2:7">
      <c r="B7346" t="s">
        <v>372</v>
      </c>
      <c r="C7346">
        <v>3.6469999999999998</v>
      </c>
      <c r="F7346" t="s">
        <v>372</v>
      </c>
      <c r="G7346">
        <v>3.1520000000000001</v>
      </c>
    </row>
    <row r="7347" spans="2:7">
      <c r="B7347" t="s">
        <v>452</v>
      </c>
      <c r="F7347" t="s">
        <v>452</v>
      </c>
    </row>
    <row r="7348" spans="2:7">
      <c r="B7348" t="s">
        <v>327</v>
      </c>
      <c r="C7348">
        <v>441190</v>
      </c>
      <c r="F7348" t="s">
        <v>327</v>
      </c>
      <c r="G7348">
        <v>2183161</v>
      </c>
    </row>
    <row r="7349" spans="2:7">
      <c r="B7349" t="s">
        <v>323</v>
      </c>
      <c r="C7349">
        <v>10.02</v>
      </c>
      <c r="F7349" t="s">
        <v>323</v>
      </c>
      <c r="G7349">
        <v>3.1859999999999999</v>
      </c>
    </row>
    <row r="7350" spans="2:7">
      <c r="B7350" t="s">
        <v>372</v>
      </c>
      <c r="C7350">
        <v>3.66</v>
      </c>
      <c r="F7350" t="s">
        <v>372</v>
      </c>
      <c r="G7350">
        <v>3.1749999999999998</v>
      </c>
    </row>
    <row r="7351" spans="2:7">
      <c r="B7351" t="s">
        <v>453</v>
      </c>
      <c r="F7351" t="s">
        <v>453</v>
      </c>
    </row>
    <row r="7352" spans="2:7">
      <c r="B7352" t="s">
        <v>327</v>
      </c>
      <c r="C7352">
        <v>451364</v>
      </c>
      <c r="F7352" t="s">
        <v>327</v>
      </c>
      <c r="G7352">
        <v>2334290</v>
      </c>
    </row>
    <row r="7353" spans="2:7">
      <c r="B7353" t="s">
        <v>323</v>
      </c>
      <c r="C7353">
        <v>9.8810000000000002</v>
      </c>
      <c r="F7353" t="s">
        <v>323</v>
      </c>
      <c r="G7353">
        <v>3.28</v>
      </c>
    </row>
    <row r="7354" spans="2:7">
      <c r="B7354" t="s">
        <v>372</v>
      </c>
      <c r="C7354">
        <v>3.637</v>
      </c>
      <c r="F7354" t="s">
        <v>372</v>
      </c>
      <c r="G7354">
        <v>3.141</v>
      </c>
    </row>
    <row r="7355" spans="2:7">
      <c r="B7355" t="s">
        <v>454</v>
      </c>
      <c r="F7355" t="s">
        <v>454</v>
      </c>
    </row>
    <row r="7356" spans="2:7">
      <c r="B7356" t="s">
        <v>327</v>
      </c>
      <c r="C7356">
        <v>415122</v>
      </c>
      <c r="F7356" t="s">
        <v>327</v>
      </c>
      <c r="G7356">
        <v>2134480</v>
      </c>
    </row>
    <row r="7357" spans="2:7">
      <c r="B7357" t="s">
        <v>323</v>
      </c>
      <c r="C7357">
        <v>9.8230000000000004</v>
      </c>
      <c r="F7357" t="s">
        <v>323</v>
      </c>
      <c r="G7357">
        <v>3.1459999999999999</v>
      </c>
    </row>
    <row r="7358" spans="2:7">
      <c r="B7358" t="s">
        <v>372</v>
      </c>
      <c r="C7358">
        <v>3.7090000000000001</v>
      </c>
      <c r="F7358" t="s">
        <v>372</v>
      </c>
      <c r="G7358">
        <v>3.2</v>
      </c>
    </row>
    <row r="7359" spans="2:7">
      <c r="B7359" t="s">
        <v>455</v>
      </c>
      <c r="F7359" t="s">
        <v>455</v>
      </c>
    </row>
    <row r="7360" spans="2:7">
      <c r="B7360" t="s">
        <v>327</v>
      </c>
      <c r="C7360">
        <v>443080</v>
      </c>
      <c r="F7360" t="s">
        <v>327</v>
      </c>
      <c r="G7360">
        <v>2096232</v>
      </c>
    </row>
    <row r="7361" spans="2:12">
      <c r="B7361" t="s">
        <v>323</v>
      </c>
      <c r="C7361">
        <v>10.031000000000001</v>
      </c>
      <c r="F7361" t="s">
        <v>323</v>
      </c>
      <c r="G7361">
        <v>3.1259999999999999</v>
      </c>
    </row>
    <row r="7362" spans="2:12">
      <c r="B7362" t="s">
        <v>372</v>
      </c>
      <c r="C7362">
        <v>3.673</v>
      </c>
      <c r="F7362" t="s">
        <v>372</v>
      </c>
      <c r="G7362">
        <v>3.202</v>
      </c>
    </row>
    <row r="7363" spans="2:12">
      <c r="B7363" t="s">
        <v>456</v>
      </c>
      <c r="F7363" t="s">
        <v>456</v>
      </c>
    </row>
    <row r="7364" spans="2:12">
      <c r="B7364" t="s">
        <v>327</v>
      </c>
      <c r="C7364">
        <v>416168</v>
      </c>
      <c r="F7364" t="s">
        <v>327</v>
      </c>
      <c r="G7364">
        <v>2117389</v>
      </c>
    </row>
    <row r="7365" spans="2:12">
      <c r="B7365" t="s">
        <v>323</v>
      </c>
      <c r="C7365">
        <v>9.9109999999999996</v>
      </c>
      <c r="F7365" t="s">
        <v>323</v>
      </c>
      <c r="G7365">
        <v>3.14</v>
      </c>
    </row>
    <row r="7366" spans="2:12">
      <c r="B7366" t="s">
        <v>372</v>
      </c>
      <c r="C7366">
        <v>3.6960000000000002</v>
      </c>
      <c r="F7366" t="s">
        <v>372</v>
      </c>
      <c r="G7366">
        <v>3.1970000000000001</v>
      </c>
    </row>
    <row r="7367" spans="2:12">
      <c r="B7367" t="s">
        <v>457</v>
      </c>
      <c r="F7367" t="s">
        <v>457</v>
      </c>
    </row>
    <row r="7368" spans="2:12">
      <c r="B7368" t="s">
        <v>327</v>
      </c>
      <c r="C7368">
        <v>446034</v>
      </c>
      <c r="F7368" t="s">
        <v>327</v>
      </c>
      <c r="G7368">
        <v>2360888</v>
      </c>
    </row>
    <row r="7369" spans="2:12">
      <c r="B7369" t="s">
        <v>323</v>
      </c>
      <c r="C7369">
        <v>9.85</v>
      </c>
      <c r="F7369" t="s">
        <v>323</v>
      </c>
      <c r="G7369">
        <v>3.2959999999999998</v>
      </c>
    </row>
    <row r="7370" spans="2:12">
      <c r="B7370" t="s">
        <v>372</v>
      </c>
      <c r="C7370">
        <v>3.6320000000000001</v>
      </c>
      <c r="F7370" t="s">
        <v>372</v>
      </c>
      <c r="G7370">
        <v>3.1360000000000001</v>
      </c>
    </row>
    <row r="7371" spans="2:12">
      <c r="B7371" t="s">
        <v>458</v>
      </c>
      <c r="F7371" t="s">
        <v>458</v>
      </c>
    </row>
    <row r="7372" spans="2:12">
      <c r="B7372" t="s">
        <v>327</v>
      </c>
      <c r="C7372">
        <v>452609</v>
      </c>
      <c r="D7372">
        <f>(C7372+C7376+C7380+C7384+C7388+C7392+C7396+C7400+C7404+C7408)/10</f>
        <v>431896.9</v>
      </c>
      <c r="F7372" t="s">
        <v>327</v>
      </c>
      <c r="G7372">
        <v>2454786</v>
      </c>
      <c r="H7372">
        <f>(G7372+G7376+G7380+G7384+G7388+G7392+G7396+G7400+G7404+G7408)/10</f>
        <v>2311198.2000000002</v>
      </c>
      <c r="L7372">
        <f>(K7372+K7376+K7380+K7384+K7388+K7392+K7396+K7400+K7404+K7408)/10</f>
        <v>0</v>
      </c>
    </row>
    <row r="7373" spans="2:12">
      <c r="B7373" t="s">
        <v>323</v>
      </c>
      <c r="C7373">
        <v>9.9090000000000007</v>
      </c>
      <c r="F7373" t="s">
        <v>323</v>
      </c>
      <c r="G7373">
        <v>3.2829999999999999</v>
      </c>
    </row>
    <row r="7374" spans="2:12">
      <c r="B7374" t="s">
        <v>372</v>
      </c>
      <c r="C7374">
        <v>3.6280000000000001</v>
      </c>
      <c r="F7374" t="s">
        <v>372</v>
      </c>
      <c r="G7374">
        <v>3.13</v>
      </c>
    </row>
    <row r="7375" spans="2:12">
      <c r="B7375" t="s">
        <v>459</v>
      </c>
      <c r="F7375" t="s">
        <v>459</v>
      </c>
    </row>
    <row r="7376" spans="2:12">
      <c r="B7376" t="s">
        <v>327</v>
      </c>
      <c r="C7376">
        <v>419331</v>
      </c>
      <c r="F7376" t="s">
        <v>327</v>
      </c>
      <c r="G7376">
        <v>2305019</v>
      </c>
    </row>
    <row r="7377" spans="2:7">
      <c r="B7377" t="s">
        <v>323</v>
      </c>
      <c r="C7377">
        <v>9.7550000000000008</v>
      </c>
      <c r="F7377" t="s">
        <v>323</v>
      </c>
      <c r="G7377">
        <v>3.1850000000000001</v>
      </c>
    </row>
    <row r="7378" spans="2:7">
      <c r="B7378" t="s">
        <v>372</v>
      </c>
      <c r="C7378">
        <v>3.677</v>
      </c>
      <c r="F7378" t="s">
        <v>372</v>
      </c>
      <c r="G7378">
        <v>3.177</v>
      </c>
    </row>
    <row r="7379" spans="2:7">
      <c r="B7379" t="s">
        <v>460</v>
      </c>
      <c r="F7379" t="s">
        <v>460</v>
      </c>
    </row>
    <row r="7380" spans="2:7">
      <c r="B7380" t="s">
        <v>327</v>
      </c>
      <c r="C7380">
        <v>401601</v>
      </c>
      <c r="F7380" t="s">
        <v>327</v>
      </c>
      <c r="G7380">
        <v>2293980</v>
      </c>
    </row>
    <row r="7381" spans="2:7">
      <c r="B7381" t="s">
        <v>323</v>
      </c>
      <c r="C7381">
        <v>9.7590000000000003</v>
      </c>
      <c r="F7381" t="s">
        <v>323</v>
      </c>
      <c r="G7381">
        <v>3.18</v>
      </c>
    </row>
    <row r="7382" spans="2:7">
      <c r="B7382" t="s">
        <v>372</v>
      </c>
      <c r="C7382">
        <v>3.6749999999999998</v>
      </c>
      <c r="F7382" t="s">
        <v>372</v>
      </c>
      <c r="G7382">
        <v>3.177</v>
      </c>
    </row>
    <row r="7383" spans="2:7">
      <c r="B7383" t="s">
        <v>461</v>
      </c>
      <c r="F7383" t="s">
        <v>461</v>
      </c>
    </row>
    <row r="7384" spans="2:7">
      <c r="B7384" t="s">
        <v>327</v>
      </c>
      <c r="C7384">
        <v>436620</v>
      </c>
      <c r="F7384" t="s">
        <v>327</v>
      </c>
      <c r="G7384">
        <v>2375421</v>
      </c>
    </row>
    <row r="7385" spans="2:7">
      <c r="B7385" t="s">
        <v>323</v>
      </c>
      <c r="C7385">
        <v>9.8520000000000003</v>
      </c>
      <c r="F7385" t="s">
        <v>323</v>
      </c>
      <c r="G7385">
        <v>3.2330000000000001</v>
      </c>
    </row>
    <row r="7386" spans="2:7">
      <c r="B7386" t="s">
        <v>372</v>
      </c>
      <c r="C7386">
        <v>3.6419999999999999</v>
      </c>
      <c r="F7386" t="s">
        <v>372</v>
      </c>
      <c r="G7386">
        <v>3.1520000000000001</v>
      </c>
    </row>
    <row r="7387" spans="2:7">
      <c r="B7387" t="s">
        <v>462</v>
      </c>
      <c r="F7387" t="s">
        <v>462</v>
      </c>
    </row>
    <row r="7388" spans="2:7">
      <c r="B7388" t="s">
        <v>327</v>
      </c>
      <c r="C7388">
        <v>440102</v>
      </c>
      <c r="F7388" t="s">
        <v>327</v>
      </c>
      <c r="G7388">
        <v>2271645</v>
      </c>
    </row>
    <row r="7389" spans="2:7">
      <c r="B7389" t="s">
        <v>323</v>
      </c>
      <c r="C7389">
        <v>9.9960000000000004</v>
      </c>
      <c r="F7389" t="s">
        <v>323</v>
      </c>
      <c r="G7389">
        <v>3.17</v>
      </c>
    </row>
    <row r="7390" spans="2:7">
      <c r="B7390" t="s">
        <v>372</v>
      </c>
      <c r="C7390">
        <v>3.6539999999999999</v>
      </c>
      <c r="F7390" t="s">
        <v>372</v>
      </c>
      <c r="G7390">
        <v>3.1749999999999998</v>
      </c>
    </row>
    <row r="7391" spans="2:7">
      <c r="B7391" t="s">
        <v>463</v>
      </c>
      <c r="F7391" t="s">
        <v>463</v>
      </c>
    </row>
    <row r="7392" spans="2:7">
      <c r="B7392" t="s">
        <v>327</v>
      </c>
      <c r="C7392">
        <v>449790</v>
      </c>
      <c r="F7392" t="s">
        <v>327</v>
      </c>
      <c r="G7392">
        <v>2439282</v>
      </c>
    </row>
    <row r="7393" spans="2:7">
      <c r="B7393" t="s">
        <v>323</v>
      </c>
      <c r="C7393">
        <v>9.8460000000000001</v>
      </c>
      <c r="F7393" t="s">
        <v>323</v>
      </c>
      <c r="G7393">
        <v>3.2709999999999999</v>
      </c>
    </row>
    <row r="7394" spans="2:7">
      <c r="B7394" t="s">
        <v>372</v>
      </c>
      <c r="C7394">
        <v>3.629</v>
      </c>
      <c r="F7394" t="s">
        <v>372</v>
      </c>
      <c r="G7394">
        <v>3.1379999999999999</v>
      </c>
    </row>
    <row r="7395" spans="2:7">
      <c r="B7395" t="s">
        <v>464</v>
      </c>
      <c r="F7395" t="s">
        <v>464</v>
      </c>
    </row>
    <row r="7396" spans="2:7">
      <c r="B7396" t="s">
        <v>327</v>
      </c>
      <c r="C7396">
        <v>413805</v>
      </c>
      <c r="F7396" t="s">
        <v>327</v>
      </c>
      <c r="G7396">
        <v>2228081</v>
      </c>
    </row>
    <row r="7397" spans="2:7">
      <c r="B7397" t="s">
        <v>323</v>
      </c>
      <c r="C7397">
        <v>9.7910000000000004</v>
      </c>
      <c r="F7397" t="s">
        <v>323</v>
      </c>
      <c r="G7397">
        <v>3.1339999999999999</v>
      </c>
    </row>
    <row r="7398" spans="2:7">
      <c r="B7398" t="s">
        <v>372</v>
      </c>
      <c r="C7398">
        <v>3.702</v>
      </c>
      <c r="F7398" t="s">
        <v>372</v>
      </c>
      <c r="G7398">
        <v>3.198</v>
      </c>
    </row>
    <row r="7399" spans="2:7">
      <c r="B7399" t="s">
        <v>465</v>
      </c>
      <c r="F7399" t="s">
        <v>465</v>
      </c>
    </row>
    <row r="7400" spans="2:7">
      <c r="B7400" t="s">
        <v>327</v>
      </c>
      <c r="C7400">
        <v>442645</v>
      </c>
      <c r="F7400" t="s">
        <v>327</v>
      </c>
      <c r="G7400">
        <v>2166423</v>
      </c>
    </row>
    <row r="7401" spans="2:7">
      <c r="B7401" t="s">
        <v>323</v>
      </c>
      <c r="C7401">
        <v>10.021000000000001</v>
      </c>
      <c r="F7401" t="s">
        <v>323</v>
      </c>
      <c r="G7401">
        <v>3.0990000000000002</v>
      </c>
    </row>
    <row r="7402" spans="2:7">
      <c r="B7402" t="s">
        <v>372</v>
      </c>
      <c r="C7402">
        <v>3.6709999999999998</v>
      </c>
      <c r="F7402" t="s">
        <v>372</v>
      </c>
      <c r="G7402">
        <v>3.2050000000000001</v>
      </c>
    </row>
    <row r="7403" spans="2:7">
      <c r="B7403" t="s">
        <v>466</v>
      </c>
      <c r="F7403" t="s">
        <v>466</v>
      </c>
    </row>
    <row r="7404" spans="2:7">
      <c r="B7404" t="s">
        <v>327</v>
      </c>
      <c r="C7404">
        <v>417132</v>
      </c>
      <c r="F7404" t="s">
        <v>327</v>
      </c>
      <c r="G7404">
        <v>2142094</v>
      </c>
    </row>
    <row r="7405" spans="2:7">
      <c r="B7405" t="s">
        <v>323</v>
      </c>
      <c r="C7405">
        <v>9.9339999999999993</v>
      </c>
      <c r="F7405" t="s">
        <v>323</v>
      </c>
      <c r="G7405">
        <v>3.0819999999999999</v>
      </c>
    </row>
    <row r="7406" spans="2:7">
      <c r="B7406" t="s">
        <v>372</v>
      </c>
      <c r="C7406">
        <v>3.7010000000000001</v>
      </c>
      <c r="F7406" t="s">
        <v>372</v>
      </c>
      <c r="G7406">
        <v>3.214</v>
      </c>
    </row>
    <row r="7407" spans="2:7">
      <c r="B7407" t="s">
        <v>467</v>
      </c>
      <c r="F7407" t="s">
        <v>467</v>
      </c>
    </row>
    <row r="7408" spans="2:7">
      <c r="B7408" t="s">
        <v>327</v>
      </c>
      <c r="C7408">
        <v>445334</v>
      </c>
      <c r="F7408" t="s">
        <v>327</v>
      </c>
      <c r="G7408">
        <v>2435251</v>
      </c>
    </row>
    <row r="7409" spans="2:12">
      <c r="B7409" t="s">
        <v>323</v>
      </c>
      <c r="C7409">
        <v>9.8350000000000009</v>
      </c>
      <c r="F7409" t="s">
        <v>323</v>
      </c>
      <c r="G7409">
        <v>3.2669999999999999</v>
      </c>
    </row>
    <row r="7410" spans="2:12">
      <c r="B7410" t="s">
        <v>372</v>
      </c>
      <c r="C7410">
        <v>3.6280000000000001</v>
      </c>
      <c r="F7410" t="s">
        <v>372</v>
      </c>
      <c r="G7410">
        <v>3.14</v>
      </c>
    </row>
    <row r="7411" spans="2:12">
      <c r="B7411" t="s">
        <v>468</v>
      </c>
      <c r="F7411" t="s">
        <v>468</v>
      </c>
    </row>
    <row r="7412" spans="2:12">
      <c r="B7412" t="s">
        <v>327</v>
      </c>
      <c r="C7412">
        <v>451332</v>
      </c>
      <c r="D7412">
        <f>(C7412+C7416+C7420+C7424+C7428+C7432+C7436+C7440+C7444+C7448)/10</f>
        <v>429870.8</v>
      </c>
      <c r="F7412" t="s">
        <v>327</v>
      </c>
      <c r="G7412">
        <v>2552799</v>
      </c>
      <c r="H7412">
        <f>(G7412+G7416+G7420+G7424+G7428+G7432+G7436+G7440+G7444+G7448)/10</f>
        <v>2427966.7999999998</v>
      </c>
      <c r="L7412">
        <f>(K7412+K7416+K7420+K7424+K7428+K7432+K7436+K7440+K7444+K7448)/10</f>
        <v>0</v>
      </c>
    </row>
    <row r="7413" spans="2:12">
      <c r="B7413" t="s">
        <v>323</v>
      </c>
      <c r="C7413">
        <v>9.8810000000000002</v>
      </c>
      <c r="F7413" t="s">
        <v>323</v>
      </c>
      <c r="G7413">
        <v>3.2679999999999998</v>
      </c>
    </row>
    <row r="7414" spans="2:12">
      <c r="B7414" t="s">
        <v>372</v>
      </c>
      <c r="C7414">
        <v>3.621</v>
      </c>
      <c r="F7414" t="s">
        <v>372</v>
      </c>
      <c r="G7414">
        <v>3.129</v>
      </c>
    </row>
    <row r="7415" spans="2:12">
      <c r="B7415" t="s">
        <v>469</v>
      </c>
      <c r="F7415" t="s">
        <v>469</v>
      </c>
    </row>
    <row r="7416" spans="2:12">
      <c r="B7416" t="s">
        <v>327</v>
      </c>
      <c r="C7416">
        <v>415226</v>
      </c>
      <c r="F7416" t="s">
        <v>327</v>
      </c>
      <c r="G7416">
        <v>2482357</v>
      </c>
    </row>
    <row r="7417" spans="2:12">
      <c r="B7417" t="s">
        <v>323</v>
      </c>
      <c r="C7417">
        <v>9.66</v>
      </c>
      <c r="F7417" t="s">
        <v>323</v>
      </c>
      <c r="G7417">
        <v>3.22</v>
      </c>
    </row>
    <row r="7418" spans="2:12">
      <c r="B7418" t="s">
        <v>372</v>
      </c>
      <c r="C7418">
        <v>3.6539999999999999</v>
      </c>
      <c r="F7418" t="s">
        <v>372</v>
      </c>
      <c r="G7418">
        <v>3.157</v>
      </c>
    </row>
    <row r="7419" spans="2:12">
      <c r="B7419" t="s">
        <v>470</v>
      </c>
      <c r="F7419" t="s">
        <v>470</v>
      </c>
    </row>
    <row r="7420" spans="2:12">
      <c r="B7420" t="s">
        <v>327</v>
      </c>
      <c r="C7420">
        <v>399561</v>
      </c>
      <c r="F7420" t="s">
        <v>327</v>
      </c>
      <c r="G7420">
        <v>2409224</v>
      </c>
    </row>
    <row r="7421" spans="2:12">
      <c r="B7421" t="s">
        <v>323</v>
      </c>
      <c r="C7421">
        <v>9.7100000000000009</v>
      </c>
      <c r="F7421" t="s">
        <v>323</v>
      </c>
      <c r="G7421">
        <v>3.1779999999999999</v>
      </c>
    </row>
    <row r="7422" spans="2:12">
      <c r="B7422" t="s">
        <v>372</v>
      </c>
      <c r="C7422">
        <v>3.6640000000000001</v>
      </c>
      <c r="F7422" t="s">
        <v>372</v>
      </c>
      <c r="G7422">
        <v>3.1709999999999998</v>
      </c>
    </row>
    <row r="7423" spans="2:12">
      <c r="B7423" t="s">
        <v>471</v>
      </c>
      <c r="F7423" t="s">
        <v>471</v>
      </c>
    </row>
    <row r="7424" spans="2:12">
      <c r="B7424" t="s">
        <v>327</v>
      </c>
      <c r="C7424">
        <v>435480</v>
      </c>
      <c r="F7424" t="s">
        <v>327</v>
      </c>
      <c r="G7424">
        <v>2465575</v>
      </c>
    </row>
    <row r="7425" spans="2:7">
      <c r="B7425" t="s">
        <v>323</v>
      </c>
      <c r="C7425">
        <v>9.827</v>
      </c>
      <c r="F7425" t="s">
        <v>323</v>
      </c>
      <c r="G7425">
        <v>3.214</v>
      </c>
    </row>
    <row r="7426" spans="2:7">
      <c r="B7426" t="s">
        <v>372</v>
      </c>
      <c r="C7426">
        <v>3.6349999999999998</v>
      </c>
      <c r="F7426" t="s">
        <v>372</v>
      </c>
      <c r="G7426">
        <v>3.153</v>
      </c>
    </row>
    <row r="7427" spans="2:7">
      <c r="B7427" t="s">
        <v>472</v>
      </c>
      <c r="F7427" t="s">
        <v>472</v>
      </c>
    </row>
    <row r="7428" spans="2:7">
      <c r="B7428" t="s">
        <v>327</v>
      </c>
      <c r="C7428">
        <v>438275</v>
      </c>
      <c r="F7428" t="s">
        <v>327</v>
      </c>
      <c r="G7428">
        <v>2385490</v>
      </c>
    </row>
    <row r="7429" spans="2:7">
      <c r="B7429" t="s">
        <v>323</v>
      </c>
      <c r="C7429">
        <v>9.9540000000000006</v>
      </c>
      <c r="F7429" t="s">
        <v>323</v>
      </c>
      <c r="G7429">
        <v>3.1680000000000001</v>
      </c>
    </row>
    <row r="7430" spans="2:7">
      <c r="B7430" t="s">
        <v>372</v>
      </c>
      <c r="C7430">
        <v>3.645</v>
      </c>
      <c r="F7430" t="s">
        <v>372</v>
      </c>
      <c r="G7430">
        <v>3.169</v>
      </c>
    </row>
    <row r="7431" spans="2:7">
      <c r="B7431" t="s">
        <v>473</v>
      </c>
      <c r="F7431" t="s">
        <v>473</v>
      </c>
    </row>
    <row r="7432" spans="2:7">
      <c r="B7432" t="s">
        <v>327</v>
      </c>
      <c r="C7432">
        <v>448100</v>
      </c>
      <c r="F7432" t="s">
        <v>327</v>
      </c>
      <c r="G7432">
        <v>2548012</v>
      </c>
    </row>
    <row r="7433" spans="2:7">
      <c r="B7433" t="s">
        <v>323</v>
      </c>
      <c r="C7433">
        <v>9.8089999999999993</v>
      </c>
      <c r="F7433" t="s">
        <v>323</v>
      </c>
      <c r="G7433">
        <v>3.262</v>
      </c>
    </row>
    <row r="7434" spans="2:7">
      <c r="B7434" t="s">
        <v>372</v>
      </c>
      <c r="C7434">
        <v>3.62</v>
      </c>
      <c r="F7434" t="s">
        <v>372</v>
      </c>
      <c r="G7434">
        <v>3.1349999999999998</v>
      </c>
    </row>
    <row r="7435" spans="2:7">
      <c r="B7435" t="s">
        <v>474</v>
      </c>
      <c r="F7435" t="s">
        <v>474</v>
      </c>
    </row>
    <row r="7436" spans="2:7">
      <c r="B7436" t="s">
        <v>327</v>
      </c>
      <c r="C7436">
        <v>414076</v>
      </c>
      <c r="F7436" t="s">
        <v>327</v>
      </c>
      <c r="G7436">
        <v>2279182</v>
      </c>
    </row>
    <row r="7437" spans="2:7">
      <c r="B7437" t="s">
        <v>323</v>
      </c>
      <c r="C7437">
        <v>9.798</v>
      </c>
      <c r="F7437" t="s">
        <v>323</v>
      </c>
      <c r="G7437">
        <v>3.0960000000000001</v>
      </c>
    </row>
    <row r="7438" spans="2:7">
      <c r="B7438" t="s">
        <v>372</v>
      </c>
      <c r="C7438">
        <v>3.7029999999999998</v>
      </c>
      <c r="F7438" t="s">
        <v>372</v>
      </c>
      <c r="G7438">
        <v>3.2069999999999999</v>
      </c>
    </row>
    <row r="7439" spans="2:7">
      <c r="B7439" t="s">
        <v>475</v>
      </c>
      <c r="F7439" t="s">
        <v>475</v>
      </c>
    </row>
    <row r="7440" spans="2:7">
      <c r="B7440" t="s">
        <v>327</v>
      </c>
      <c r="C7440">
        <v>438819</v>
      </c>
      <c r="F7440" t="s">
        <v>327</v>
      </c>
      <c r="G7440">
        <v>2330091</v>
      </c>
    </row>
    <row r="7441" spans="2:12">
      <c r="B7441" t="s">
        <v>323</v>
      </c>
      <c r="C7441">
        <v>9.9339999999999993</v>
      </c>
      <c r="F7441" t="s">
        <v>323</v>
      </c>
      <c r="G7441">
        <v>3.1320000000000001</v>
      </c>
    </row>
    <row r="7442" spans="2:12">
      <c r="B7442" t="s">
        <v>372</v>
      </c>
      <c r="C7442">
        <v>3.6509999999999998</v>
      </c>
      <c r="F7442" t="s">
        <v>372</v>
      </c>
      <c r="G7442">
        <v>3.1869999999999998</v>
      </c>
    </row>
    <row r="7443" spans="2:12">
      <c r="B7443" t="s">
        <v>476</v>
      </c>
      <c r="F7443" t="s">
        <v>476</v>
      </c>
    </row>
    <row r="7444" spans="2:12">
      <c r="B7444" t="s">
        <v>327</v>
      </c>
      <c r="C7444">
        <v>413486</v>
      </c>
      <c r="F7444" t="s">
        <v>327</v>
      </c>
      <c r="G7444">
        <v>2305098</v>
      </c>
    </row>
    <row r="7445" spans="2:12">
      <c r="B7445" t="s">
        <v>323</v>
      </c>
      <c r="C7445">
        <v>9.8469999999999995</v>
      </c>
      <c r="F7445" t="s">
        <v>323</v>
      </c>
      <c r="G7445">
        <v>3.1160000000000001</v>
      </c>
    </row>
    <row r="7446" spans="2:12">
      <c r="B7446" t="s">
        <v>372</v>
      </c>
      <c r="C7446">
        <v>3.681</v>
      </c>
      <c r="F7446" t="s">
        <v>372</v>
      </c>
      <c r="G7446">
        <v>3.194</v>
      </c>
    </row>
    <row r="7447" spans="2:12">
      <c r="B7447" t="s">
        <v>477</v>
      </c>
      <c r="F7447" t="s">
        <v>477</v>
      </c>
    </row>
    <row r="7448" spans="2:12">
      <c r="B7448" t="s">
        <v>327</v>
      </c>
      <c r="C7448">
        <v>444353</v>
      </c>
      <c r="F7448" t="s">
        <v>327</v>
      </c>
      <c r="G7448">
        <v>2521840</v>
      </c>
    </row>
    <row r="7449" spans="2:12">
      <c r="B7449" t="s">
        <v>323</v>
      </c>
      <c r="C7449">
        <v>9.8130000000000006</v>
      </c>
      <c r="F7449" t="s">
        <v>323</v>
      </c>
      <c r="G7449">
        <v>3.246</v>
      </c>
    </row>
    <row r="7450" spans="2:12">
      <c r="B7450" t="s">
        <v>372</v>
      </c>
      <c r="C7450">
        <v>3.6230000000000002</v>
      </c>
      <c r="F7450" t="s">
        <v>372</v>
      </c>
      <c r="G7450">
        <v>3.1419999999999999</v>
      </c>
    </row>
    <row r="7451" spans="2:12">
      <c r="B7451" t="s">
        <v>478</v>
      </c>
      <c r="F7451" t="s">
        <v>478</v>
      </c>
    </row>
    <row r="7452" spans="2:12">
      <c r="B7452" t="s">
        <v>327</v>
      </c>
      <c r="C7452">
        <v>448387</v>
      </c>
      <c r="D7452">
        <f>(C7452+C7456+C7460+C7464+C7468+C7472+C7476+C7480+C7484+C7488)/10</f>
        <v>428480</v>
      </c>
      <c r="F7452" t="s">
        <v>327</v>
      </c>
      <c r="G7452">
        <v>2698459</v>
      </c>
      <c r="H7452">
        <f>(G7452+G7456+G7460+G7464+G7468+G7472+G7476+G7480+G7484+G7488)/10</f>
        <v>2528750.7000000002</v>
      </c>
      <c r="L7452">
        <f>(K7452+K7456+K7460+K7464+K7468+K7472+K7476+K7480+K7484+K7488)/10</f>
        <v>0</v>
      </c>
    </row>
    <row r="7453" spans="2:12">
      <c r="B7453" t="s">
        <v>323</v>
      </c>
      <c r="C7453">
        <v>9.8160000000000007</v>
      </c>
      <c r="F7453" t="s">
        <v>323</v>
      </c>
      <c r="G7453">
        <v>3.2770000000000001</v>
      </c>
    </row>
    <row r="7454" spans="2:12">
      <c r="B7454" t="s">
        <v>372</v>
      </c>
      <c r="C7454">
        <v>3.605</v>
      </c>
      <c r="F7454" t="s">
        <v>372</v>
      </c>
      <c r="G7454">
        <v>3.12</v>
      </c>
    </row>
    <row r="7455" spans="2:12">
      <c r="B7455" t="s">
        <v>479</v>
      </c>
      <c r="F7455" t="s">
        <v>479</v>
      </c>
    </row>
    <row r="7456" spans="2:12">
      <c r="B7456" t="s">
        <v>327</v>
      </c>
      <c r="C7456">
        <v>415913</v>
      </c>
      <c r="F7456" t="s">
        <v>327</v>
      </c>
      <c r="G7456">
        <v>2520562</v>
      </c>
    </row>
    <row r="7457" spans="2:7">
      <c r="B7457" t="s">
        <v>323</v>
      </c>
      <c r="C7457">
        <v>9.6760000000000002</v>
      </c>
      <c r="F7457" t="s">
        <v>323</v>
      </c>
      <c r="G7457">
        <v>3.1720000000000002</v>
      </c>
    </row>
    <row r="7458" spans="2:7">
      <c r="B7458" t="s">
        <v>372</v>
      </c>
      <c r="C7458">
        <v>3.657</v>
      </c>
      <c r="F7458" t="s">
        <v>372</v>
      </c>
      <c r="G7458">
        <v>3.169</v>
      </c>
    </row>
    <row r="7459" spans="2:7">
      <c r="B7459" t="s">
        <v>480</v>
      </c>
      <c r="F7459" t="s">
        <v>480</v>
      </c>
    </row>
    <row r="7460" spans="2:7">
      <c r="B7460" t="s">
        <v>327</v>
      </c>
      <c r="C7460">
        <v>397018</v>
      </c>
      <c r="F7460" t="s">
        <v>327</v>
      </c>
      <c r="G7460">
        <v>2542684</v>
      </c>
    </row>
    <row r="7461" spans="2:7">
      <c r="B7461" t="s">
        <v>323</v>
      </c>
      <c r="C7461">
        <v>9.6479999999999997</v>
      </c>
      <c r="F7461" t="s">
        <v>323</v>
      </c>
      <c r="G7461">
        <v>3.1859999999999999</v>
      </c>
    </row>
    <row r="7462" spans="2:7">
      <c r="B7462" t="s">
        <v>372</v>
      </c>
      <c r="C7462">
        <v>3.649</v>
      </c>
      <c r="F7462" t="s">
        <v>372</v>
      </c>
      <c r="G7462">
        <v>3.1619999999999999</v>
      </c>
    </row>
    <row r="7463" spans="2:7">
      <c r="B7463" t="s">
        <v>481</v>
      </c>
      <c r="F7463" t="s">
        <v>481</v>
      </c>
    </row>
    <row r="7464" spans="2:7">
      <c r="B7464" t="s">
        <v>327</v>
      </c>
      <c r="C7464">
        <v>432286</v>
      </c>
      <c r="F7464" t="s">
        <v>327</v>
      </c>
      <c r="G7464">
        <v>2618826</v>
      </c>
    </row>
    <row r="7465" spans="2:7">
      <c r="B7465" t="s">
        <v>323</v>
      </c>
      <c r="C7465">
        <v>9.7550000000000008</v>
      </c>
      <c r="F7465" t="s">
        <v>323</v>
      </c>
      <c r="G7465">
        <v>3.2309999999999999</v>
      </c>
    </row>
    <row r="7466" spans="2:7">
      <c r="B7466" t="s">
        <v>372</v>
      </c>
      <c r="C7466">
        <v>3.6179999999999999</v>
      </c>
      <c r="F7466" t="s">
        <v>372</v>
      </c>
      <c r="G7466">
        <v>3.141</v>
      </c>
    </row>
    <row r="7467" spans="2:7">
      <c r="B7467" t="s">
        <v>482</v>
      </c>
      <c r="F7467" t="s">
        <v>482</v>
      </c>
    </row>
    <row r="7468" spans="2:7">
      <c r="B7468" t="s">
        <v>327</v>
      </c>
      <c r="C7468">
        <v>437759</v>
      </c>
      <c r="F7468" t="s">
        <v>327</v>
      </c>
      <c r="G7468">
        <v>2460094</v>
      </c>
    </row>
    <row r="7469" spans="2:7">
      <c r="B7469" t="s">
        <v>323</v>
      </c>
      <c r="C7469">
        <v>9.9429999999999996</v>
      </c>
      <c r="F7469" t="s">
        <v>323</v>
      </c>
      <c r="G7469">
        <v>3.1429999999999998</v>
      </c>
    </row>
    <row r="7470" spans="2:7">
      <c r="B7470" t="s">
        <v>372</v>
      </c>
      <c r="C7470">
        <v>3.6419999999999999</v>
      </c>
      <c r="F7470" t="s">
        <v>372</v>
      </c>
      <c r="G7470">
        <v>3.173</v>
      </c>
    </row>
    <row r="7471" spans="2:7">
      <c r="B7471" t="s">
        <v>483</v>
      </c>
      <c r="F7471" t="s">
        <v>483</v>
      </c>
    </row>
    <row r="7472" spans="2:7">
      <c r="B7472" t="s">
        <v>327</v>
      </c>
      <c r="C7472">
        <v>447016</v>
      </c>
      <c r="F7472" t="s">
        <v>327</v>
      </c>
      <c r="G7472">
        <v>2640879</v>
      </c>
    </row>
    <row r="7473" spans="2:7">
      <c r="B7473" t="s">
        <v>323</v>
      </c>
      <c r="C7473">
        <v>9.7859999999999996</v>
      </c>
      <c r="F7473" t="s">
        <v>323</v>
      </c>
      <c r="G7473">
        <v>3.2440000000000002</v>
      </c>
    </row>
    <row r="7474" spans="2:7">
      <c r="B7474" t="s">
        <v>372</v>
      </c>
      <c r="C7474">
        <v>3.6139999999999999</v>
      </c>
      <c r="F7474" t="s">
        <v>372</v>
      </c>
      <c r="G7474">
        <v>3.1360000000000001</v>
      </c>
    </row>
    <row r="7475" spans="2:7">
      <c r="B7475" t="s">
        <v>484</v>
      </c>
      <c r="F7475" t="s">
        <v>484</v>
      </c>
    </row>
    <row r="7476" spans="2:7">
      <c r="B7476" t="s">
        <v>327</v>
      </c>
      <c r="C7476">
        <v>412550</v>
      </c>
      <c r="F7476" t="s">
        <v>327</v>
      </c>
      <c r="G7476">
        <v>2382763</v>
      </c>
    </row>
    <row r="7477" spans="2:7">
      <c r="B7477" t="s">
        <v>323</v>
      </c>
      <c r="C7477">
        <v>9.7620000000000005</v>
      </c>
      <c r="F7477" t="s">
        <v>323</v>
      </c>
      <c r="G7477">
        <v>3.09</v>
      </c>
    </row>
    <row r="7478" spans="2:7">
      <c r="B7478" t="s">
        <v>372</v>
      </c>
      <c r="C7478">
        <v>3.6949999999999998</v>
      </c>
      <c r="F7478" t="s">
        <v>372</v>
      </c>
      <c r="G7478">
        <v>3.2029999999999998</v>
      </c>
    </row>
    <row r="7479" spans="2:7">
      <c r="B7479" t="s">
        <v>485</v>
      </c>
      <c r="F7479" t="s">
        <v>485</v>
      </c>
    </row>
    <row r="7480" spans="2:7">
      <c r="B7480" t="s">
        <v>327</v>
      </c>
      <c r="C7480">
        <v>439257</v>
      </c>
      <c r="F7480" t="s">
        <v>327</v>
      </c>
      <c r="G7480">
        <v>2382006</v>
      </c>
    </row>
    <row r="7481" spans="2:7">
      <c r="B7481" t="s">
        <v>323</v>
      </c>
      <c r="C7481">
        <v>9.9440000000000008</v>
      </c>
      <c r="F7481" t="s">
        <v>323</v>
      </c>
      <c r="G7481">
        <v>3.0939999999999999</v>
      </c>
    </row>
    <row r="7482" spans="2:7">
      <c r="B7482" t="s">
        <v>372</v>
      </c>
      <c r="C7482">
        <v>3.653</v>
      </c>
      <c r="F7482" t="s">
        <v>372</v>
      </c>
      <c r="G7482">
        <v>3.1949999999999998</v>
      </c>
    </row>
    <row r="7483" spans="2:7">
      <c r="B7483" t="s">
        <v>486</v>
      </c>
      <c r="F7483" t="s">
        <v>486</v>
      </c>
    </row>
    <row r="7484" spans="2:7">
      <c r="B7484" t="s">
        <v>327</v>
      </c>
      <c r="C7484">
        <v>411499</v>
      </c>
      <c r="F7484" t="s">
        <v>327</v>
      </c>
      <c r="G7484">
        <v>2426070</v>
      </c>
    </row>
    <row r="7485" spans="2:7">
      <c r="B7485" t="s">
        <v>323</v>
      </c>
      <c r="C7485">
        <v>9.7989999999999995</v>
      </c>
      <c r="F7485" t="s">
        <v>323</v>
      </c>
      <c r="G7485">
        <v>3.12</v>
      </c>
    </row>
    <row r="7486" spans="2:7">
      <c r="B7486" t="s">
        <v>372</v>
      </c>
      <c r="C7486">
        <v>3.67</v>
      </c>
      <c r="F7486" t="s">
        <v>372</v>
      </c>
      <c r="G7486">
        <v>3.1859999999999999</v>
      </c>
    </row>
    <row r="7487" spans="2:7">
      <c r="B7487" t="s">
        <v>487</v>
      </c>
      <c r="F7487" t="s">
        <v>487</v>
      </c>
    </row>
    <row r="7488" spans="2:7">
      <c r="B7488" t="s">
        <v>327</v>
      </c>
      <c r="C7488">
        <v>443115</v>
      </c>
      <c r="F7488" t="s">
        <v>327</v>
      </c>
      <c r="G7488">
        <v>2615164</v>
      </c>
    </row>
    <row r="7489" spans="2:7">
      <c r="B7489" t="s">
        <v>323</v>
      </c>
      <c r="C7489">
        <v>9.7859999999999996</v>
      </c>
      <c r="F7489" t="s">
        <v>323</v>
      </c>
      <c r="G7489">
        <v>3.2280000000000002</v>
      </c>
    </row>
    <row r="7490" spans="2:7">
      <c r="B7490" t="s">
        <v>372</v>
      </c>
      <c r="C7490">
        <v>3.617</v>
      </c>
      <c r="F7490" t="s">
        <v>372</v>
      </c>
      <c r="G7490">
        <v>3.1440000000000001</v>
      </c>
    </row>
    <row r="7491" spans="2:7">
      <c r="B7491" t="s">
        <v>488</v>
      </c>
      <c r="F7491" t="s">
        <v>488</v>
      </c>
    </row>
    <row r="7492" spans="2:7">
      <c r="B7492" t="s">
        <v>327</v>
      </c>
      <c r="C7492">
        <v>448969</v>
      </c>
      <c r="F7492" t="s">
        <v>327</v>
      </c>
      <c r="G7492">
        <v>2742588</v>
      </c>
    </row>
    <row r="7493" spans="2:7">
      <c r="B7493" t="s">
        <v>323</v>
      </c>
      <c r="C7493">
        <v>9.8290000000000006</v>
      </c>
      <c r="F7493" t="s">
        <v>323</v>
      </c>
      <c r="G7493">
        <v>3.2330000000000001</v>
      </c>
    </row>
    <row r="7494" spans="2:7">
      <c r="B7494" t="s">
        <v>372</v>
      </c>
      <c r="C7494">
        <v>3.6080000000000001</v>
      </c>
      <c r="F7494" t="s">
        <v>372</v>
      </c>
      <c r="G7494">
        <v>3.1309999999999998</v>
      </c>
    </row>
    <row r="7495" spans="2:7">
      <c r="B7495" t="s">
        <v>489</v>
      </c>
      <c r="F7495" t="s">
        <v>489</v>
      </c>
    </row>
    <row r="7496" spans="2:7">
      <c r="B7496" t="s">
        <v>327</v>
      </c>
      <c r="C7496">
        <v>413940</v>
      </c>
      <c r="F7496" t="s">
        <v>327</v>
      </c>
      <c r="G7496">
        <v>2635077</v>
      </c>
    </row>
    <row r="7497" spans="2:7">
      <c r="B7497" t="s">
        <v>323</v>
      </c>
      <c r="C7497">
        <v>9.6300000000000008</v>
      </c>
      <c r="F7497" t="s">
        <v>323</v>
      </c>
      <c r="G7497">
        <v>3.1669999999999998</v>
      </c>
    </row>
    <row r="7498" spans="2:7">
      <c r="B7498" t="s">
        <v>372</v>
      </c>
      <c r="C7498">
        <v>3.6459999999999999</v>
      </c>
      <c r="F7498" t="s">
        <v>372</v>
      </c>
      <c r="G7498">
        <v>3.1659999999999999</v>
      </c>
    </row>
    <row r="7499" spans="2:7">
      <c r="B7499" t="s">
        <v>490</v>
      </c>
      <c r="F7499" t="s">
        <v>490</v>
      </c>
    </row>
    <row r="7500" spans="2:7">
      <c r="B7500" t="s">
        <v>327</v>
      </c>
      <c r="C7500">
        <v>396540</v>
      </c>
      <c r="F7500" t="s">
        <v>327</v>
      </c>
      <c r="G7500">
        <v>2616024</v>
      </c>
    </row>
    <row r="7501" spans="2:7">
      <c r="B7501" t="s">
        <v>323</v>
      </c>
      <c r="C7501">
        <v>9.6359999999999992</v>
      </c>
      <c r="F7501" t="s">
        <v>323</v>
      </c>
      <c r="G7501">
        <v>3.1579999999999999</v>
      </c>
    </row>
    <row r="7502" spans="2:7">
      <c r="B7502" t="s">
        <v>372</v>
      </c>
      <c r="C7502">
        <v>3.6459999999999999</v>
      </c>
      <c r="F7502" t="s">
        <v>372</v>
      </c>
      <c r="G7502">
        <v>3.1669999999999998</v>
      </c>
    </row>
    <row r="7503" spans="2:7">
      <c r="B7503" t="s">
        <v>491</v>
      </c>
      <c r="F7503" t="s">
        <v>491</v>
      </c>
    </row>
    <row r="7504" spans="2:7">
      <c r="B7504" t="s">
        <v>327</v>
      </c>
      <c r="C7504">
        <v>432468</v>
      </c>
      <c r="F7504" t="s">
        <v>327</v>
      </c>
      <c r="G7504">
        <v>2674722</v>
      </c>
    </row>
    <row r="7505" spans="2:12">
      <c r="B7505" t="s">
        <v>323</v>
      </c>
      <c r="C7505">
        <v>9.7590000000000003</v>
      </c>
      <c r="F7505" t="s">
        <v>323</v>
      </c>
      <c r="G7505">
        <v>3.1930000000000001</v>
      </c>
    </row>
    <row r="7506" spans="2:12">
      <c r="B7506" t="s">
        <v>372</v>
      </c>
      <c r="C7506">
        <v>3.6190000000000002</v>
      </c>
      <c r="F7506" t="s">
        <v>372</v>
      </c>
      <c r="G7506">
        <v>3.15</v>
      </c>
    </row>
    <row r="7507" spans="2:12">
      <c r="B7507" t="s">
        <v>492</v>
      </c>
      <c r="F7507" t="s">
        <v>492</v>
      </c>
    </row>
    <row r="7508" spans="2:12">
      <c r="B7508" t="s">
        <v>327</v>
      </c>
      <c r="C7508">
        <v>436218</v>
      </c>
      <c r="F7508" t="s">
        <v>327</v>
      </c>
      <c r="G7508">
        <v>2565238</v>
      </c>
    </row>
    <row r="7509" spans="2:12">
      <c r="B7509" t="s">
        <v>323</v>
      </c>
      <c r="C7509">
        <v>9.9079999999999995</v>
      </c>
      <c r="F7509" t="s">
        <v>323</v>
      </c>
      <c r="G7509">
        <v>3.1339999999999999</v>
      </c>
    </row>
    <row r="7510" spans="2:12">
      <c r="B7510" t="s">
        <v>372</v>
      </c>
      <c r="C7510">
        <v>3.6339999999999999</v>
      </c>
      <c r="F7510" t="s">
        <v>372</v>
      </c>
      <c r="G7510">
        <v>3.1709999999999998</v>
      </c>
    </row>
    <row r="7511" spans="2:12">
      <c r="B7511" t="s">
        <v>493</v>
      </c>
      <c r="F7511" t="s">
        <v>493</v>
      </c>
    </row>
    <row r="7512" spans="2:12">
      <c r="B7512" t="s">
        <v>327</v>
      </c>
      <c r="C7512">
        <v>447229</v>
      </c>
      <c r="F7512" t="s">
        <v>327</v>
      </c>
      <c r="G7512">
        <v>2689171</v>
      </c>
    </row>
    <row r="7513" spans="2:12">
      <c r="B7513" t="s">
        <v>323</v>
      </c>
      <c r="C7513">
        <v>9.7899999999999991</v>
      </c>
      <c r="F7513" t="s">
        <v>323</v>
      </c>
      <c r="G7513">
        <v>3.2010000000000001</v>
      </c>
    </row>
    <row r="7514" spans="2:12">
      <c r="B7514" t="s">
        <v>372</v>
      </c>
      <c r="C7514">
        <v>3.6160000000000001</v>
      </c>
      <c r="F7514" t="s">
        <v>372</v>
      </c>
      <c r="G7514">
        <v>3.1469999999999998</v>
      </c>
    </row>
    <row r="7515" spans="2:12">
      <c r="B7515" t="s">
        <v>494</v>
      </c>
      <c r="F7515" t="s">
        <v>494</v>
      </c>
    </row>
    <row r="7516" spans="2:12">
      <c r="B7516" t="s">
        <v>327</v>
      </c>
      <c r="C7516">
        <v>412486</v>
      </c>
      <c r="D7516">
        <f>(C7516+C7520+C7524+C7528+C7532+C7536+C7540+C7544+C7548+C7552)/10</f>
        <v>426744.8</v>
      </c>
      <c r="F7516" t="s">
        <v>327</v>
      </c>
      <c r="G7516">
        <v>2444873</v>
      </c>
      <c r="H7516">
        <f>(G7516+G7520+G7524+G7528+G7532+G7536+G7540+G7544+G7548+G7552)/10</f>
        <v>2676342.4</v>
      </c>
      <c r="L7516">
        <f>(K7516+K7520+K7524+K7528+K7532+K7536+K7540+K7544+K7548+K7552)/10</f>
        <v>0</v>
      </c>
    </row>
    <row r="7517" spans="2:12">
      <c r="B7517" t="s">
        <v>323</v>
      </c>
      <c r="C7517">
        <v>9.76</v>
      </c>
      <c r="F7517" t="s">
        <v>323</v>
      </c>
      <c r="G7517">
        <v>3.0579999999999998</v>
      </c>
    </row>
    <row r="7518" spans="2:12">
      <c r="B7518" t="s">
        <v>372</v>
      </c>
      <c r="C7518">
        <v>3.694</v>
      </c>
      <c r="F7518" t="s">
        <v>372</v>
      </c>
      <c r="G7518">
        <v>3.2090000000000001</v>
      </c>
    </row>
    <row r="7519" spans="2:12">
      <c r="B7519" t="s">
        <v>495</v>
      </c>
      <c r="F7519" t="s">
        <v>495</v>
      </c>
    </row>
    <row r="7520" spans="2:12">
      <c r="B7520" t="s">
        <v>327</v>
      </c>
      <c r="C7520">
        <v>437542</v>
      </c>
      <c r="F7520" t="s">
        <v>327</v>
      </c>
      <c r="G7520">
        <v>2494457</v>
      </c>
    </row>
    <row r="7521" spans="2:12">
      <c r="B7521" t="s">
        <v>323</v>
      </c>
      <c r="C7521">
        <v>9.9049999999999994</v>
      </c>
      <c r="F7521" t="s">
        <v>323</v>
      </c>
      <c r="G7521">
        <v>3.0920000000000001</v>
      </c>
    </row>
    <row r="7522" spans="2:12">
      <c r="B7522" t="s">
        <v>372</v>
      </c>
      <c r="C7522">
        <v>3.6440000000000001</v>
      </c>
      <c r="F7522" t="s">
        <v>372</v>
      </c>
      <c r="G7522">
        <v>3.1890000000000001</v>
      </c>
    </row>
    <row r="7523" spans="2:12">
      <c r="B7523" t="s">
        <v>496</v>
      </c>
      <c r="F7523" t="s">
        <v>496</v>
      </c>
    </row>
    <row r="7524" spans="2:12">
      <c r="B7524" t="s">
        <v>327</v>
      </c>
      <c r="C7524">
        <v>409190</v>
      </c>
      <c r="F7524" t="s">
        <v>327</v>
      </c>
      <c r="G7524">
        <v>2552666</v>
      </c>
    </row>
    <row r="7525" spans="2:12">
      <c r="B7525" t="s">
        <v>323</v>
      </c>
      <c r="C7525">
        <v>9.7439999999999998</v>
      </c>
      <c r="F7525" t="s">
        <v>323</v>
      </c>
      <c r="G7525">
        <v>3.125</v>
      </c>
    </row>
    <row r="7526" spans="2:12">
      <c r="B7526" t="s">
        <v>372</v>
      </c>
      <c r="C7526">
        <v>3.657</v>
      </c>
      <c r="F7526" t="s">
        <v>372</v>
      </c>
      <c r="G7526">
        <v>3.1779999999999999</v>
      </c>
    </row>
    <row r="7527" spans="2:12">
      <c r="B7527" t="s">
        <v>497</v>
      </c>
      <c r="F7527" t="s">
        <v>497</v>
      </c>
    </row>
    <row r="7528" spans="2:12">
      <c r="B7528" t="s">
        <v>327</v>
      </c>
      <c r="C7528">
        <v>441472</v>
      </c>
      <c r="F7528" t="s">
        <v>327</v>
      </c>
      <c r="G7528">
        <v>2725969</v>
      </c>
    </row>
    <row r="7529" spans="2:12">
      <c r="B7529" t="s">
        <v>323</v>
      </c>
      <c r="C7529">
        <v>9.7490000000000006</v>
      </c>
      <c r="F7529" t="s">
        <v>323</v>
      </c>
      <c r="G7529">
        <v>3.22</v>
      </c>
    </row>
    <row r="7530" spans="2:12">
      <c r="B7530" t="s">
        <v>372</v>
      </c>
      <c r="C7530">
        <v>3.6080000000000001</v>
      </c>
      <c r="F7530" t="s">
        <v>372</v>
      </c>
      <c r="G7530">
        <v>3.141</v>
      </c>
    </row>
    <row r="7531" spans="2:12">
      <c r="B7531" t="s">
        <v>498</v>
      </c>
      <c r="F7531" t="s">
        <v>498</v>
      </c>
    </row>
    <row r="7532" spans="2:12">
      <c r="B7532" t="s">
        <v>327</v>
      </c>
      <c r="C7532">
        <v>446047</v>
      </c>
      <c r="D7532">
        <f>(C7532+C7536+C7540+C7544+C7548+C7552+C7556+C7560+C7564+C7568)/10</f>
        <v>426818.4</v>
      </c>
      <c r="F7532" t="s">
        <v>327</v>
      </c>
      <c r="G7532">
        <v>2891640</v>
      </c>
      <c r="H7532">
        <f>(G7532+G7536+G7540+G7544+G7548+G7552+G7556+G7560+G7564+G7568)/10</f>
        <v>2698035.8</v>
      </c>
      <c r="L7532">
        <f>(K7532+K7536+K7540+K7544+K7548+K7552+K7556+K7560+K7564+K7568)/10</f>
        <v>0</v>
      </c>
    </row>
    <row r="7533" spans="2:12">
      <c r="B7533" t="s">
        <v>323</v>
      </c>
      <c r="C7533">
        <v>9.7650000000000006</v>
      </c>
      <c r="F7533" t="s">
        <v>323</v>
      </c>
      <c r="G7533">
        <v>3.242</v>
      </c>
    </row>
    <row r="7534" spans="2:12">
      <c r="B7534" t="s">
        <v>372</v>
      </c>
      <c r="C7534">
        <v>3.593</v>
      </c>
      <c r="F7534" t="s">
        <v>372</v>
      </c>
      <c r="G7534">
        <v>3.1230000000000002</v>
      </c>
    </row>
    <row r="7535" spans="2:12">
      <c r="B7535" t="s">
        <v>499</v>
      </c>
      <c r="F7535" t="s">
        <v>499</v>
      </c>
    </row>
    <row r="7536" spans="2:12">
      <c r="B7536" t="s">
        <v>327</v>
      </c>
      <c r="C7536">
        <v>413503</v>
      </c>
      <c r="F7536" t="s">
        <v>327</v>
      </c>
      <c r="G7536">
        <v>2710224</v>
      </c>
    </row>
    <row r="7537" spans="2:7">
      <c r="B7537" t="s">
        <v>323</v>
      </c>
      <c r="C7537">
        <v>9.6199999999999992</v>
      </c>
      <c r="F7537" t="s">
        <v>323</v>
      </c>
      <c r="G7537">
        <v>3.141</v>
      </c>
    </row>
    <row r="7538" spans="2:7">
      <c r="B7538" t="s">
        <v>372</v>
      </c>
      <c r="C7538">
        <v>3.6440000000000001</v>
      </c>
      <c r="F7538" t="s">
        <v>372</v>
      </c>
      <c r="G7538">
        <v>3.17</v>
      </c>
    </row>
    <row r="7539" spans="2:7">
      <c r="B7539" t="s">
        <v>500</v>
      </c>
      <c r="F7539" t="s">
        <v>500</v>
      </c>
    </row>
    <row r="7540" spans="2:7">
      <c r="B7540" t="s">
        <v>327</v>
      </c>
      <c r="C7540">
        <v>393100</v>
      </c>
      <c r="F7540" t="s">
        <v>327</v>
      </c>
      <c r="G7540">
        <v>2779955</v>
      </c>
    </row>
    <row r="7541" spans="2:7">
      <c r="B7541" t="s">
        <v>323</v>
      </c>
      <c r="C7541">
        <v>9.5530000000000008</v>
      </c>
      <c r="F7541" t="s">
        <v>323</v>
      </c>
      <c r="G7541">
        <v>3.1789999999999998</v>
      </c>
    </row>
    <row r="7542" spans="2:7">
      <c r="B7542" t="s">
        <v>372</v>
      </c>
      <c r="C7542">
        <v>3.625</v>
      </c>
      <c r="F7542" t="s">
        <v>372</v>
      </c>
      <c r="G7542">
        <v>3.1539999999999999</v>
      </c>
    </row>
    <row r="7543" spans="2:7">
      <c r="B7543" t="s">
        <v>501</v>
      </c>
      <c r="F7543" t="s">
        <v>501</v>
      </c>
    </row>
    <row r="7544" spans="2:7">
      <c r="B7544" t="s">
        <v>327</v>
      </c>
      <c r="C7544">
        <v>430638</v>
      </c>
      <c r="F7544" t="s">
        <v>327</v>
      </c>
      <c r="G7544">
        <v>2789074</v>
      </c>
    </row>
    <row r="7545" spans="2:7">
      <c r="B7545" t="s">
        <v>323</v>
      </c>
      <c r="C7545">
        <v>9.7170000000000005</v>
      </c>
      <c r="F7545" t="s">
        <v>323</v>
      </c>
      <c r="G7545">
        <v>3.1869999999999998</v>
      </c>
    </row>
    <row r="7546" spans="2:7">
      <c r="B7546" t="s">
        <v>372</v>
      </c>
      <c r="C7546">
        <v>3.609</v>
      </c>
      <c r="F7546" t="s">
        <v>372</v>
      </c>
      <c r="G7546">
        <v>3.1469999999999998</v>
      </c>
    </row>
    <row r="7547" spans="2:7">
      <c r="B7547" t="s">
        <v>502</v>
      </c>
      <c r="F7547" t="s">
        <v>502</v>
      </c>
    </row>
    <row r="7548" spans="2:7">
      <c r="B7548" t="s">
        <v>327</v>
      </c>
      <c r="C7548">
        <v>438304</v>
      </c>
      <c r="F7548" t="s">
        <v>327</v>
      </c>
      <c r="G7548">
        <v>2562619</v>
      </c>
    </row>
    <row r="7549" spans="2:7">
      <c r="B7549" t="s">
        <v>323</v>
      </c>
      <c r="C7549">
        <v>9.9550000000000001</v>
      </c>
      <c r="F7549" t="s">
        <v>323</v>
      </c>
      <c r="G7549">
        <v>3.0649999999999999</v>
      </c>
    </row>
    <row r="7550" spans="2:7">
      <c r="B7550" t="s">
        <v>372</v>
      </c>
      <c r="C7550">
        <v>3.645</v>
      </c>
      <c r="F7550" t="s">
        <v>372</v>
      </c>
      <c r="G7550">
        <v>3.1930000000000001</v>
      </c>
    </row>
    <row r="7551" spans="2:7">
      <c r="B7551" t="s">
        <v>503</v>
      </c>
      <c r="F7551" t="s">
        <v>503</v>
      </c>
    </row>
    <row r="7552" spans="2:7">
      <c r="B7552" t="s">
        <v>327</v>
      </c>
      <c r="C7552">
        <v>445166</v>
      </c>
      <c r="F7552" t="s">
        <v>327</v>
      </c>
      <c r="G7552">
        <v>2811947</v>
      </c>
    </row>
    <row r="7553" spans="2:7">
      <c r="B7553" t="s">
        <v>323</v>
      </c>
      <c r="C7553">
        <v>9.7449999999999992</v>
      </c>
      <c r="F7553" t="s">
        <v>323</v>
      </c>
      <c r="G7553">
        <v>3.198</v>
      </c>
    </row>
    <row r="7554" spans="2:7">
      <c r="B7554" t="s">
        <v>372</v>
      </c>
      <c r="C7554">
        <v>3.605</v>
      </c>
      <c r="F7554" t="s">
        <v>372</v>
      </c>
      <c r="G7554">
        <v>3.1429999999999998</v>
      </c>
    </row>
    <row r="7555" spans="2:7">
      <c r="B7555" t="s">
        <v>504</v>
      </c>
      <c r="F7555" t="s">
        <v>504</v>
      </c>
    </row>
    <row r="7556" spans="2:7">
      <c r="B7556" t="s">
        <v>327</v>
      </c>
      <c r="C7556">
        <v>411776</v>
      </c>
      <c r="F7556" t="s">
        <v>327</v>
      </c>
      <c r="G7556">
        <v>2525468</v>
      </c>
    </row>
    <row r="7557" spans="2:7">
      <c r="B7557" t="s">
        <v>323</v>
      </c>
      <c r="C7557">
        <v>9.7430000000000003</v>
      </c>
      <c r="F7557" t="s">
        <v>323</v>
      </c>
      <c r="G7557">
        <v>3.0379999999999998</v>
      </c>
    </row>
    <row r="7558" spans="2:7">
      <c r="B7558" t="s">
        <v>372</v>
      </c>
      <c r="C7558">
        <v>3.69</v>
      </c>
      <c r="F7558" t="s">
        <v>372</v>
      </c>
      <c r="G7558">
        <v>3.2120000000000002</v>
      </c>
    </row>
    <row r="7559" spans="2:7">
      <c r="B7559" t="s">
        <v>505</v>
      </c>
      <c r="F7559" t="s">
        <v>505</v>
      </c>
    </row>
    <row r="7560" spans="2:7">
      <c r="B7560" t="s">
        <v>327</v>
      </c>
      <c r="C7560">
        <v>438448</v>
      </c>
      <c r="F7560" t="s">
        <v>327</v>
      </c>
      <c r="G7560">
        <v>2521788</v>
      </c>
    </row>
    <row r="7561" spans="2:7">
      <c r="B7561" t="s">
        <v>323</v>
      </c>
      <c r="C7561">
        <v>9.9260000000000002</v>
      </c>
      <c r="F7561" t="s">
        <v>323</v>
      </c>
      <c r="G7561">
        <v>3.04</v>
      </c>
    </row>
    <row r="7562" spans="2:7">
      <c r="B7562" t="s">
        <v>372</v>
      </c>
      <c r="C7562">
        <v>3.649</v>
      </c>
      <c r="F7562" t="s">
        <v>372</v>
      </c>
      <c r="G7562">
        <v>3.206</v>
      </c>
    </row>
    <row r="7563" spans="2:7">
      <c r="B7563" t="s">
        <v>506</v>
      </c>
      <c r="F7563" t="s">
        <v>506</v>
      </c>
    </row>
    <row r="7564" spans="2:7">
      <c r="B7564" t="s">
        <v>327</v>
      </c>
      <c r="C7564">
        <v>410436</v>
      </c>
      <c r="F7564" t="s">
        <v>327</v>
      </c>
      <c r="G7564">
        <v>2576534</v>
      </c>
    </row>
    <row r="7565" spans="2:7">
      <c r="B7565" t="s">
        <v>323</v>
      </c>
      <c r="C7565">
        <v>9.7739999999999991</v>
      </c>
      <c r="F7565" t="s">
        <v>323</v>
      </c>
      <c r="G7565">
        <v>3.0710000000000002</v>
      </c>
    </row>
    <row r="7566" spans="2:7">
      <c r="B7566" t="s">
        <v>372</v>
      </c>
      <c r="C7566">
        <v>3.6640000000000001</v>
      </c>
      <c r="F7566" t="s">
        <v>372</v>
      </c>
      <c r="G7566">
        <v>3.194</v>
      </c>
    </row>
    <row r="7567" spans="2:7">
      <c r="B7567" t="s">
        <v>507</v>
      </c>
      <c r="F7567" t="s">
        <v>507</v>
      </c>
    </row>
    <row r="7568" spans="2:7">
      <c r="B7568" t="s">
        <v>327</v>
      </c>
      <c r="C7568">
        <v>440766</v>
      </c>
      <c r="F7568" t="s">
        <v>327</v>
      </c>
      <c r="G7568">
        <v>2811109</v>
      </c>
    </row>
    <row r="7569" spans="2:12">
      <c r="B7569" t="s">
        <v>323</v>
      </c>
      <c r="C7569">
        <v>9.734</v>
      </c>
      <c r="F7569" t="s">
        <v>323</v>
      </c>
      <c r="G7569">
        <v>3.198</v>
      </c>
    </row>
    <row r="7570" spans="2:12">
      <c r="B7570" t="s">
        <v>372</v>
      </c>
      <c r="C7570">
        <v>3.6040000000000001</v>
      </c>
      <c r="F7570" t="s">
        <v>372</v>
      </c>
      <c r="G7570">
        <v>3.1429999999999998</v>
      </c>
    </row>
    <row r="7571" spans="2:12">
      <c r="B7571" t="s">
        <v>508</v>
      </c>
      <c r="F7571" t="s">
        <v>508</v>
      </c>
    </row>
    <row r="7572" spans="2:12">
      <c r="B7572" t="s">
        <v>327</v>
      </c>
      <c r="C7572">
        <v>443939</v>
      </c>
      <c r="D7572">
        <f>(C7572+C7576+C7580+C7584+C7588+C7592+C7596+C7600+C7604+C7608)/10</f>
        <v>424931.7</v>
      </c>
      <c r="F7572" t="s">
        <v>327</v>
      </c>
      <c r="G7572">
        <v>3019098</v>
      </c>
      <c r="H7572">
        <f>(G7572+G7576+G7580+G7584+G7588+G7592+G7596+G7600+G7604+G7608)/10</f>
        <v>2818062.9</v>
      </c>
      <c r="L7572">
        <f>(K7572+K7576+K7580+K7584+K7588+K7592+K7596+K7600+K7604+K7608)/10</f>
        <v>0</v>
      </c>
    </row>
    <row r="7573" spans="2:12">
      <c r="B7573" t="s">
        <v>323</v>
      </c>
      <c r="C7573">
        <v>9.7189999999999994</v>
      </c>
      <c r="F7573" t="s">
        <v>323</v>
      </c>
      <c r="G7573">
        <v>3.2389999999999999</v>
      </c>
    </row>
    <row r="7574" spans="2:12">
      <c r="B7574" t="s">
        <v>372</v>
      </c>
      <c r="C7574">
        <v>3.581</v>
      </c>
      <c r="F7574" t="s">
        <v>372</v>
      </c>
      <c r="G7574">
        <v>3.1190000000000002</v>
      </c>
    </row>
    <row r="7575" spans="2:12">
      <c r="B7575" t="s">
        <v>509</v>
      </c>
      <c r="F7575" t="s">
        <v>509</v>
      </c>
    </row>
    <row r="7576" spans="2:12">
      <c r="B7576" t="s">
        <v>327</v>
      </c>
      <c r="C7576">
        <v>411196</v>
      </c>
      <c r="F7576" t="s">
        <v>327</v>
      </c>
      <c r="G7576">
        <v>2839401</v>
      </c>
    </row>
    <row r="7577" spans="2:12">
      <c r="B7577" t="s">
        <v>323</v>
      </c>
      <c r="C7577">
        <v>9.5660000000000007</v>
      </c>
      <c r="F7577" t="s">
        <v>323</v>
      </c>
      <c r="G7577">
        <v>3.1429999999999998</v>
      </c>
    </row>
    <row r="7578" spans="2:12">
      <c r="B7578" t="s">
        <v>372</v>
      </c>
      <c r="C7578">
        <v>3.6309999999999998</v>
      </c>
      <c r="F7578" t="s">
        <v>372</v>
      </c>
      <c r="G7578">
        <v>3.1640000000000001</v>
      </c>
    </row>
    <row r="7579" spans="2:12">
      <c r="B7579" t="s">
        <v>510</v>
      </c>
      <c r="F7579" t="s">
        <v>510</v>
      </c>
    </row>
    <row r="7580" spans="2:12">
      <c r="B7580" t="s">
        <v>327</v>
      </c>
      <c r="C7580">
        <v>393337</v>
      </c>
      <c r="F7580" t="s">
        <v>327</v>
      </c>
      <c r="G7580">
        <v>2833343</v>
      </c>
    </row>
    <row r="7581" spans="2:12">
      <c r="B7581" t="s">
        <v>323</v>
      </c>
      <c r="C7581">
        <v>9.5589999999999993</v>
      </c>
      <c r="F7581" t="s">
        <v>323</v>
      </c>
      <c r="G7581">
        <v>3.141</v>
      </c>
    </row>
    <row r="7582" spans="2:12">
      <c r="B7582" t="s">
        <v>372</v>
      </c>
      <c r="C7582">
        <v>3.6269999999999998</v>
      </c>
      <c r="F7582" t="s">
        <v>372</v>
      </c>
      <c r="G7582">
        <v>3.1629999999999998</v>
      </c>
    </row>
    <row r="7583" spans="2:12">
      <c r="B7583" t="s">
        <v>511</v>
      </c>
      <c r="F7583" t="s">
        <v>511</v>
      </c>
    </row>
    <row r="7584" spans="2:12">
      <c r="B7584" t="s">
        <v>327</v>
      </c>
      <c r="C7584">
        <v>428360</v>
      </c>
      <c r="F7584" t="s">
        <v>327</v>
      </c>
      <c r="G7584">
        <v>2921181</v>
      </c>
    </row>
    <row r="7585" spans="2:7">
      <c r="B7585" t="s">
        <v>323</v>
      </c>
      <c r="C7585">
        <v>9.6660000000000004</v>
      </c>
      <c r="F7585" t="s">
        <v>323</v>
      </c>
      <c r="G7585">
        <v>3.1880000000000002</v>
      </c>
    </row>
    <row r="7586" spans="2:7">
      <c r="B7586" t="s">
        <v>372</v>
      </c>
      <c r="C7586">
        <v>3.5960000000000001</v>
      </c>
      <c r="F7586" t="s">
        <v>372</v>
      </c>
      <c r="G7586">
        <v>3.141</v>
      </c>
    </row>
    <row r="7587" spans="2:7">
      <c r="B7587" t="s">
        <v>512</v>
      </c>
      <c r="F7587" t="s">
        <v>512</v>
      </c>
    </row>
    <row r="7588" spans="2:7">
      <c r="B7588" t="s">
        <v>327</v>
      </c>
      <c r="C7588">
        <v>435730</v>
      </c>
      <c r="F7588" t="s">
        <v>327</v>
      </c>
      <c r="G7588">
        <v>2704656</v>
      </c>
    </row>
    <row r="7589" spans="2:7">
      <c r="B7589" t="s">
        <v>323</v>
      </c>
      <c r="C7589">
        <v>9.8960000000000008</v>
      </c>
      <c r="F7589" t="s">
        <v>323</v>
      </c>
      <c r="G7589">
        <v>3.0779999999999998</v>
      </c>
    </row>
    <row r="7590" spans="2:7">
      <c r="B7590" t="s">
        <v>372</v>
      </c>
      <c r="C7590">
        <v>3.6309999999999998</v>
      </c>
      <c r="F7590" t="s">
        <v>372</v>
      </c>
      <c r="G7590">
        <v>3.1819999999999999</v>
      </c>
    </row>
    <row r="7591" spans="2:7">
      <c r="B7591" t="s">
        <v>513</v>
      </c>
      <c r="F7591" t="s">
        <v>513</v>
      </c>
    </row>
    <row r="7592" spans="2:7">
      <c r="B7592" t="s">
        <v>327</v>
      </c>
      <c r="C7592">
        <v>443840</v>
      </c>
      <c r="F7592" t="s">
        <v>327</v>
      </c>
      <c r="G7592">
        <v>2921578</v>
      </c>
    </row>
    <row r="7593" spans="2:7">
      <c r="B7593" t="s">
        <v>323</v>
      </c>
      <c r="C7593">
        <v>9.7159999999999993</v>
      </c>
      <c r="F7593" t="s">
        <v>323</v>
      </c>
      <c r="G7593">
        <v>3.1890000000000001</v>
      </c>
    </row>
    <row r="7594" spans="2:7">
      <c r="B7594" t="s">
        <v>372</v>
      </c>
      <c r="C7594">
        <v>3.597</v>
      </c>
      <c r="F7594" t="s">
        <v>372</v>
      </c>
      <c r="G7594">
        <v>3.14</v>
      </c>
    </row>
    <row r="7595" spans="2:7">
      <c r="B7595" t="s">
        <v>514</v>
      </c>
      <c r="F7595" t="s">
        <v>514</v>
      </c>
    </row>
    <row r="7596" spans="2:7">
      <c r="B7596" t="s">
        <v>327</v>
      </c>
      <c r="C7596">
        <v>409187</v>
      </c>
      <c r="F7596" t="s">
        <v>327</v>
      </c>
      <c r="G7596">
        <v>2661726</v>
      </c>
    </row>
    <row r="7597" spans="2:7">
      <c r="B7597" t="s">
        <v>323</v>
      </c>
      <c r="C7597">
        <v>9.6820000000000004</v>
      </c>
      <c r="F7597" t="s">
        <v>323</v>
      </c>
      <c r="G7597">
        <v>3.048</v>
      </c>
    </row>
    <row r="7598" spans="2:7">
      <c r="B7598" t="s">
        <v>372</v>
      </c>
      <c r="C7598">
        <v>3.6760000000000002</v>
      </c>
      <c r="F7598" t="s">
        <v>372</v>
      </c>
      <c r="G7598">
        <v>3.202</v>
      </c>
    </row>
    <row r="7599" spans="2:7">
      <c r="B7599" t="s">
        <v>515</v>
      </c>
      <c r="F7599" t="s">
        <v>515</v>
      </c>
    </row>
    <row r="7600" spans="2:7">
      <c r="B7600" t="s">
        <v>327</v>
      </c>
      <c r="C7600">
        <v>436128</v>
      </c>
      <c r="F7600" t="s">
        <v>327</v>
      </c>
      <c r="G7600">
        <v>2657656</v>
      </c>
    </row>
    <row r="7601" spans="2:12">
      <c r="B7601" t="s">
        <v>323</v>
      </c>
      <c r="C7601">
        <v>9.8729999999999993</v>
      </c>
      <c r="F7601" t="s">
        <v>323</v>
      </c>
      <c r="G7601">
        <v>3.0510000000000002</v>
      </c>
    </row>
    <row r="7602" spans="2:12">
      <c r="B7602" t="s">
        <v>372</v>
      </c>
      <c r="C7602">
        <v>3.6360000000000001</v>
      </c>
      <c r="F7602" t="s">
        <v>372</v>
      </c>
      <c r="G7602">
        <v>3.1949999999999998</v>
      </c>
    </row>
    <row r="7603" spans="2:12">
      <c r="B7603" t="s">
        <v>516</v>
      </c>
      <c r="F7603" t="s">
        <v>516</v>
      </c>
    </row>
    <row r="7604" spans="2:12">
      <c r="B7604" t="s">
        <v>327</v>
      </c>
      <c r="C7604">
        <v>408359</v>
      </c>
      <c r="F7604" t="s">
        <v>327</v>
      </c>
      <c r="G7604">
        <v>2701665</v>
      </c>
    </row>
    <row r="7605" spans="2:12">
      <c r="B7605" t="s">
        <v>323</v>
      </c>
      <c r="C7605">
        <v>9.7249999999999996</v>
      </c>
      <c r="F7605" t="s">
        <v>323</v>
      </c>
      <c r="G7605">
        <v>3.0739999999999998</v>
      </c>
    </row>
    <row r="7606" spans="2:12">
      <c r="B7606" t="s">
        <v>372</v>
      </c>
      <c r="C7606">
        <v>3.6520000000000001</v>
      </c>
      <c r="F7606" t="s">
        <v>372</v>
      </c>
      <c r="G7606">
        <v>3.1869999999999998</v>
      </c>
    </row>
    <row r="7607" spans="2:12">
      <c r="B7607" t="s">
        <v>517</v>
      </c>
      <c r="F7607" t="s">
        <v>517</v>
      </c>
    </row>
    <row r="7608" spans="2:12">
      <c r="B7608" t="s">
        <v>327</v>
      </c>
      <c r="C7608">
        <v>439241</v>
      </c>
      <c r="F7608" t="s">
        <v>327</v>
      </c>
      <c r="G7608">
        <v>2920325</v>
      </c>
    </row>
    <row r="7609" spans="2:12">
      <c r="B7609" t="s">
        <v>323</v>
      </c>
      <c r="C7609">
        <v>9.6999999999999993</v>
      </c>
      <c r="F7609" t="s">
        <v>323</v>
      </c>
      <c r="G7609">
        <v>3.1869999999999998</v>
      </c>
    </row>
    <row r="7610" spans="2:12">
      <c r="B7610" t="s">
        <v>372</v>
      </c>
      <c r="C7610">
        <v>3.5960000000000001</v>
      </c>
      <c r="F7610" t="s">
        <v>372</v>
      </c>
      <c r="G7610">
        <v>3.1419999999999999</v>
      </c>
    </row>
    <row r="7611" spans="2:12">
      <c r="B7611" t="s">
        <v>518</v>
      </c>
      <c r="F7611" t="s">
        <v>518</v>
      </c>
    </row>
    <row r="7612" spans="2:12">
      <c r="B7612" t="s">
        <v>327</v>
      </c>
      <c r="C7612">
        <v>444719</v>
      </c>
      <c r="D7612">
        <f>(C7612+C7616+C7620+C7624+C7628+C7632+C7636+C7640+C7644+C7648)/10</f>
        <v>424971.5</v>
      </c>
      <c r="F7612" t="s">
        <v>327</v>
      </c>
      <c r="G7612">
        <v>3059286</v>
      </c>
      <c r="H7612">
        <f>(G7612+G7616+G7620+G7624+G7628+G7632+G7636+G7640+G7644+G7648)/10</f>
        <v>2881103.8</v>
      </c>
      <c r="L7612">
        <f>(K7612+K7616+K7620+K7624+K7628+K7632+K7636+K7640+K7644+K7648)/10</f>
        <v>0</v>
      </c>
    </row>
    <row r="7613" spans="2:12">
      <c r="B7613" t="s">
        <v>323</v>
      </c>
      <c r="C7613">
        <v>9.7360000000000007</v>
      </c>
      <c r="F7613" t="s">
        <v>323</v>
      </c>
      <c r="G7613">
        <v>3.194</v>
      </c>
    </row>
    <row r="7614" spans="2:12">
      <c r="B7614" t="s">
        <v>372</v>
      </c>
      <c r="C7614">
        <v>3.5859999999999999</v>
      </c>
      <c r="F7614" t="s">
        <v>372</v>
      </c>
      <c r="G7614">
        <v>3.1309999999999998</v>
      </c>
    </row>
    <row r="7615" spans="2:12">
      <c r="B7615" t="s">
        <v>519</v>
      </c>
      <c r="F7615" t="s">
        <v>519</v>
      </c>
    </row>
    <row r="7616" spans="2:12">
      <c r="B7616" t="s">
        <v>327</v>
      </c>
      <c r="C7616">
        <v>411928</v>
      </c>
      <c r="F7616" t="s">
        <v>327</v>
      </c>
      <c r="G7616">
        <v>2881479</v>
      </c>
    </row>
    <row r="7617" spans="2:7">
      <c r="B7617" t="s">
        <v>323</v>
      </c>
      <c r="C7617">
        <v>9.5830000000000002</v>
      </c>
      <c r="F7617" t="s">
        <v>323</v>
      </c>
      <c r="G7617">
        <v>3.1</v>
      </c>
    </row>
    <row r="7618" spans="2:7">
      <c r="B7618" t="s">
        <v>372</v>
      </c>
      <c r="C7618">
        <v>3.6349999999999998</v>
      </c>
      <c r="F7618" t="s">
        <v>372</v>
      </c>
      <c r="G7618">
        <v>3.1749999999999998</v>
      </c>
    </row>
    <row r="7619" spans="2:7">
      <c r="B7619" t="s">
        <v>520</v>
      </c>
      <c r="F7619" t="s">
        <v>520</v>
      </c>
    </row>
    <row r="7620" spans="2:7">
      <c r="B7620" t="s">
        <v>327</v>
      </c>
      <c r="C7620">
        <v>393196</v>
      </c>
      <c r="F7620" t="s">
        <v>327</v>
      </c>
      <c r="G7620">
        <v>2902967</v>
      </c>
    </row>
    <row r="7621" spans="2:7">
      <c r="B7621" t="s">
        <v>323</v>
      </c>
      <c r="C7621">
        <v>9.5549999999999997</v>
      </c>
      <c r="F7621" t="s">
        <v>323</v>
      </c>
      <c r="G7621">
        <v>3.1120000000000001</v>
      </c>
    </row>
    <row r="7622" spans="2:7">
      <c r="B7622" t="s">
        <v>372</v>
      </c>
      <c r="C7622">
        <v>3.6259999999999999</v>
      </c>
      <c r="F7622" t="s">
        <v>372</v>
      </c>
      <c r="G7622">
        <v>3.169</v>
      </c>
    </row>
    <row r="7623" spans="2:7">
      <c r="B7623" t="s">
        <v>521</v>
      </c>
      <c r="F7623" t="s">
        <v>521</v>
      </c>
    </row>
    <row r="7624" spans="2:7">
      <c r="B7624" t="s">
        <v>327</v>
      </c>
      <c r="C7624">
        <v>429653</v>
      </c>
      <c r="F7624" t="s">
        <v>327</v>
      </c>
      <c r="G7624">
        <v>2947772</v>
      </c>
    </row>
    <row r="7625" spans="2:7">
      <c r="B7625" t="s">
        <v>323</v>
      </c>
      <c r="C7625">
        <v>9.6950000000000003</v>
      </c>
      <c r="F7625" t="s">
        <v>323</v>
      </c>
      <c r="G7625">
        <v>3.137</v>
      </c>
    </row>
    <row r="7626" spans="2:7">
      <c r="B7626" t="s">
        <v>372</v>
      </c>
      <c r="C7626">
        <v>3.6030000000000002</v>
      </c>
      <c r="F7626" t="s">
        <v>372</v>
      </c>
      <c r="G7626">
        <v>3.1549999999999998</v>
      </c>
    </row>
    <row r="7627" spans="2:7">
      <c r="B7627" t="s">
        <v>522</v>
      </c>
      <c r="F7627" t="s">
        <v>522</v>
      </c>
    </row>
    <row r="7628" spans="2:7">
      <c r="B7628" t="s">
        <v>327</v>
      </c>
      <c r="C7628">
        <v>432300</v>
      </c>
      <c r="F7628" t="s">
        <v>327</v>
      </c>
      <c r="G7628">
        <v>2871765</v>
      </c>
    </row>
    <row r="7629" spans="2:7">
      <c r="B7629" t="s">
        <v>323</v>
      </c>
      <c r="C7629">
        <v>9.8190000000000008</v>
      </c>
      <c r="F7629" t="s">
        <v>323</v>
      </c>
      <c r="G7629">
        <v>3.101</v>
      </c>
    </row>
    <row r="7630" spans="2:7">
      <c r="B7630" t="s">
        <v>372</v>
      </c>
      <c r="C7630">
        <v>3.6120000000000001</v>
      </c>
      <c r="F7630" t="s">
        <v>372</v>
      </c>
      <c r="G7630">
        <v>3.1680000000000001</v>
      </c>
    </row>
    <row r="7631" spans="2:7">
      <c r="B7631" t="s">
        <v>523</v>
      </c>
      <c r="F7631" t="s">
        <v>523</v>
      </c>
    </row>
    <row r="7632" spans="2:7">
      <c r="B7632" t="s">
        <v>327</v>
      </c>
      <c r="C7632">
        <v>441792</v>
      </c>
      <c r="F7632" t="s">
        <v>327</v>
      </c>
      <c r="G7632">
        <v>3040502</v>
      </c>
    </row>
    <row r="7633" spans="2:7">
      <c r="B7633" t="s">
        <v>323</v>
      </c>
      <c r="C7633">
        <v>9.6709999999999994</v>
      </c>
      <c r="F7633" t="s">
        <v>323</v>
      </c>
      <c r="G7633">
        <v>3.1819999999999999</v>
      </c>
    </row>
    <row r="7634" spans="2:7">
      <c r="B7634" t="s">
        <v>372</v>
      </c>
      <c r="C7634">
        <v>3.5859999999999999</v>
      </c>
      <c r="F7634" t="s">
        <v>372</v>
      </c>
      <c r="G7634">
        <v>3.1389999999999998</v>
      </c>
    </row>
    <row r="7635" spans="2:7">
      <c r="B7635" t="s">
        <v>524</v>
      </c>
      <c r="F7635" t="s">
        <v>524</v>
      </c>
    </row>
    <row r="7636" spans="2:7">
      <c r="B7636" t="s">
        <v>327</v>
      </c>
      <c r="C7636">
        <v>410337</v>
      </c>
      <c r="F7636" t="s">
        <v>327</v>
      </c>
      <c r="G7636">
        <v>2694750</v>
      </c>
    </row>
    <row r="7637" spans="2:7">
      <c r="B7637" t="s">
        <v>323</v>
      </c>
      <c r="C7637">
        <v>9.7089999999999996</v>
      </c>
      <c r="F7637" t="s">
        <v>323</v>
      </c>
      <c r="G7637">
        <v>3.0019999999999998</v>
      </c>
    </row>
    <row r="7638" spans="2:7">
      <c r="B7638" t="s">
        <v>372</v>
      </c>
      <c r="C7638">
        <v>3.6819999999999999</v>
      </c>
      <c r="F7638" t="s">
        <v>372</v>
      </c>
      <c r="G7638">
        <v>3.2149999999999999</v>
      </c>
    </row>
    <row r="7639" spans="2:7">
      <c r="B7639" t="s">
        <v>525</v>
      </c>
      <c r="F7639" t="s">
        <v>525</v>
      </c>
    </row>
    <row r="7640" spans="2:7">
      <c r="B7640" t="s">
        <v>327</v>
      </c>
      <c r="C7640">
        <v>436175</v>
      </c>
      <c r="F7640" t="s">
        <v>327</v>
      </c>
      <c r="G7640">
        <v>2722077</v>
      </c>
    </row>
    <row r="7641" spans="2:7">
      <c r="B7641" t="s">
        <v>323</v>
      </c>
      <c r="C7641">
        <v>9.8740000000000006</v>
      </c>
      <c r="F7641" t="s">
        <v>323</v>
      </c>
      <c r="G7641">
        <v>3.0209999999999999</v>
      </c>
    </row>
    <row r="7642" spans="2:7">
      <c r="B7642" t="s">
        <v>372</v>
      </c>
      <c r="C7642">
        <v>3.637</v>
      </c>
      <c r="F7642" t="s">
        <v>372</v>
      </c>
      <c r="G7642">
        <v>3.2010000000000001</v>
      </c>
    </row>
    <row r="7643" spans="2:7">
      <c r="B7643" t="s">
        <v>526</v>
      </c>
      <c r="F7643" t="s">
        <v>526</v>
      </c>
    </row>
    <row r="7644" spans="2:7">
      <c r="B7644" t="s">
        <v>327</v>
      </c>
      <c r="C7644">
        <v>410391</v>
      </c>
      <c r="F7644" t="s">
        <v>327</v>
      </c>
      <c r="G7644">
        <v>2708233</v>
      </c>
    </row>
    <row r="7645" spans="2:7">
      <c r="B7645" t="s">
        <v>323</v>
      </c>
      <c r="C7645">
        <v>9.7729999999999997</v>
      </c>
      <c r="F7645" t="s">
        <v>323</v>
      </c>
      <c r="G7645">
        <v>3.0129999999999999</v>
      </c>
    </row>
    <row r="7646" spans="2:7">
      <c r="B7646" t="s">
        <v>372</v>
      </c>
      <c r="C7646">
        <v>3.6640000000000001</v>
      </c>
      <c r="F7646" t="s">
        <v>372</v>
      </c>
      <c r="G7646">
        <v>3.206</v>
      </c>
    </row>
    <row r="7647" spans="2:7">
      <c r="B7647" t="s">
        <v>527</v>
      </c>
      <c r="F7647" t="s">
        <v>527</v>
      </c>
    </row>
    <row r="7648" spans="2:7">
      <c r="B7648" t="s">
        <v>327</v>
      </c>
      <c r="C7648">
        <v>439224</v>
      </c>
      <c r="F7648" t="s">
        <v>327</v>
      </c>
      <c r="G7648">
        <v>2982207</v>
      </c>
    </row>
    <row r="7649" spans="2:12">
      <c r="B7649" t="s">
        <v>323</v>
      </c>
      <c r="C7649">
        <v>9.6999999999999993</v>
      </c>
      <c r="F7649" t="s">
        <v>323</v>
      </c>
      <c r="G7649">
        <v>3.153</v>
      </c>
    </row>
    <row r="7650" spans="2:12">
      <c r="B7650" t="s">
        <v>372</v>
      </c>
      <c r="C7650">
        <v>3.5960000000000001</v>
      </c>
      <c r="F7650" t="s">
        <v>372</v>
      </c>
      <c r="G7650">
        <v>3.15</v>
      </c>
    </row>
    <row r="7651" spans="2:12">
      <c r="B7651" t="s">
        <v>528</v>
      </c>
      <c r="F7651" t="s">
        <v>528</v>
      </c>
    </row>
    <row r="7652" spans="2:12">
      <c r="B7652" t="s">
        <v>327</v>
      </c>
      <c r="C7652">
        <v>446294</v>
      </c>
      <c r="D7652">
        <f>(C7652+C7656+C7660+C7664+C7668+C7672+C7676+C7680+C7684+C7688)/10</f>
        <v>423805.3</v>
      </c>
      <c r="F7652" t="s">
        <v>327</v>
      </c>
      <c r="G7652">
        <v>3073678</v>
      </c>
      <c r="H7652">
        <f>(G7652+G7656+G7660+G7664+G7668+G7672+G7676+G7680+G7684+G7688)/10</f>
        <v>2980756.9</v>
      </c>
      <c r="L7652">
        <f>(K7652+K7656+K7660+K7664+K7668+K7672+K7676+K7680+K7684+K7688)/10</f>
        <v>0</v>
      </c>
    </row>
    <row r="7653" spans="2:12">
      <c r="B7653" t="s">
        <v>323</v>
      </c>
      <c r="C7653">
        <v>9.7710000000000008</v>
      </c>
      <c r="F7653" t="s">
        <v>323</v>
      </c>
      <c r="G7653">
        <v>3.137</v>
      </c>
    </row>
    <row r="7654" spans="2:12">
      <c r="B7654" t="s">
        <v>372</v>
      </c>
      <c r="C7654">
        <v>3.5939999999999999</v>
      </c>
      <c r="F7654" t="s">
        <v>372</v>
      </c>
      <c r="G7654">
        <v>3.1469999999999998</v>
      </c>
    </row>
    <row r="7655" spans="2:12">
      <c r="B7655" t="s">
        <v>529</v>
      </c>
      <c r="F7655" t="s">
        <v>529</v>
      </c>
    </row>
    <row r="7656" spans="2:12">
      <c r="B7656" t="s">
        <v>327</v>
      </c>
      <c r="C7656">
        <v>411820</v>
      </c>
      <c r="F7656" t="s">
        <v>327</v>
      </c>
      <c r="G7656">
        <v>2951707</v>
      </c>
    </row>
    <row r="7657" spans="2:12">
      <c r="B7657" t="s">
        <v>323</v>
      </c>
      <c r="C7657">
        <v>9.5809999999999995</v>
      </c>
      <c r="F7657" t="s">
        <v>323</v>
      </c>
      <c r="G7657">
        <v>3.0720000000000001</v>
      </c>
    </row>
    <row r="7658" spans="2:12">
      <c r="B7658" t="s">
        <v>372</v>
      </c>
      <c r="C7658">
        <v>3.6339999999999999</v>
      </c>
      <c r="F7658" t="s">
        <v>372</v>
      </c>
      <c r="G7658">
        <v>3.181</v>
      </c>
    </row>
    <row r="7659" spans="2:12">
      <c r="B7659" t="s">
        <v>530</v>
      </c>
      <c r="F7659" t="s">
        <v>530</v>
      </c>
    </row>
    <row r="7660" spans="2:12">
      <c r="B7660" t="s">
        <v>327</v>
      </c>
      <c r="C7660">
        <v>392266</v>
      </c>
      <c r="F7660" t="s">
        <v>327</v>
      </c>
      <c r="G7660">
        <v>2998611</v>
      </c>
    </row>
    <row r="7661" spans="2:12">
      <c r="B7661" t="s">
        <v>323</v>
      </c>
      <c r="C7661">
        <v>9.5329999999999995</v>
      </c>
      <c r="F7661" t="s">
        <v>323</v>
      </c>
      <c r="G7661">
        <v>3.097</v>
      </c>
    </row>
    <row r="7662" spans="2:12">
      <c r="B7662" t="s">
        <v>372</v>
      </c>
      <c r="C7662">
        <v>3.62</v>
      </c>
      <c r="F7662" t="s">
        <v>372</v>
      </c>
      <c r="G7662">
        <v>3.17</v>
      </c>
    </row>
    <row r="7663" spans="2:12">
      <c r="B7663" t="s">
        <v>531</v>
      </c>
      <c r="F7663" t="s">
        <v>531</v>
      </c>
    </row>
    <row r="7664" spans="2:12">
      <c r="B7664" t="s">
        <v>327</v>
      </c>
      <c r="C7664">
        <v>426999</v>
      </c>
      <c r="F7664" t="s">
        <v>327</v>
      </c>
      <c r="G7664">
        <v>3090936</v>
      </c>
    </row>
    <row r="7665" spans="2:7">
      <c r="B7665" t="s">
        <v>323</v>
      </c>
      <c r="C7665">
        <v>9.6349999999999998</v>
      </c>
      <c r="F7665" t="s">
        <v>323</v>
      </c>
      <c r="G7665">
        <v>3.1429999999999998</v>
      </c>
    </row>
    <row r="7666" spans="2:7">
      <c r="B7666" t="s">
        <v>372</v>
      </c>
      <c r="C7666">
        <v>3.5880000000000001</v>
      </c>
      <c r="F7666" t="s">
        <v>372</v>
      </c>
      <c r="G7666">
        <v>3.149</v>
      </c>
    </row>
    <row r="7667" spans="2:7">
      <c r="B7667" t="s">
        <v>532</v>
      </c>
      <c r="F7667" t="s">
        <v>532</v>
      </c>
    </row>
    <row r="7668" spans="2:7">
      <c r="B7668" t="s">
        <v>327</v>
      </c>
      <c r="C7668">
        <v>431212</v>
      </c>
      <c r="F7668" t="s">
        <v>327</v>
      </c>
      <c r="G7668">
        <v>2970140</v>
      </c>
    </row>
    <row r="7669" spans="2:7">
      <c r="B7669" t="s">
        <v>323</v>
      </c>
      <c r="C7669">
        <v>9.7940000000000005</v>
      </c>
      <c r="F7669" t="s">
        <v>323</v>
      </c>
      <c r="G7669">
        <v>3.0870000000000002</v>
      </c>
    </row>
    <row r="7670" spans="2:7">
      <c r="B7670" t="s">
        <v>372</v>
      </c>
      <c r="C7670">
        <v>3.6059999999999999</v>
      </c>
      <c r="F7670" t="s">
        <v>372</v>
      </c>
      <c r="G7670">
        <v>3.1680000000000001</v>
      </c>
    </row>
    <row r="7671" spans="2:7">
      <c r="B7671" t="s">
        <v>533</v>
      </c>
      <c r="F7671" t="s">
        <v>533</v>
      </c>
    </row>
    <row r="7672" spans="2:7">
      <c r="B7672" t="s">
        <v>327</v>
      </c>
      <c r="C7672">
        <v>441818</v>
      </c>
      <c r="F7672" t="s">
        <v>327</v>
      </c>
      <c r="G7672">
        <v>3106010</v>
      </c>
    </row>
    <row r="7673" spans="2:7">
      <c r="B7673" t="s">
        <v>323</v>
      </c>
      <c r="C7673">
        <v>9.6720000000000006</v>
      </c>
      <c r="F7673" t="s">
        <v>323</v>
      </c>
      <c r="G7673">
        <v>3.15</v>
      </c>
    </row>
    <row r="7674" spans="2:7">
      <c r="B7674" t="s">
        <v>372</v>
      </c>
      <c r="C7674">
        <v>3.5859999999999999</v>
      </c>
      <c r="F7674" t="s">
        <v>372</v>
      </c>
      <c r="G7674">
        <v>3.1459999999999999</v>
      </c>
    </row>
    <row r="7675" spans="2:7">
      <c r="B7675" t="s">
        <v>534</v>
      </c>
      <c r="F7675" t="s">
        <v>534</v>
      </c>
    </row>
    <row r="7676" spans="2:7">
      <c r="B7676" t="s">
        <v>327</v>
      </c>
      <c r="C7676">
        <v>409677</v>
      </c>
      <c r="F7676" t="s">
        <v>327</v>
      </c>
      <c r="G7676">
        <v>2778447</v>
      </c>
    </row>
    <row r="7677" spans="2:7">
      <c r="B7677" t="s">
        <v>323</v>
      </c>
      <c r="C7677">
        <v>9.6940000000000008</v>
      </c>
      <c r="F7677" t="s">
        <v>323</v>
      </c>
      <c r="G7677">
        <v>2.984</v>
      </c>
    </row>
    <row r="7678" spans="2:7">
      <c r="B7678" t="s">
        <v>372</v>
      </c>
      <c r="C7678">
        <v>3.6789999999999998</v>
      </c>
      <c r="F7678" t="s">
        <v>372</v>
      </c>
      <c r="G7678">
        <v>3.2170000000000001</v>
      </c>
    </row>
    <row r="7679" spans="2:7">
      <c r="B7679" t="s">
        <v>535</v>
      </c>
      <c r="F7679" t="s">
        <v>535</v>
      </c>
    </row>
    <row r="7680" spans="2:7">
      <c r="B7680" t="s">
        <v>327</v>
      </c>
      <c r="C7680">
        <v>435244</v>
      </c>
      <c r="F7680" t="s">
        <v>327</v>
      </c>
      <c r="G7680">
        <v>2811615</v>
      </c>
    </row>
    <row r="7681" spans="2:7">
      <c r="B7681" t="s">
        <v>323</v>
      </c>
      <c r="C7681">
        <v>9.8529999999999998</v>
      </c>
      <c r="F7681" t="s">
        <v>323</v>
      </c>
      <c r="G7681">
        <v>3.0049999999999999</v>
      </c>
    </row>
    <row r="7682" spans="2:7">
      <c r="B7682" t="s">
        <v>372</v>
      </c>
      <c r="C7682">
        <v>3.6309999999999998</v>
      </c>
      <c r="F7682" t="s">
        <v>372</v>
      </c>
      <c r="G7682">
        <v>3.2029999999999998</v>
      </c>
    </row>
    <row r="7683" spans="2:7">
      <c r="B7683" t="s">
        <v>536</v>
      </c>
      <c r="F7683" t="s">
        <v>536</v>
      </c>
    </row>
    <row r="7684" spans="2:7">
      <c r="B7684" t="s">
        <v>327</v>
      </c>
      <c r="C7684">
        <v>406140</v>
      </c>
      <c r="F7684" t="s">
        <v>327</v>
      </c>
      <c r="G7684">
        <v>2898670</v>
      </c>
    </row>
    <row r="7685" spans="2:7">
      <c r="B7685" t="s">
        <v>323</v>
      </c>
      <c r="C7685">
        <v>9.6720000000000006</v>
      </c>
      <c r="F7685" t="s">
        <v>323</v>
      </c>
      <c r="G7685">
        <v>3.0489999999999999</v>
      </c>
    </row>
    <row r="7686" spans="2:7">
      <c r="B7686" t="s">
        <v>372</v>
      </c>
      <c r="C7686">
        <v>3.6389999999999998</v>
      </c>
      <c r="F7686" t="s">
        <v>372</v>
      </c>
      <c r="G7686">
        <v>3.1859999999999999</v>
      </c>
    </row>
    <row r="7687" spans="2:7">
      <c r="B7687" t="s">
        <v>537</v>
      </c>
      <c r="F7687" t="s">
        <v>537</v>
      </c>
    </row>
    <row r="7688" spans="2:7">
      <c r="B7688" t="s">
        <v>327</v>
      </c>
      <c r="C7688">
        <v>436583</v>
      </c>
      <c r="F7688" t="s">
        <v>327</v>
      </c>
      <c r="G7688">
        <v>3127755</v>
      </c>
    </row>
    <row r="7689" spans="2:7">
      <c r="B7689" t="s">
        <v>323</v>
      </c>
      <c r="C7689">
        <v>9.641</v>
      </c>
      <c r="F7689" t="s">
        <v>323</v>
      </c>
      <c r="G7689">
        <v>3.16</v>
      </c>
    </row>
    <row r="7690" spans="2:7">
      <c r="B7690" t="s">
        <v>372</v>
      </c>
      <c r="C7690">
        <v>3.581</v>
      </c>
      <c r="F7690" t="s">
        <v>372</v>
      </c>
      <c r="G7690">
        <v>3.1429999999999998</v>
      </c>
    </row>
    <row r="7691" spans="2:7">
      <c r="B7691" t="s">
        <v>538</v>
      </c>
      <c r="F7691" t="s">
        <v>538</v>
      </c>
    </row>
    <row r="7692" spans="2:7">
      <c r="B7692" t="s">
        <v>327</v>
      </c>
      <c r="C7692">
        <v>443289</v>
      </c>
      <c r="F7692" t="s">
        <v>327</v>
      </c>
      <c r="G7692">
        <v>3234781</v>
      </c>
    </row>
    <row r="7693" spans="2:7">
      <c r="B7693" t="s">
        <v>323</v>
      </c>
      <c r="C7693">
        <v>9.7050000000000001</v>
      </c>
      <c r="F7693" t="s">
        <v>323</v>
      </c>
      <c r="G7693">
        <v>3.15</v>
      </c>
    </row>
    <row r="7694" spans="2:7">
      <c r="B7694" t="s">
        <v>372</v>
      </c>
      <c r="C7694">
        <v>3.5779999999999998</v>
      </c>
      <c r="F7694" t="s">
        <v>372</v>
      </c>
      <c r="G7694">
        <v>3.137</v>
      </c>
    </row>
    <row r="7695" spans="2:7">
      <c r="B7695" t="s">
        <v>539</v>
      </c>
      <c r="F7695" t="s">
        <v>539</v>
      </c>
    </row>
    <row r="7696" spans="2:7">
      <c r="B7696" t="s">
        <v>327</v>
      </c>
      <c r="C7696">
        <v>409661</v>
      </c>
      <c r="F7696" t="s">
        <v>327</v>
      </c>
      <c r="G7696">
        <v>3081683</v>
      </c>
    </row>
    <row r="7697" spans="2:7">
      <c r="B7697" t="s">
        <v>323</v>
      </c>
      <c r="C7697">
        <v>9.5299999999999994</v>
      </c>
      <c r="F7697" t="s">
        <v>323</v>
      </c>
      <c r="G7697">
        <v>3.073</v>
      </c>
    </row>
    <row r="7698" spans="2:7">
      <c r="B7698" t="s">
        <v>372</v>
      </c>
      <c r="C7698">
        <v>3.6219999999999999</v>
      </c>
      <c r="F7698" t="s">
        <v>372</v>
      </c>
      <c r="G7698">
        <v>3.1760000000000002</v>
      </c>
    </row>
    <row r="7699" spans="2:7">
      <c r="B7699" t="s">
        <v>540</v>
      </c>
      <c r="F7699" t="s">
        <v>540</v>
      </c>
    </row>
    <row r="7700" spans="2:7">
      <c r="B7700" t="s">
        <v>327</v>
      </c>
      <c r="C7700">
        <v>390844</v>
      </c>
      <c r="F7700" t="s">
        <v>327</v>
      </c>
      <c r="G7700">
        <v>3107259</v>
      </c>
    </row>
    <row r="7701" spans="2:7">
      <c r="B7701" t="s">
        <v>323</v>
      </c>
      <c r="C7701">
        <v>9.4979999999999993</v>
      </c>
      <c r="F7701" t="s">
        <v>323</v>
      </c>
      <c r="G7701">
        <v>3.0870000000000002</v>
      </c>
    </row>
    <row r="7702" spans="2:7">
      <c r="B7702" t="s">
        <v>372</v>
      </c>
      <c r="C7702">
        <v>3.6110000000000002</v>
      </c>
      <c r="F7702" t="s">
        <v>372</v>
      </c>
      <c r="G7702">
        <v>3.169</v>
      </c>
    </row>
    <row r="7703" spans="2:7">
      <c r="B7703" t="s">
        <v>541</v>
      </c>
      <c r="F7703" t="s">
        <v>541</v>
      </c>
    </row>
    <row r="7704" spans="2:7">
      <c r="B7704" t="s">
        <v>327</v>
      </c>
      <c r="C7704">
        <v>428842</v>
      </c>
      <c r="F7704" t="s">
        <v>327</v>
      </c>
      <c r="G7704">
        <v>3103949</v>
      </c>
    </row>
    <row r="7705" spans="2:7">
      <c r="B7705" t="s">
        <v>323</v>
      </c>
      <c r="C7705">
        <v>9.6769999999999996</v>
      </c>
      <c r="F7705" t="s">
        <v>323</v>
      </c>
      <c r="G7705">
        <v>3.0880000000000001</v>
      </c>
    </row>
    <row r="7706" spans="2:7">
      <c r="B7706" t="s">
        <v>372</v>
      </c>
      <c r="C7706">
        <v>3.5990000000000002</v>
      </c>
      <c r="F7706" t="s">
        <v>372</v>
      </c>
      <c r="G7706">
        <v>3.165</v>
      </c>
    </row>
    <row r="7707" spans="2:7">
      <c r="B7707" t="s">
        <v>542</v>
      </c>
      <c r="F7707" t="s">
        <v>542</v>
      </c>
    </row>
    <row r="7708" spans="2:7">
      <c r="B7708" t="s">
        <v>327</v>
      </c>
      <c r="C7708">
        <v>431937</v>
      </c>
      <c r="F7708" t="s">
        <v>327</v>
      </c>
      <c r="G7708">
        <v>3013253</v>
      </c>
    </row>
    <row r="7709" spans="2:7">
      <c r="B7709" t="s">
        <v>323</v>
      </c>
      <c r="C7709">
        <v>9.81</v>
      </c>
      <c r="F7709" t="s">
        <v>323</v>
      </c>
      <c r="G7709">
        <v>3.0459999999999998</v>
      </c>
    </row>
    <row r="7710" spans="2:7">
      <c r="B7710" t="s">
        <v>372</v>
      </c>
      <c r="C7710">
        <v>3.61</v>
      </c>
      <c r="F7710" t="s">
        <v>372</v>
      </c>
      <c r="G7710">
        <v>3.18</v>
      </c>
    </row>
    <row r="7711" spans="2:7">
      <c r="B7711" t="s">
        <v>543</v>
      </c>
      <c r="F7711" t="s">
        <v>543</v>
      </c>
    </row>
    <row r="7712" spans="2:7">
      <c r="B7712" t="s">
        <v>327</v>
      </c>
      <c r="C7712">
        <v>441391</v>
      </c>
      <c r="F7712" t="s">
        <v>327</v>
      </c>
      <c r="G7712">
        <v>3185505</v>
      </c>
    </row>
    <row r="7713" spans="2:12">
      <c r="B7713" t="s">
        <v>323</v>
      </c>
      <c r="C7713">
        <v>9.6620000000000008</v>
      </c>
      <c r="F7713" t="s">
        <v>323</v>
      </c>
      <c r="G7713">
        <v>3.125</v>
      </c>
    </row>
    <row r="7714" spans="2:12">
      <c r="B7714" t="s">
        <v>372</v>
      </c>
      <c r="C7714">
        <v>3.5840000000000001</v>
      </c>
      <c r="F7714" t="s">
        <v>372</v>
      </c>
      <c r="G7714">
        <v>3.15</v>
      </c>
    </row>
    <row r="7715" spans="2:12">
      <c r="B7715" t="s">
        <v>544</v>
      </c>
      <c r="F7715" t="s">
        <v>544</v>
      </c>
    </row>
    <row r="7716" spans="2:12">
      <c r="B7716" t="s">
        <v>327</v>
      </c>
      <c r="C7716">
        <v>408410</v>
      </c>
      <c r="D7716">
        <f>(C7716+C7720+C7724+C7728+C7732+C7736+C7740+C7744+C7748+C7752)/10</f>
        <v>422258.3</v>
      </c>
      <c r="F7716" t="s">
        <v>327</v>
      </c>
      <c r="G7716">
        <v>2883327</v>
      </c>
      <c r="H7716">
        <f>(G7716+G7720+G7724+G7728+G7732+G7736+G7740+G7744+G7748+G7752)/10</f>
        <v>3134785.4</v>
      </c>
      <c r="L7716">
        <f>(K7716+K7720+K7724+K7728+K7732+K7736+K7740+K7744+K7748+K7752)/10</f>
        <v>0</v>
      </c>
    </row>
    <row r="7717" spans="2:12">
      <c r="B7717" t="s">
        <v>323</v>
      </c>
      <c r="C7717">
        <v>9.6639999999999997</v>
      </c>
      <c r="F7717" t="s">
        <v>323</v>
      </c>
      <c r="G7717">
        <v>2.976</v>
      </c>
    </row>
    <row r="7718" spans="2:12">
      <c r="B7718" t="s">
        <v>372</v>
      </c>
      <c r="C7718">
        <v>3.6709999999999998</v>
      </c>
      <c r="F7718" t="s">
        <v>372</v>
      </c>
      <c r="G7718">
        <v>3.2149999999999999</v>
      </c>
    </row>
    <row r="7719" spans="2:12">
      <c r="B7719" t="s">
        <v>545</v>
      </c>
      <c r="F7719" t="s">
        <v>545</v>
      </c>
    </row>
    <row r="7720" spans="2:12">
      <c r="B7720" t="s">
        <v>327</v>
      </c>
      <c r="C7720">
        <v>433428</v>
      </c>
      <c r="F7720" t="s">
        <v>327</v>
      </c>
      <c r="G7720">
        <v>2935228</v>
      </c>
    </row>
    <row r="7721" spans="2:12">
      <c r="B7721" t="s">
        <v>323</v>
      </c>
      <c r="C7721">
        <v>9.8119999999999994</v>
      </c>
      <c r="F7721" t="s">
        <v>323</v>
      </c>
      <c r="G7721">
        <v>3.0059999999999998</v>
      </c>
    </row>
    <row r="7722" spans="2:12">
      <c r="B7722" t="s">
        <v>372</v>
      </c>
      <c r="C7722">
        <v>3.6219999999999999</v>
      </c>
      <c r="F7722" t="s">
        <v>372</v>
      </c>
      <c r="G7722">
        <v>3.1970000000000001</v>
      </c>
    </row>
    <row r="7723" spans="2:12">
      <c r="B7723" t="s">
        <v>546</v>
      </c>
      <c r="F7723" t="s">
        <v>546</v>
      </c>
    </row>
    <row r="7724" spans="2:12">
      <c r="B7724" t="s">
        <v>327</v>
      </c>
      <c r="C7724">
        <v>405558</v>
      </c>
      <c r="F7724" t="s">
        <v>327</v>
      </c>
      <c r="G7724">
        <v>2982023</v>
      </c>
    </row>
    <row r="7725" spans="2:12">
      <c r="B7725" t="s">
        <v>323</v>
      </c>
      <c r="C7725">
        <v>9.6579999999999995</v>
      </c>
      <c r="F7725" t="s">
        <v>323</v>
      </c>
      <c r="G7725">
        <v>3.028</v>
      </c>
    </row>
    <row r="7726" spans="2:12">
      <c r="B7726" t="s">
        <v>372</v>
      </c>
      <c r="C7726">
        <v>3.6360000000000001</v>
      </c>
      <c r="F7726" t="s">
        <v>372</v>
      </c>
      <c r="G7726">
        <v>3.19</v>
      </c>
    </row>
    <row r="7727" spans="2:12">
      <c r="B7727" t="s">
        <v>547</v>
      </c>
      <c r="F7727" t="s">
        <v>547</v>
      </c>
    </row>
    <row r="7728" spans="2:12">
      <c r="B7728" t="s">
        <v>327</v>
      </c>
      <c r="C7728">
        <v>436559</v>
      </c>
      <c r="F7728" t="s">
        <v>327</v>
      </c>
      <c r="G7728">
        <v>3191834</v>
      </c>
    </row>
    <row r="7729" spans="2:7">
      <c r="B7729" t="s">
        <v>323</v>
      </c>
      <c r="C7729">
        <v>9.641</v>
      </c>
      <c r="F7729" t="s">
        <v>323</v>
      </c>
      <c r="G7729">
        <v>3.1269999999999998</v>
      </c>
    </row>
    <row r="7730" spans="2:7">
      <c r="B7730" t="s">
        <v>372</v>
      </c>
      <c r="C7730">
        <v>3.581</v>
      </c>
      <c r="F7730" t="s">
        <v>372</v>
      </c>
      <c r="G7730">
        <v>3.1509999999999998</v>
      </c>
    </row>
    <row r="7731" spans="2:7">
      <c r="B7731" t="s">
        <v>548</v>
      </c>
      <c r="F7731" t="s">
        <v>548</v>
      </c>
    </row>
    <row r="7732" spans="2:7">
      <c r="B7732" t="s">
        <v>327</v>
      </c>
      <c r="C7732">
        <v>439063</v>
      </c>
      <c r="F7732" t="s">
        <v>327</v>
      </c>
      <c r="G7732">
        <v>3430526</v>
      </c>
    </row>
    <row r="7733" spans="2:7">
      <c r="B7733" t="s">
        <v>323</v>
      </c>
      <c r="C7733">
        <v>9.6120000000000001</v>
      </c>
      <c r="F7733" t="s">
        <v>323</v>
      </c>
      <c r="G7733">
        <v>3.1749999999999998</v>
      </c>
    </row>
    <row r="7734" spans="2:7">
      <c r="B7734" t="s">
        <v>372</v>
      </c>
      <c r="C7734">
        <v>3.5539999999999998</v>
      </c>
      <c r="F7734" t="s">
        <v>372</v>
      </c>
      <c r="G7734">
        <v>3.1240000000000001</v>
      </c>
    </row>
    <row r="7735" spans="2:7">
      <c r="B7735" t="s">
        <v>549</v>
      </c>
      <c r="F7735" t="s">
        <v>549</v>
      </c>
    </row>
    <row r="7736" spans="2:7">
      <c r="B7736" t="s">
        <v>327</v>
      </c>
      <c r="C7736">
        <v>409189</v>
      </c>
      <c r="F7736" t="s">
        <v>327</v>
      </c>
      <c r="G7736">
        <v>3162865</v>
      </c>
    </row>
    <row r="7737" spans="2:7">
      <c r="B7737" t="s">
        <v>323</v>
      </c>
      <c r="C7737">
        <v>9.5190000000000001</v>
      </c>
      <c r="F7737" t="s">
        <v>323</v>
      </c>
      <c r="G7737">
        <v>3.0510000000000002</v>
      </c>
    </row>
    <row r="7738" spans="2:7">
      <c r="B7738" t="s">
        <v>372</v>
      </c>
      <c r="C7738">
        <v>3.6190000000000002</v>
      </c>
      <c r="F7738" t="s">
        <v>372</v>
      </c>
      <c r="G7738">
        <v>3.18</v>
      </c>
    </row>
    <row r="7739" spans="2:7">
      <c r="B7739" t="s">
        <v>550</v>
      </c>
      <c r="F7739" t="s">
        <v>550</v>
      </c>
    </row>
    <row r="7740" spans="2:7">
      <c r="B7740" t="s">
        <v>327</v>
      </c>
      <c r="C7740">
        <v>390994</v>
      </c>
      <c r="F7740" t="s">
        <v>327</v>
      </c>
      <c r="G7740">
        <v>3169748</v>
      </c>
    </row>
    <row r="7741" spans="2:7">
      <c r="B7741" t="s">
        <v>323</v>
      </c>
      <c r="C7741">
        <v>9.5020000000000007</v>
      </c>
      <c r="F7741" t="s">
        <v>323</v>
      </c>
      <c r="G7741">
        <v>3.056</v>
      </c>
    </row>
    <row r="7742" spans="2:7">
      <c r="B7742" t="s">
        <v>372</v>
      </c>
      <c r="C7742">
        <v>3.6120000000000001</v>
      </c>
      <c r="F7742" t="s">
        <v>372</v>
      </c>
      <c r="G7742">
        <v>3.1760000000000002</v>
      </c>
    </row>
    <row r="7743" spans="2:7">
      <c r="B7743" t="s">
        <v>551</v>
      </c>
      <c r="F7743" t="s">
        <v>551</v>
      </c>
    </row>
    <row r="7744" spans="2:7">
      <c r="B7744" t="s">
        <v>327</v>
      </c>
      <c r="C7744">
        <v>427917</v>
      </c>
      <c r="F7744" t="s">
        <v>327</v>
      </c>
      <c r="G7744">
        <v>3200856</v>
      </c>
    </row>
    <row r="7745" spans="2:12">
      <c r="B7745" t="s">
        <v>323</v>
      </c>
      <c r="C7745">
        <v>9.6560000000000006</v>
      </c>
      <c r="F7745" t="s">
        <v>323</v>
      </c>
      <c r="G7745">
        <v>3.0720000000000001</v>
      </c>
    </row>
    <row r="7746" spans="2:12">
      <c r="B7746" t="s">
        <v>372</v>
      </c>
      <c r="C7746">
        <v>3.5939999999999999</v>
      </c>
      <c r="F7746" t="s">
        <v>372</v>
      </c>
      <c r="G7746">
        <v>3.1659999999999999</v>
      </c>
    </row>
    <row r="7747" spans="2:12">
      <c r="B7747" t="s">
        <v>552</v>
      </c>
      <c r="F7747" t="s">
        <v>552</v>
      </c>
    </row>
    <row r="7748" spans="2:12">
      <c r="B7748" t="s">
        <v>327</v>
      </c>
      <c r="C7748">
        <v>432222</v>
      </c>
      <c r="F7748" t="s">
        <v>327</v>
      </c>
      <c r="G7748">
        <v>3074435</v>
      </c>
    </row>
    <row r="7749" spans="2:12">
      <c r="B7749" t="s">
        <v>323</v>
      </c>
      <c r="C7749">
        <v>9.8170000000000002</v>
      </c>
      <c r="F7749" t="s">
        <v>323</v>
      </c>
      <c r="G7749">
        <v>3.0150000000000001</v>
      </c>
    </row>
    <row r="7750" spans="2:12">
      <c r="B7750" t="s">
        <v>372</v>
      </c>
      <c r="C7750">
        <v>3.6120000000000001</v>
      </c>
      <c r="F7750" t="s">
        <v>372</v>
      </c>
      <c r="G7750">
        <v>3.1869999999999998</v>
      </c>
    </row>
    <row r="7751" spans="2:12">
      <c r="B7751" t="s">
        <v>553</v>
      </c>
      <c r="F7751" t="s">
        <v>553</v>
      </c>
    </row>
    <row r="7752" spans="2:12">
      <c r="B7752" t="s">
        <v>327</v>
      </c>
      <c r="C7752">
        <v>439243</v>
      </c>
      <c r="F7752" t="s">
        <v>327</v>
      </c>
      <c r="G7752">
        <v>3317012</v>
      </c>
    </row>
    <row r="7753" spans="2:12">
      <c r="B7753" t="s">
        <v>323</v>
      </c>
      <c r="C7753">
        <v>9.6150000000000002</v>
      </c>
      <c r="F7753" t="s">
        <v>323</v>
      </c>
      <c r="G7753">
        <v>3.1240000000000001</v>
      </c>
    </row>
    <row r="7754" spans="2:12">
      <c r="B7754" t="s">
        <v>372</v>
      </c>
      <c r="C7754">
        <v>3.5720000000000001</v>
      </c>
      <c r="F7754" t="s">
        <v>372</v>
      </c>
      <c r="G7754">
        <v>3.1469999999999998</v>
      </c>
    </row>
    <row r="7755" spans="2:12">
      <c r="B7755" t="s">
        <v>554</v>
      </c>
      <c r="F7755" t="s">
        <v>554</v>
      </c>
    </row>
    <row r="7756" spans="2:12">
      <c r="B7756" t="s">
        <v>327</v>
      </c>
      <c r="C7756">
        <v>409201</v>
      </c>
      <c r="D7756">
        <f>(C7756+C7760+C7764+C7768+C7772+C7776+C7780+C7784+C7788+C7792)/10</f>
        <v>421374.2</v>
      </c>
      <c r="F7756" t="s">
        <v>327</v>
      </c>
      <c r="G7756">
        <v>2929662</v>
      </c>
      <c r="H7756">
        <f>(G7756+G7760+G7764+G7768+G7772+G7776+G7780+G7784+G7788+G7792)/10</f>
        <v>3231402</v>
      </c>
      <c r="L7756">
        <f>(K7756+K7760+K7764+K7768+K7772+K7776+K7780+K7784+K7788+K7792)/10</f>
        <v>0</v>
      </c>
    </row>
    <row r="7757" spans="2:12">
      <c r="B7757" t="s">
        <v>323</v>
      </c>
      <c r="C7757">
        <v>9.6820000000000004</v>
      </c>
      <c r="F7757" t="s">
        <v>323</v>
      </c>
      <c r="G7757">
        <v>2.9390000000000001</v>
      </c>
    </row>
    <row r="7758" spans="2:12">
      <c r="B7758" t="s">
        <v>372</v>
      </c>
      <c r="C7758">
        <v>3.6760000000000002</v>
      </c>
      <c r="F7758" t="s">
        <v>372</v>
      </c>
      <c r="G7758">
        <v>3.2250000000000001</v>
      </c>
    </row>
    <row r="7759" spans="2:12">
      <c r="B7759" t="s">
        <v>555</v>
      </c>
      <c r="F7759" t="s">
        <v>555</v>
      </c>
    </row>
    <row r="7760" spans="2:12">
      <c r="B7760" t="s">
        <v>327</v>
      </c>
      <c r="C7760">
        <v>431290</v>
      </c>
      <c r="F7760" t="s">
        <v>327</v>
      </c>
      <c r="G7760">
        <v>3067300</v>
      </c>
    </row>
    <row r="7761" spans="2:7">
      <c r="B7761" t="s">
        <v>323</v>
      </c>
      <c r="C7761">
        <v>9.7639999999999993</v>
      </c>
      <c r="F7761" t="s">
        <v>323</v>
      </c>
      <c r="G7761">
        <v>3.01</v>
      </c>
    </row>
    <row r="7762" spans="2:7">
      <c r="B7762" t="s">
        <v>372</v>
      </c>
      <c r="C7762">
        <v>3.61</v>
      </c>
      <c r="F7762" t="s">
        <v>372</v>
      </c>
      <c r="G7762">
        <v>3.1909999999999998</v>
      </c>
    </row>
    <row r="7763" spans="2:7">
      <c r="B7763" t="s">
        <v>556</v>
      </c>
      <c r="F7763" t="s">
        <v>556</v>
      </c>
    </row>
    <row r="7764" spans="2:7">
      <c r="B7764" t="s">
        <v>327</v>
      </c>
      <c r="C7764">
        <v>406669</v>
      </c>
      <c r="F7764" t="s">
        <v>327</v>
      </c>
      <c r="G7764">
        <v>3018578</v>
      </c>
    </row>
    <row r="7765" spans="2:7">
      <c r="B7765" t="s">
        <v>323</v>
      </c>
      <c r="C7765">
        <v>9.6839999999999993</v>
      </c>
      <c r="F7765" t="s">
        <v>323</v>
      </c>
      <c r="G7765">
        <v>2.9860000000000002</v>
      </c>
    </row>
    <row r="7766" spans="2:7">
      <c r="B7766" t="s">
        <v>372</v>
      </c>
      <c r="C7766">
        <v>3.6419999999999999</v>
      </c>
      <c r="F7766" t="s">
        <v>372</v>
      </c>
      <c r="G7766">
        <v>3.202</v>
      </c>
    </row>
    <row r="7767" spans="2:7">
      <c r="B7767" t="s">
        <v>557</v>
      </c>
      <c r="F7767" t="s">
        <v>557</v>
      </c>
    </row>
    <row r="7768" spans="2:7">
      <c r="B7768" t="s">
        <v>327</v>
      </c>
      <c r="C7768">
        <v>434959</v>
      </c>
      <c r="F7768" t="s">
        <v>327</v>
      </c>
      <c r="G7768">
        <v>3310300</v>
      </c>
    </row>
    <row r="7769" spans="2:7">
      <c r="B7769" t="s">
        <v>323</v>
      </c>
      <c r="C7769">
        <v>9.6059999999999999</v>
      </c>
      <c r="F7769" t="s">
        <v>323</v>
      </c>
      <c r="G7769">
        <v>3.12</v>
      </c>
    </row>
    <row r="7770" spans="2:7">
      <c r="B7770" t="s">
        <v>372</v>
      </c>
      <c r="C7770">
        <v>3.5720000000000001</v>
      </c>
      <c r="F7770" t="s">
        <v>372</v>
      </c>
      <c r="G7770">
        <v>3.149</v>
      </c>
    </row>
    <row r="7771" spans="2:7">
      <c r="B7771" t="s">
        <v>558</v>
      </c>
      <c r="F7771" t="s">
        <v>558</v>
      </c>
    </row>
    <row r="7772" spans="2:7">
      <c r="B7772" t="s">
        <v>327</v>
      </c>
      <c r="C7772">
        <v>438757</v>
      </c>
      <c r="F7772" t="s">
        <v>327</v>
      </c>
      <c r="G7772">
        <v>3511628</v>
      </c>
    </row>
    <row r="7773" spans="2:7">
      <c r="B7773" t="s">
        <v>323</v>
      </c>
      <c r="C7773">
        <v>9.6059999999999999</v>
      </c>
      <c r="F7773" t="s">
        <v>323</v>
      </c>
      <c r="G7773">
        <v>3.15</v>
      </c>
    </row>
    <row r="7774" spans="2:7">
      <c r="B7774" t="s">
        <v>372</v>
      </c>
      <c r="C7774">
        <v>3.5529999999999999</v>
      </c>
      <c r="F7774" t="s">
        <v>372</v>
      </c>
      <c r="G7774">
        <v>3.129</v>
      </c>
    </row>
    <row r="7775" spans="2:7">
      <c r="B7775" t="s">
        <v>559</v>
      </c>
      <c r="F7775" t="s">
        <v>559</v>
      </c>
    </row>
    <row r="7776" spans="2:7">
      <c r="B7776" t="s">
        <v>327</v>
      </c>
      <c r="C7776">
        <v>405107</v>
      </c>
      <c r="F7776" t="s">
        <v>327</v>
      </c>
      <c r="G7776">
        <v>3350581</v>
      </c>
    </row>
    <row r="7777" spans="2:7">
      <c r="B7777" t="s">
        <v>323</v>
      </c>
      <c r="C7777">
        <v>9.4239999999999995</v>
      </c>
      <c r="F7777" t="s">
        <v>323</v>
      </c>
      <c r="G7777">
        <v>3.0750000000000002</v>
      </c>
    </row>
    <row r="7778" spans="2:7">
      <c r="B7778" t="s">
        <v>372</v>
      </c>
      <c r="C7778">
        <v>3.5950000000000002</v>
      </c>
      <c r="F7778" t="s">
        <v>372</v>
      </c>
      <c r="G7778">
        <v>3.1659999999999999</v>
      </c>
    </row>
    <row r="7779" spans="2:7">
      <c r="B7779" t="s">
        <v>560</v>
      </c>
      <c r="F7779" t="s">
        <v>560</v>
      </c>
    </row>
    <row r="7780" spans="2:7">
      <c r="B7780" t="s">
        <v>327</v>
      </c>
      <c r="C7780">
        <v>391930</v>
      </c>
      <c r="F7780" t="s">
        <v>327</v>
      </c>
      <c r="G7780">
        <v>3214003</v>
      </c>
    </row>
    <row r="7781" spans="2:7">
      <c r="B7781" t="s">
        <v>323</v>
      </c>
      <c r="C7781">
        <v>9.5239999999999991</v>
      </c>
      <c r="F7781" t="s">
        <v>323</v>
      </c>
      <c r="G7781">
        <v>3.0169999999999999</v>
      </c>
    </row>
    <row r="7782" spans="2:7">
      <c r="B7782" t="s">
        <v>372</v>
      </c>
      <c r="C7782">
        <v>3.6179999999999999</v>
      </c>
      <c r="F7782" t="s">
        <v>372</v>
      </c>
      <c r="G7782">
        <v>3.1869999999999998</v>
      </c>
    </row>
    <row r="7783" spans="2:7">
      <c r="B7783" t="s">
        <v>561</v>
      </c>
      <c r="F7783" t="s">
        <v>561</v>
      </c>
    </row>
    <row r="7784" spans="2:7">
      <c r="B7784" t="s">
        <v>327</v>
      </c>
      <c r="C7784">
        <v>425184</v>
      </c>
      <c r="F7784" t="s">
        <v>327</v>
      </c>
      <c r="G7784">
        <v>3351136</v>
      </c>
    </row>
    <row r="7785" spans="2:7">
      <c r="B7785" t="s">
        <v>323</v>
      </c>
      <c r="C7785">
        <v>9.5939999999999994</v>
      </c>
      <c r="F7785" t="s">
        <v>323</v>
      </c>
      <c r="G7785">
        <v>3.08</v>
      </c>
    </row>
    <row r="7786" spans="2:7">
      <c r="B7786" t="s">
        <v>372</v>
      </c>
      <c r="C7786">
        <v>3.5779999999999998</v>
      </c>
      <c r="F7786" t="s">
        <v>372</v>
      </c>
      <c r="G7786">
        <v>3.1589999999999998</v>
      </c>
    </row>
    <row r="7787" spans="2:7">
      <c r="B7787" t="s">
        <v>562</v>
      </c>
      <c r="F7787" t="s">
        <v>562</v>
      </c>
    </row>
    <row r="7788" spans="2:7">
      <c r="B7788" t="s">
        <v>327</v>
      </c>
      <c r="C7788">
        <v>431503</v>
      </c>
      <c r="F7788" t="s">
        <v>327</v>
      </c>
      <c r="G7788">
        <v>3167284</v>
      </c>
    </row>
    <row r="7789" spans="2:7">
      <c r="B7789" t="s">
        <v>323</v>
      </c>
      <c r="C7789">
        <v>9.8000000000000007</v>
      </c>
      <c r="F7789" t="s">
        <v>323</v>
      </c>
      <c r="G7789">
        <v>2.9990000000000001</v>
      </c>
    </row>
    <row r="7790" spans="2:7">
      <c r="B7790" t="s">
        <v>372</v>
      </c>
      <c r="C7790">
        <v>3.6080000000000001</v>
      </c>
      <c r="F7790" t="s">
        <v>372</v>
      </c>
      <c r="G7790">
        <v>3.1890000000000001</v>
      </c>
    </row>
    <row r="7791" spans="2:7">
      <c r="B7791" t="s">
        <v>563</v>
      </c>
      <c r="F7791" t="s">
        <v>563</v>
      </c>
    </row>
    <row r="7792" spans="2:7">
      <c r="B7792" t="s">
        <v>327</v>
      </c>
      <c r="C7792">
        <v>439142</v>
      </c>
      <c r="F7792" t="s">
        <v>327</v>
      </c>
      <c r="G7792">
        <v>3393548</v>
      </c>
    </row>
    <row r="7793" spans="2:12">
      <c r="B7793" t="s">
        <v>323</v>
      </c>
      <c r="C7793">
        <v>9.6129999999999995</v>
      </c>
      <c r="F7793" t="s">
        <v>323</v>
      </c>
      <c r="G7793">
        <v>3.0979999999999999</v>
      </c>
    </row>
    <row r="7794" spans="2:12">
      <c r="B7794" t="s">
        <v>372</v>
      </c>
      <c r="C7794">
        <v>3.5720000000000001</v>
      </c>
      <c r="F7794" t="s">
        <v>372</v>
      </c>
      <c r="G7794">
        <v>3.1509999999999998</v>
      </c>
    </row>
    <row r="7795" spans="2:12">
      <c r="B7795" t="s">
        <v>564</v>
      </c>
      <c r="F7795" t="s">
        <v>564</v>
      </c>
    </row>
    <row r="7796" spans="2:12">
      <c r="B7796" t="s">
        <v>327</v>
      </c>
      <c r="C7796">
        <v>406567</v>
      </c>
      <c r="D7796">
        <f>(C7796+C7800+C7804+C7808+C7812+C7816+C7820+C7824+C7828+C7832)/10</f>
        <v>419410.8</v>
      </c>
      <c r="F7796" t="s">
        <v>327</v>
      </c>
      <c r="G7796">
        <v>3075752</v>
      </c>
      <c r="H7796">
        <f>(G7796+G7800+G7804+G7808+G7812+G7816+G7820+G7824+G7828+G7832)/10</f>
        <v>3360185.8</v>
      </c>
      <c r="L7796">
        <f>(K7796+K7800+K7804+K7808+K7812+K7816+K7820+K7824+K7828+K7832)/10</f>
        <v>0</v>
      </c>
    </row>
    <row r="7797" spans="2:12">
      <c r="B7797" t="s">
        <v>323</v>
      </c>
      <c r="C7797">
        <v>9.6199999999999992</v>
      </c>
      <c r="F7797" t="s">
        <v>323</v>
      </c>
      <c r="G7797">
        <v>2.9510000000000001</v>
      </c>
    </row>
    <row r="7798" spans="2:12">
      <c r="B7798" t="s">
        <v>372</v>
      </c>
      <c r="C7798">
        <v>3.661</v>
      </c>
      <c r="F7798" t="s">
        <v>372</v>
      </c>
      <c r="G7798">
        <v>3.2160000000000002</v>
      </c>
    </row>
    <row r="7799" spans="2:12">
      <c r="B7799" t="s">
        <v>565</v>
      </c>
      <c r="F7799" t="s">
        <v>565</v>
      </c>
    </row>
    <row r="7800" spans="2:12">
      <c r="B7800" t="s">
        <v>327</v>
      </c>
      <c r="C7800">
        <v>431515</v>
      </c>
      <c r="F7800" t="s">
        <v>327</v>
      </c>
      <c r="G7800">
        <v>3127523</v>
      </c>
    </row>
    <row r="7801" spans="2:12">
      <c r="B7801" t="s">
        <v>323</v>
      </c>
      <c r="C7801">
        <v>9.7690000000000001</v>
      </c>
      <c r="F7801" t="s">
        <v>323</v>
      </c>
      <c r="G7801">
        <v>2.9790000000000001</v>
      </c>
    </row>
    <row r="7802" spans="2:12">
      <c r="B7802" t="s">
        <v>372</v>
      </c>
      <c r="C7802">
        <v>3.6110000000000002</v>
      </c>
      <c r="F7802" t="s">
        <v>372</v>
      </c>
      <c r="G7802">
        <v>3.1989999999999998</v>
      </c>
    </row>
    <row r="7803" spans="2:12">
      <c r="B7803" t="s">
        <v>566</v>
      </c>
      <c r="F7803" t="s">
        <v>566</v>
      </c>
    </row>
    <row r="7804" spans="2:12">
      <c r="B7804" t="s">
        <v>327</v>
      </c>
      <c r="C7804">
        <v>400799</v>
      </c>
      <c r="F7804" t="s">
        <v>327</v>
      </c>
      <c r="G7804">
        <v>3261743</v>
      </c>
    </row>
    <row r="7805" spans="2:12">
      <c r="B7805" t="s">
        <v>323</v>
      </c>
      <c r="C7805">
        <v>9.5449999999999999</v>
      </c>
      <c r="F7805" t="s">
        <v>323</v>
      </c>
      <c r="G7805">
        <v>3.0390000000000001</v>
      </c>
    </row>
    <row r="7806" spans="2:12">
      <c r="B7806" t="s">
        <v>372</v>
      </c>
      <c r="C7806">
        <v>3.6080000000000001</v>
      </c>
      <c r="F7806" t="s">
        <v>372</v>
      </c>
      <c r="G7806">
        <v>3.1760000000000002</v>
      </c>
    </row>
    <row r="7807" spans="2:12">
      <c r="B7807" t="s">
        <v>567</v>
      </c>
      <c r="F7807" t="s">
        <v>567</v>
      </c>
    </row>
    <row r="7808" spans="2:12">
      <c r="B7808" t="s">
        <v>327</v>
      </c>
      <c r="C7808">
        <v>434083</v>
      </c>
      <c r="F7808" t="s">
        <v>327</v>
      </c>
      <c r="G7808">
        <v>3406716</v>
      </c>
    </row>
    <row r="7809" spans="2:12">
      <c r="B7809" t="s">
        <v>323</v>
      </c>
      <c r="C7809">
        <v>9.5860000000000003</v>
      </c>
      <c r="F7809" t="s">
        <v>323</v>
      </c>
      <c r="G7809">
        <v>3.1030000000000002</v>
      </c>
    </row>
    <row r="7810" spans="2:12">
      <c r="B7810" t="s">
        <v>372</v>
      </c>
      <c r="C7810">
        <v>3.5670000000000002</v>
      </c>
      <c r="F7810" t="s">
        <v>372</v>
      </c>
      <c r="G7810">
        <v>3.1509999999999998</v>
      </c>
    </row>
    <row r="7811" spans="2:12">
      <c r="B7811" t="s">
        <v>568</v>
      </c>
      <c r="F7811" t="s">
        <v>568</v>
      </c>
    </row>
    <row r="7812" spans="2:12">
      <c r="B7812" t="s">
        <v>327</v>
      </c>
      <c r="C7812">
        <v>437341</v>
      </c>
      <c r="D7812">
        <f>(C7812+C7816+C7820+C7824+C7828+C7832+C7836+C7840+C7844+C7848)/10</f>
        <v>419485.5</v>
      </c>
      <c r="F7812" t="s">
        <v>327</v>
      </c>
      <c r="G7812">
        <v>3627961</v>
      </c>
      <c r="H7812">
        <f>(G7812+G7816+G7820+G7824+G7828+G7832+G7836+G7840+G7844+G7848)/10</f>
        <v>3386615.7</v>
      </c>
      <c r="L7812">
        <f>(K7812+K7816+K7820+K7824+K7828+K7832+K7836+K7840+K7844+K7848)/10</f>
        <v>0</v>
      </c>
    </row>
    <row r="7813" spans="2:12">
      <c r="B7813" t="s">
        <v>323</v>
      </c>
      <c r="C7813">
        <v>9.5749999999999993</v>
      </c>
      <c r="F7813" t="s">
        <v>323</v>
      </c>
      <c r="G7813">
        <v>3.14</v>
      </c>
    </row>
    <row r="7814" spans="2:12">
      <c r="B7814" t="s">
        <v>372</v>
      </c>
      <c r="C7814">
        <v>3.5449999999999999</v>
      </c>
      <c r="F7814" t="s">
        <v>372</v>
      </c>
      <c r="G7814">
        <v>3.1280000000000001</v>
      </c>
    </row>
    <row r="7815" spans="2:12">
      <c r="B7815" t="s">
        <v>569</v>
      </c>
      <c r="F7815" t="s">
        <v>569</v>
      </c>
    </row>
    <row r="7816" spans="2:12">
      <c r="B7816" t="s">
        <v>327</v>
      </c>
      <c r="C7816">
        <v>406503</v>
      </c>
      <c r="F7816" t="s">
        <v>327</v>
      </c>
      <c r="G7816">
        <v>3380684</v>
      </c>
    </row>
    <row r="7817" spans="2:12">
      <c r="B7817" t="s">
        <v>323</v>
      </c>
      <c r="C7817">
        <v>9.4570000000000007</v>
      </c>
      <c r="F7817" t="s">
        <v>323</v>
      </c>
      <c r="G7817">
        <v>3.03</v>
      </c>
    </row>
    <row r="7818" spans="2:12">
      <c r="B7818" t="s">
        <v>372</v>
      </c>
      <c r="C7818">
        <v>3.6030000000000002</v>
      </c>
      <c r="F7818" t="s">
        <v>372</v>
      </c>
      <c r="G7818">
        <v>3.1789999999999998</v>
      </c>
    </row>
    <row r="7819" spans="2:12">
      <c r="B7819" t="s">
        <v>570</v>
      </c>
      <c r="F7819" t="s">
        <v>570</v>
      </c>
    </row>
    <row r="7820" spans="2:12">
      <c r="B7820" t="s">
        <v>327</v>
      </c>
      <c r="C7820">
        <v>388276</v>
      </c>
      <c r="F7820" t="s">
        <v>327</v>
      </c>
      <c r="G7820">
        <v>3392442</v>
      </c>
    </row>
    <row r="7821" spans="2:12">
      <c r="B7821" t="s">
        <v>323</v>
      </c>
      <c r="C7821">
        <v>9.4359999999999999</v>
      </c>
      <c r="F7821" t="s">
        <v>323</v>
      </c>
      <c r="G7821">
        <v>3.0369999999999999</v>
      </c>
    </row>
    <row r="7822" spans="2:12">
      <c r="B7822" t="s">
        <v>372</v>
      </c>
      <c r="C7822">
        <v>3.5960000000000001</v>
      </c>
      <c r="F7822" t="s">
        <v>372</v>
      </c>
      <c r="G7822">
        <v>3.1739999999999999</v>
      </c>
    </row>
    <row r="7823" spans="2:12">
      <c r="B7823" t="s">
        <v>571</v>
      </c>
      <c r="F7823" t="s">
        <v>571</v>
      </c>
    </row>
    <row r="7824" spans="2:12">
      <c r="B7824" t="s">
        <v>327</v>
      </c>
      <c r="C7824">
        <v>424066</v>
      </c>
      <c r="F7824" t="s">
        <v>327</v>
      </c>
      <c r="G7824">
        <v>3454409</v>
      </c>
    </row>
    <row r="7825" spans="2:7">
      <c r="B7825" t="s">
        <v>323</v>
      </c>
      <c r="C7825">
        <v>9.5690000000000008</v>
      </c>
      <c r="F7825" t="s">
        <v>323</v>
      </c>
      <c r="G7825">
        <v>3.0659999999999998</v>
      </c>
    </row>
    <row r="7826" spans="2:7">
      <c r="B7826" t="s">
        <v>372</v>
      </c>
      <c r="C7826">
        <v>3.5720000000000001</v>
      </c>
      <c r="F7826" t="s">
        <v>372</v>
      </c>
      <c r="G7826">
        <v>3.16</v>
      </c>
    </row>
    <row r="7827" spans="2:7">
      <c r="B7827" t="s">
        <v>572</v>
      </c>
      <c r="F7827" t="s">
        <v>572</v>
      </c>
    </row>
    <row r="7828" spans="2:7">
      <c r="B7828" t="s">
        <v>327</v>
      </c>
      <c r="C7828">
        <v>428963</v>
      </c>
      <c r="F7828" t="s">
        <v>327</v>
      </c>
      <c r="G7828">
        <v>3316410</v>
      </c>
    </row>
    <row r="7829" spans="2:7">
      <c r="B7829" t="s">
        <v>323</v>
      </c>
      <c r="C7829">
        <v>9.7430000000000003</v>
      </c>
      <c r="F7829" t="s">
        <v>323</v>
      </c>
      <c r="G7829">
        <v>3.008</v>
      </c>
    </row>
    <row r="7830" spans="2:7">
      <c r="B7830" t="s">
        <v>372</v>
      </c>
      <c r="C7830">
        <v>3.5939999999999999</v>
      </c>
      <c r="F7830" t="s">
        <v>372</v>
      </c>
      <c r="G7830">
        <v>3.181</v>
      </c>
    </row>
    <row r="7831" spans="2:7">
      <c r="B7831" t="s">
        <v>573</v>
      </c>
      <c r="F7831" t="s">
        <v>573</v>
      </c>
    </row>
    <row r="7832" spans="2:7">
      <c r="B7832" t="s">
        <v>327</v>
      </c>
      <c r="C7832">
        <v>435995</v>
      </c>
      <c r="F7832" t="s">
        <v>327</v>
      </c>
      <c r="G7832">
        <v>3558218</v>
      </c>
    </row>
    <row r="7833" spans="2:7">
      <c r="B7833" t="s">
        <v>323</v>
      </c>
      <c r="C7833">
        <v>9.5440000000000005</v>
      </c>
      <c r="F7833" t="s">
        <v>323</v>
      </c>
      <c r="G7833">
        <v>3.109</v>
      </c>
    </row>
    <row r="7834" spans="2:7">
      <c r="B7834" t="s">
        <v>372</v>
      </c>
      <c r="C7834">
        <v>3.5539999999999998</v>
      </c>
      <c r="F7834" t="s">
        <v>372</v>
      </c>
      <c r="G7834">
        <v>3.1429999999999998</v>
      </c>
    </row>
    <row r="7835" spans="2:7">
      <c r="B7835" t="s">
        <v>574</v>
      </c>
      <c r="F7835" t="s">
        <v>574</v>
      </c>
    </row>
    <row r="7836" spans="2:7">
      <c r="B7836" t="s">
        <v>327</v>
      </c>
      <c r="C7836">
        <v>406185</v>
      </c>
      <c r="F7836" t="s">
        <v>327</v>
      </c>
      <c r="G7836">
        <v>3156243</v>
      </c>
    </row>
    <row r="7837" spans="2:7">
      <c r="B7837" t="s">
        <v>323</v>
      </c>
      <c r="C7837">
        <v>9.6110000000000007</v>
      </c>
      <c r="F7837" t="s">
        <v>323</v>
      </c>
      <c r="G7837">
        <v>2.93</v>
      </c>
    </row>
    <row r="7838" spans="2:7">
      <c r="B7838" t="s">
        <v>372</v>
      </c>
      <c r="C7838">
        <v>3.6589999999999998</v>
      </c>
      <c r="F7838" t="s">
        <v>372</v>
      </c>
      <c r="G7838">
        <v>3.22</v>
      </c>
    </row>
    <row r="7839" spans="2:7">
      <c r="B7839" t="s">
        <v>575</v>
      </c>
      <c r="F7839" t="s">
        <v>575</v>
      </c>
    </row>
    <row r="7840" spans="2:7">
      <c r="B7840" t="s">
        <v>327</v>
      </c>
      <c r="C7840">
        <v>431471</v>
      </c>
      <c r="F7840" t="s">
        <v>327</v>
      </c>
      <c r="G7840">
        <v>3203390</v>
      </c>
    </row>
    <row r="7841" spans="2:12">
      <c r="B7841" t="s">
        <v>323</v>
      </c>
      <c r="C7841">
        <v>9.7680000000000007</v>
      </c>
      <c r="F7841" t="s">
        <v>323</v>
      </c>
      <c r="G7841">
        <v>2.956</v>
      </c>
    </row>
    <row r="7842" spans="2:12">
      <c r="B7842" t="s">
        <v>372</v>
      </c>
      <c r="C7842">
        <v>3.6110000000000002</v>
      </c>
      <c r="F7842" t="s">
        <v>372</v>
      </c>
      <c r="G7842">
        <v>3.2040000000000002</v>
      </c>
    </row>
    <row r="7843" spans="2:12">
      <c r="B7843" t="s">
        <v>576</v>
      </c>
      <c r="F7843" t="s">
        <v>576</v>
      </c>
    </row>
    <row r="7844" spans="2:12">
      <c r="B7844" t="s">
        <v>327</v>
      </c>
      <c r="C7844">
        <v>403982</v>
      </c>
      <c r="F7844" t="s">
        <v>327</v>
      </c>
      <c r="G7844">
        <v>3238839</v>
      </c>
    </row>
    <row r="7845" spans="2:12">
      <c r="B7845" t="s">
        <v>323</v>
      </c>
      <c r="C7845">
        <v>9.6199999999999992</v>
      </c>
      <c r="F7845" t="s">
        <v>323</v>
      </c>
      <c r="G7845">
        <v>2.9710000000000001</v>
      </c>
    </row>
    <row r="7846" spans="2:12">
      <c r="B7846" t="s">
        <v>372</v>
      </c>
      <c r="C7846">
        <v>3.6259999999999999</v>
      </c>
      <c r="F7846" t="s">
        <v>372</v>
      </c>
      <c r="G7846">
        <v>3.1989999999999998</v>
      </c>
    </row>
    <row r="7847" spans="2:12">
      <c r="B7847" t="s">
        <v>577</v>
      </c>
      <c r="F7847" t="s">
        <v>577</v>
      </c>
    </row>
    <row r="7848" spans="2:12">
      <c r="B7848" t="s">
        <v>327</v>
      </c>
      <c r="C7848">
        <v>432073</v>
      </c>
      <c r="F7848" t="s">
        <v>327</v>
      </c>
      <c r="G7848">
        <v>3537561</v>
      </c>
    </row>
    <row r="7849" spans="2:12">
      <c r="B7849" t="s">
        <v>323</v>
      </c>
      <c r="C7849">
        <v>9.5419999999999998</v>
      </c>
      <c r="F7849" t="s">
        <v>323</v>
      </c>
      <c r="G7849">
        <v>3.1</v>
      </c>
    </row>
    <row r="7850" spans="2:12">
      <c r="B7850" t="s">
        <v>372</v>
      </c>
      <c r="C7850">
        <v>3.556</v>
      </c>
      <c r="F7850" t="s">
        <v>372</v>
      </c>
      <c r="G7850">
        <v>3.1480000000000001</v>
      </c>
    </row>
    <row r="7851" spans="2:12">
      <c r="B7851" t="s">
        <v>578</v>
      </c>
      <c r="F7851" t="s">
        <v>578</v>
      </c>
    </row>
    <row r="7852" spans="2:12">
      <c r="B7852" t="s">
        <v>327</v>
      </c>
      <c r="C7852">
        <v>437550</v>
      </c>
      <c r="D7852">
        <f>(C7852+C7856+C7860+C7864+C7868+C7872+C7876+C7880+C7884+C7888)/10</f>
        <v>418994.4</v>
      </c>
      <c r="F7852" t="s">
        <v>327</v>
      </c>
      <c r="G7852">
        <v>3691859</v>
      </c>
      <c r="H7852">
        <f>(G7852+G7856+G7860+G7864+G7868+G7872+G7876+G7880+G7884+G7888)/10</f>
        <v>3473332.1</v>
      </c>
      <c r="L7852">
        <f>(K7852+K7856+K7860+K7864+K7868+K7872+K7876+K7880+K7884+K7888)/10</f>
        <v>0</v>
      </c>
    </row>
    <row r="7853" spans="2:12">
      <c r="B7853" t="s">
        <v>323</v>
      </c>
      <c r="C7853">
        <v>9.5790000000000006</v>
      </c>
      <c r="F7853" t="s">
        <v>323</v>
      </c>
      <c r="G7853">
        <v>3.1080000000000001</v>
      </c>
    </row>
    <row r="7854" spans="2:12">
      <c r="B7854" t="s">
        <v>372</v>
      </c>
      <c r="C7854">
        <v>3.5459999999999998</v>
      </c>
      <c r="F7854" t="s">
        <v>372</v>
      </c>
      <c r="G7854">
        <v>3.1360000000000001</v>
      </c>
    </row>
    <row r="7855" spans="2:12">
      <c r="B7855" t="s">
        <v>579</v>
      </c>
      <c r="F7855" t="s">
        <v>579</v>
      </c>
    </row>
    <row r="7856" spans="2:12">
      <c r="B7856" t="s">
        <v>327</v>
      </c>
      <c r="C7856">
        <v>403515</v>
      </c>
      <c r="F7856" t="s">
        <v>327</v>
      </c>
      <c r="G7856">
        <v>3541160</v>
      </c>
    </row>
    <row r="7857" spans="2:7">
      <c r="B7857" t="s">
        <v>323</v>
      </c>
      <c r="C7857">
        <v>9.3870000000000005</v>
      </c>
      <c r="F7857" t="s">
        <v>323</v>
      </c>
      <c r="G7857">
        <v>3.0409999999999999</v>
      </c>
    </row>
    <row r="7858" spans="2:7">
      <c r="B7858" t="s">
        <v>372</v>
      </c>
      <c r="C7858">
        <v>3.585</v>
      </c>
      <c r="F7858" t="s">
        <v>372</v>
      </c>
      <c r="G7858">
        <v>3.17</v>
      </c>
    </row>
    <row r="7859" spans="2:7">
      <c r="B7859" t="s">
        <v>580</v>
      </c>
      <c r="F7859" t="s">
        <v>580</v>
      </c>
    </row>
    <row r="7860" spans="2:7">
      <c r="B7860" t="s">
        <v>327</v>
      </c>
      <c r="C7860">
        <v>385818</v>
      </c>
      <c r="F7860" t="s">
        <v>327</v>
      </c>
      <c r="G7860">
        <v>3536690</v>
      </c>
    </row>
    <row r="7861" spans="2:7">
      <c r="B7861" t="s">
        <v>323</v>
      </c>
      <c r="C7861">
        <v>9.3759999999999994</v>
      </c>
      <c r="F7861" t="s">
        <v>323</v>
      </c>
      <c r="G7861">
        <v>3.0409999999999999</v>
      </c>
    </row>
    <row r="7862" spans="2:7">
      <c r="B7862" t="s">
        <v>372</v>
      </c>
      <c r="C7862">
        <v>3.58</v>
      </c>
      <c r="F7862" t="s">
        <v>372</v>
      </c>
      <c r="G7862">
        <v>3.169</v>
      </c>
    </row>
    <row r="7863" spans="2:7">
      <c r="B7863" t="s">
        <v>581</v>
      </c>
      <c r="F7863" t="s">
        <v>581</v>
      </c>
    </row>
    <row r="7864" spans="2:7">
      <c r="B7864" t="s">
        <v>327</v>
      </c>
      <c r="C7864">
        <v>425707</v>
      </c>
      <c r="F7864" t="s">
        <v>327</v>
      </c>
      <c r="G7864">
        <v>3479291</v>
      </c>
    </row>
    <row r="7865" spans="2:7">
      <c r="B7865" t="s">
        <v>323</v>
      </c>
      <c r="C7865">
        <v>9.6059999999999999</v>
      </c>
      <c r="F7865" t="s">
        <v>323</v>
      </c>
      <c r="G7865">
        <v>3.0190000000000001</v>
      </c>
    </row>
    <row r="7866" spans="2:7">
      <c r="B7866" t="s">
        <v>372</v>
      </c>
      <c r="C7866">
        <v>3.581</v>
      </c>
      <c r="F7866" t="s">
        <v>372</v>
      </c>
      <c r="G7866">
        <v>3.1739999999999999</v>
      </c>
    </row>
    <row r="7867" spans="2:7">
      <c r="B7867" t="s">
        <v>582</v>
      </c>
      <c r="F7867" t="s">
        <v>582</v>
      </c>
    </row>
    <row r="7868" spans="2:7">
      <c r="B7868" t="s">
        <v>327</v>
      </c>
      <c r="C7868">
        <v>428750</v>
      </c>
      <c r="F7868" t="s">
        <v>327</v>
      </c>
      <c r="G7868">
        <v>3395431</v>
      </c>
    </row>
    <row r="7869" spans="2:7">
      <c r="B7869" t="s">
        <v>323</v>
      </c>
      <c r="C7869">
        <v>9.7379999999999995</v>
      </c>
      <c r="F7869" t="s">
        <v>323</v>
      </c>
      <c r="G7869">
        <v>2.9849999999999999</v>
      </c>
    </row>
    <row r="7870" spans="2:7">
      <c r="B7870" t="s">
        <v>372</v>
      </c>
      <c r="C7870">
        <v>3.5920000000000001</v>
      </c>
      <c r="F7870" t="s">
        <v>372</v>
      </c>
      <c r="G7870">
        <v>3.1850000000000001</v>
      </c>
    </row>
    <row r="7871" spans="2:7">
      <c r="B7871" t="s">
        <v>583</v>
      </c>
      <c r="F7871" t="s">
        <v>583</v>
      </c>
    </row>
    <row r="7872" spans="2:7">
      <c r="B7872" t="s">
        <v>327</v>
      </c>
      <c r="C7872">
        <v>437589</v>
      </c>
      <c r="F7872" t="s">
        <v>327</v>
      </c>
      <c r="G7872">
        <v>3581125</v>
      </c>
    </row>
    <row r="7873" spans="2:7">
      <c r="B7873" t="s">
        <v>323</v>
      </c>
      <c r="C7873">
        <v>9.5790000000000006</v>
      </c>
      <c r="F7873" t="s">
        <v>323</v>
      </c>
      <c r="G7873">
        <v>3.0609999999999999</v>
      </c>
    </row>
    <row r="7874" spans="2:7">
      <c r="B7874" t="s">
        <v>372</v>
      </c>
      <c r="C7874">
        <v>3.5630000000000002</v>
      </c>
      <c r="F7874" t="s">
        <v>372</v>
      </c>
      <c r="G7874">
        <v>3.157</v>
      </c>
    </row>
    <row r="7875" spans="2:7">
      <c r="B7875" t="s">
        <v>584</v>
      </c>
      <c r="F7875" t="s">
        <v>584</v>
      </c>
    </row>
    <row r="7876" spans="2:7">
      <c r="B7876" t="s">
        <v>327</v>
      </c>
      <c r="C7876">
        <v>405489</v>
      </c>
      <c r="F7876" t="s">
        <v>327</v>
      </c>
      <c r="G7876">
        <v>3249581</v>
      </c>
    </row>
    <row r="7877" spans="2:7">
      <c r="B7877" t="s">
        <v>323</v>
      </c>
      <c r="C7877">
        <v>9.5950000000000006</v>
      </c>
      <c r="F7877" t="s">
        <v>323</v>
      </c>
      <c r="G7877">
        <v>2.9159999999999999</v>
      </c>
    </row>
    <row r="7878" spans="2:7">
      <c r="B7878" t="s">
        <v>372</v>
      </c>
      <c r="C7878">
        <v>3.6549999999999998</v>
      </c>
      <c r="F7878" t="s">
        <v>372</v>
      </c>
      <c r="G7878">
        <v>3.2210000000000001</v>
      </c>
    </row>
    <row r="7879" spans="2:7">
      <c r="B7879" t="s">
        <v>585</v>
      </c>
      <c r="F7879" t="s">
        <v>585</v>
      </c>
    </row>
    <row r="7880" spans="2:7">
      <c r="B7880" t="s">
        <v>327</v>
      </c>
      <c r="C7880">
        <v>428334</v>
      </c>
      <c r="F7880" t="s">
        <v>327</v>
      </c>
      <c r="G7880">
        <v>3369034</v>
      </c>
    </row>
    <row r="7881" spans="2:7">
      <c r="B7881" t="s">
        <v>323</v>
      </c>
      <c r="C7881">
        <v>9.6969999999999992</v>
      </c>
      <c r="F7881" t="s">
        <v>323</v>
      </c>
      <c r="G7881">
        <v>2.972</v>
      </c>
    </row>
    <row r="7882" spans="2:7">
      <c r="B7882" t="s">
        <v>372</v>
      </c>
      <c r="C7882">
        <v>3.593</v>
      </c>
      <c r="F7882" t="s">
        <v>372</v>
      </c>
      <c r="G7882">
        <v>3.1930000000000001</v>
      </c>
    </row>
    <row r="7883" spans="2:7">
      <c r="B7883" t="s">
        <v>586</v>
      </c>
      <c r="F7883" t="s">
        <v>586</v>
      </c>
    </row>
    <row r="7884" spans="2:7">
      <c r="B7884" t="s">
        <v>327</v>
      </c>
      <c r="C7884">
        <v>404560</v>
      </c>
      <c r="F7884" t="s">
        <v>327</v>
      </c>
      <c r="G7884">
        <v>3294479</v>
      </c>
    </row>
    <row r="7885" spans="2:7">
      <c r="B7885" t="s">
        <v>323</v>
      </c>
      <c r="C7885">
        <v>9.6340000000000003</v>
      </c>
      <c r="F7885" t="s">
        <v>323</v>
      </c>
      <c r="G7885">
        <v>2.9390000000000001</v>
      </c>
    </row>
    <row r="7886" spans="2:7">
      <c r="B7886" t="s">
        <v>372</v>
      </c>
      <c r="C7886">
        <v>3.63</v>
      </c>
      <c r="F7886" t="s">
        <v>372</v>
      </c>
      <c r="G7886">
        <v>3.2069999999999999</v>
      </c>
    </row>
    <row r="7887" spans="2:7">
      <c r="B7887" t="s">
        <v>587</v>
      </c>
      <c r="F7887" t="s">
        <v>587</v>
      </c>
    </row>
    <row r="7888" spans="2:7">
      <c r="B7888" t="s">
        <v>327</v>
      </c>
      <c r="C7888">
        <v>432632</v>
      </c>
      <c r="F7888" t="s">
        <v>327</v>
      </c>
      <c r="G7888">
        <v>3594671</v>
      </c>
    </row>
    <row r="7889" spans="2:12">
      <c r="B7889" t="s">
        <v>323</v>
      </c>
      <c r="C7889">
        <v>9.5540000000000003</v>
      </c>
      <c r="F7889" t="s">
        <v>323</v>
      </c>
      <c r="G7889">
        <v>3.0659999999999998</v>
      </c>
    </row>
    <row r="7890" spans="2:12">
      <c r="B7890" t="s">
        <v>372</v>
      </c>
      <c r="C7890">
        <v>3.5590000000000002</v>
      </c>
      <c r="F7890" t="s">
        <v>372</v>
      </c>
      <c r="G7890">
        <v>3.1560000000000001</v>
      </c>
    </row>
    <row r="7891" spans="2:12">
      <c r="B7891" t="s">
        <v>588</v>
      </c>
      <c r="F7891" t="s">
        <v>588</v>
      </c>
    </row>
    <row r="7892" spans="2:12">
      <c r="B7892" t="s">
        <v>327</v>
      </c>
      <c r="C7892">
        <v>437270</v>
      </c>
      <c r="D7892">
        <f>(C7892+C7896+C7900+C7904+C7908+C7912+C7916+C7920+C7924+C7928)/10</f>
        <v>417655</v>
      </c>
      <c r="F7892" t="s">
        <v>327</v>
      </c>
      <c r="G7892">
        <v>3775177</v>
      </c>
      <c r="H7892">
        <f>(G7892+G7896+G7900+G7904+G7908+G7912+G7916+G7920+G7924+G7928)/10</f>
        <v>3586940.5</v>
      </c>
      <c r="L7892">
        <f>(K7892+K7896+K7900+K7904+K7908+K7912+K7916+K7920+K7924+K7928)/10</f>
        <v>0</v>
      </c>
    </row>
    <row r="7893" spans="2:12">
      <c r="B7893" t="s">
        <v>323</v>
      </c>
      <c r="C7893">
        <v>9.5730000000000004</v>
      </c>
      <c r="F7893" t="s">
        <v>323</v>
      </c>
      <c r="G7893">
        <v>3.085</v>
      </c>
    </row>
    <row r="7894" spans="2:12">
      <c r="B7894" t="s">
        <v>372</v>
      </c>
      <c r="C7894">
        <v>3.544</v>
      </c>
      <c r="F7894" t="s">
        <v>372</v>
      </c>
      <c r="G7894">
        <v>3.141</v>
      </c>
    </row>
    <row r="7895" spans="2:12">
      <c r="B7895" t="s">
        <v>589</v>
      </c>
      <c r="F7895" t="s">
        <v>589</v>
      </c>
    </row>
    <row r="7896" spans="2:12">
      <c r="B7896" t="s">
        <v>327</v>
      </c>
      <c r="C7896">
        <v>403437</v>
      </c>
      <c r="F7896" t="s">
        <v>327</v>
      </c>
      <c r="G7896">
        <v>3617942</v>
      </c>
    </row>
    <row r="7897" spans="2:12">
      <c r="B7897" t="s">
        <v>323</v>
      </c>
      <c r="C7897">
        <v>9.3859999999999992</v>
      </c>
      <c r="F7897" t="s">
        <v>323</v>
      </c>
      <c r="G7897">
        <v>3.0169999999999999</v>
      </c>
    </row>
    <row r="7898" spans="2:12">
      <c r="B7898" t="s">
        <v>372</v>
      </c>
      <c r="C7898">
        <v>3.585</v>
      </c>
      <c r="F7898" t="s">
        <v>372</v>
      </c>
      <c r="G7898">
        <v>3.1760000000000002</v>
      </c>
    </row>
    <row r="7899" spans="2:12">
      <c r="B7899" t="s">
        <v>590</v>
      </c>
      <c r="F7899" t="s">
        <v>590</v>
      </c>
    </row>
    <row r="7900" spans="2:12">
      <c r="B7900" t="s">
        <v>327</v>
      </c>
      <c r="C7900">
        <v>386069</v>
      </c>
      <c r="F7900" t="s">
        <v>327</v>
      </c>
      <c r="G7900">
        <v>3602240</v>
      </c>
    </row>
    <row r="7901" spans="2:12">
      <c r="B7901" t="s">
        <v>323</v>
      </c>
      <c r="C7901">
        <v>9.3819999999999997</v>
      </c>
      <c r="F7901" t="s">
        <v>323</v>
      </c>
      <c r="G7901">
        <v>3.012</v>
      </c>
    </row>
    <row r="7902" spans="2:12">
      <c r="B7902" t="s">
        <v>372</v>
      </c>
      <c r="C7902">
        <v>3.5819999999999999</v>
      </c>
      <c r="F7902" t="s">
        <v>372</v>
      </c>
      <c r="G7902">
        <v>3.1760000000000002</v>
      </c>
    </row>
    <row r="7903" spans="2:12">
      <c r="B7903" t="s">
        <v>591</v>
      </c>
      <c r="F7903" t="s">
        <v>591</v>
      </c>
    </row>
    <row r="7904" spans="2:12">
      <c r="B7904" t="s">
        <v>327</v>
      </c>
      <c r="C7904">
        <v>422764</v>
      </c>
      <c r="F7904" t="s">
        <v>327</v>
      </c>
      <c r="G7904">
        <v>3642355</v>
      </c>
    </row>
    <row r="7905" spans="2:7">
      <c r="B7905" t="s">
        <v>323</v>
      </c>
      <c r="C7905">
        <v>9.5399999999999991</v>
      </c>
      <c r="F7905" t="s">
        <v>323</v>
      </c>
      <c r="G7905">
        <v>3.03</v>
      </c>
    </row>
    <row r="7906" spans="2:7">
      <c r="B7906" t="s">
        <v>372</v>
      </c>
      <c r="C7906">
        <v>3.5640000000000001</v>
      </c>
      <c r="F7906" t="s">
        <v>372</v>
      </c>
      <c r="G7906">
        <v>3.165</v>
      </c>
    </row>
    <row r="7907" spans="2:7">
      <c r="B7907" t="s">
        <v>592</v>
      </c>
      <c r="F7907" t="s">
        <v>592</v>
      </c>
    </row>
    <row r="7908" spans="2:7">
      <c r="B7908" t="s">
        <v>327</v>
      </c>
      <c r="C7908">
        <v>428161</v>
      </c>
      <c r="F7908" t="s">
        <v>327</v>
      </c>
      <c r="G7908">
        <v>3486080</v>
      </c>
    </row>
    <row r="7909" spans="2:7">
      <c r="B7909" t="s">
        <v>323</v>
      </c>
      <c r="C7909">
        <v>9.7249999999999996</v>
      </c>
      <c r="F7909" t="s">
        <v>323</v>
      </c>
      <c r="G7909">
        <v>2.9670000000000001</v>
      </c>
    </row>
    <row r="7910" spans="2:7">
      <c r="B7910" t="s">
        <v>372</v>
      </c>
      <c r="C7910">
        <v>3.589</v>
      </c>
      <c r="F7910" t="s">
        <v>372</v>
      </c>
      <c r="G7910">
        <v>3.1880000000000002</v>
      </c>
    </row>
    <row r="7911" spans="2:7">
      <c r="B7911" t="s">
        <v>593</v>
      </c>
      <c r="F7911" t="s">
        <v>593</v>
      </c>
    </row>
    <row r="7912" spans="2:7">
      <c r="B7912" t="s">
        <v>327</v>
      </c>
      <c r="C7912">
        <v>434054</v>
      </c>
      <c r="F7912" t="s">
        <v>327</v>
      </c>
      <c r="G7912">
        <v>3761407</v>
      </c>
    </row>
    <row r="7913" spans="2:7">
      <c r="B7913" t="s">
        <v>323</v>
      </c>
      <c r="C7913">
        <v>9.5020000000000007</v>
      </c>
      <c r="F7913" t="s">
        <v>323</v>
      </c>
      <c r="G7913">
        <v>3.077</v>
      </c>
    </row>
    <row r="7914" spans="2:7">
      <c r="B7914" t="s">
        <v>372</v>
      </c>
      <c r="C7914">
        <v>3.5430000000000001</v>
      </c>
      <c r="F7914" t="s">
        <v>372</v>
      </c>
      <c r="G7914">
        <v>3.1469999999999998</v>
      </c>
    </row>
    <row r="7915" spans="2:7">
      <c r="B7915" t="s">
        <v>594</v>
      </c>
      <c r="F7915" t="s">
        <v>594</v>
      </c>
    </row>
    <row r="7916" spans="2:7">
      <c r="B7916" t="s">
        <v>327</v>
      </c>
      <c r="C7916">
        <v>403821</v>
      </c>
      <c r="F7916" t="s">
        <v>327</v>
      </c>
      <c r="G7916">
        <v>3372811</v>
      </c>
    </row>
    <row r="7917" spans="2:7">
      <c r="B7917" t="s">
        <v>323</v>
      </c>
      <c r="C7917">
        <v>9.5549999999999997</v>
      </c>
      <c r="F7917" t="s">
        <v>323</v>
      </c>
      <c r="G7917">
        <v>2.9140000000000001</v>
      </c>
    </row>
    <row r="7918" spans="2:7">
      <c r="B7918" t="s">
        <v>372</v>
      </c>
      <c r="C7918">
        <v>3.645</v>
      </c>
      <c r="F7918" t="s">
        <v>372</v>
      </c>
      <c r="G7918">
        <v>3.2170000000000001</v>
      </c>
    </row>
    <row r="7919" spans="2:7">
      <c r="B7919" t="s">
        <v>595</v>
      </c>
      <c r="F7919" t="s">
        <v>595</v>
      </c>
    </row>
    <row r="7920" spans="2:7">
      <c r="B7920" t="s">
        <v>327</v>
      </c>
      <c r="C7920">
        <v>429029</v>
      </c>
      <c r="F7920" t="s">
        <v>327</v>
      </c>
      <c r="G7920">
        <v>3421502</v>
      </c>
    </row>
    <row r="7921" spans="2:12">
      <c r="B7921" t="s">
        <v>323</v>
      </c>
      <c r="C7921">
        <v>9.7119999999999997</v>
      </c>
      <c r="F7921" t="s">
        <v>323</v>
      </c>
      <c r="G7921">
        <v>2.9390000000000001</v>
      </c>
    </row>
    <row r="7922" spans="2:12">
      <c r="B7922" t="s">
        <v>372</v>
      </c>
      <c r="C7922">
        <v>3.597</v>
      </c>
      <c r="F7922" t="s">
        <v>372</v>
      </c>
      <c r="G7922">
        <v>3.202</v>
      </c>
    </row>
    <row r="7923" spans="2:12">
      <c r="B7923" t="s">
        <v>596</v>
      </c>
      <c r="F7923" t="s">
        <v>596</v>
      </c>
    </row>
    <row r="7924" spans="2:12">
      <c r="B7924" t="s">
        <v>327</v>
      </c>
      <c r="C7924">
        <v>400466</v>
      </c>
      <c r="F7924" t="s">
        <v>327</v>
      </c>
      <c r="G7924">
        <v>3488312</v>
      </c>
    </row>
    <row r="7925" spans="2:12">
      <c r="B7925" t="s">
        <v>323</v>
      </c>
      <c r="C7925">
        <v>9.5370000000000008</v>
      </c>
      <c r="F7925" t="s">
        <v>323</v>
      </c>
      <c r="G7925">
        <v>2.9660000000000002</v>
      </c>
    </row>
    <row r="7926" spans="2:12">
      <c r="B7926" t="s">
        <v>372</v>
      </c>
      <c r="C7926">
        <v>3.6059999999999999</v>
      </c>
      <c r="F7926" t="s">
        <v>372</v>
      </c>
      <c r="G7926">
        <v>3.1920000000000002</v>
      </c>
    </row>
    <row r="7927" spans="2:12">
      <c r="B7927" t="s">
        <v>597</v>
      </c>
      <c r="F7927" t="s">
        <v>597</v>
      </c>
    </row>
    <row r="7928" spans="2:12">
      <c r="B7928" t="s">
        <v>327</v>
      </c>
      <c r="C7928">
        <v>431479</v>
      </c>
      <c r="F7928" t="s">
        <v>327</v>
      </c>
      <c r="G7928">
        <v>3701579</v>
      </c>
    </row>
    <row r="7929" spans="2:12">
      <c r="B7929" t="s">
        <v>323</v>
      </c>
      <c r="C7929">
        <v>9.5289999999999999</v>
      </c>
      <c r="F7929" t="s">
        <v>323</v>
      </c>
      <c r="G7929">
        <v>3.0529999999999999</v>
      </c>
    </row>
    <row r="7930" spans="2:12">
      <c r="B7930" t="s">
        <v>372</v>
      </c>
      <c r="C7930">
        <v>3.552</v>
      </c>
      <c r="F7930" t="s">
        <v>372</v>
      </c>
      <c r="G7930">
        <v>3.157</v>
      </c>
    </row>
    <row r="7931" spans="2:12">
      <c r="B7931" t="s">
        <v>598</v>
      </c>
      <c r="F7931" t="s">
        <v>598</v>
      </c>
    </row>
    <row r="7932" spans="2:12">
      <c r="B7932" t="s">
        <v>327</v>
      </c>
      <c r="C7932">
        <v>434713</v>
      </c>
      <c r="D7932">
        <f>(C7932+C7936+C7940+C7944+C7948+C7952+C7956+C7960+C7964+C7968)/10</f>
        <v>416960.3</v>
      </c>
      <c r="F7932" t="s">
        <v>327</v>
      </c>
      <c r="G7932">
        <v>3928906</v>
      </c>
      <c r="H7932">
        <f>(G7932+G7936+G7940+G7944+G7948+G7952+G7956+G7960+G7964+G7968)/10</f>
        <v>3683429.9</v>
      </c>
      <c r="L7932">
        <f>(K7932+K7936+K7940+K7944+K7948+K7952+K7956+K7960+K7964+K7968)/10</f>
        <v>0</v>
      </c>
    </row>
    <row r="7933" spans="2:12">
      <c r="B7933" t="s">
        <v>323</v>
      </c>
      <c r="C7933">
        <v>9.5169999999999995</v>
      </c>
      <c r="F7933" t="s">
        <v>323</v>
      </c>
      <c r="G7933">
        <v>3.0880000000000001</v>
      </c>
    </row>
    <row r="7934" spans="2:12">
      <c r="B7934" t="s">
        <v>372</v>
      </c>
      <c r="C7934">
        <v>3.53</v>
      </c>
      <c r="F7934" t="s">
        <v>372</v>
      </c>
      <c r="G7934">
        <v>3.1360000000000001</v>
      </c>
    </row>
    <row r="7935" spans="2:12">
      <c r="B7935" t="s">
        <v>599</v>
      </c>
      <c r="F7935" t="s">
        <v>599</v>
      </c>
    </row>
    <row r="7936" spans="2:12">
      <c r="B7936" t="s">
        <v>327</v>
      </c>
      <c r="C7936">
        <v>402172</v>
      </c>
      <c r="F7936" t="s">
        <v>327</v>
      </c>
      <c r="G7936">
        <v>3729563</v>
      </c>
    </row>
    <row r="7937" spans="2:7">
      <c r="B7937" t="s">
        <v>323</v>
      </c>
      <c r="C7937">
        <v>9.3559999999999999</v>
      </c>
      <c r="F7937" t="s">
        <v>323</v>
      </c>
      <c r="G7937">
        <v>3.0059999999999998</v>
      </c>
    </row>
    <row r="7938" spans="2:7">
      <c r="B7938" t="s">
        <v>372</v>
      </c>
      <c r="C7938">
        <v>3.577</v>
      </c>
      <c r="F7938" t="s">
        <v>372</v>
      </c>
      <c r="G7938">
        <v>3.1760000000000002</v>
      </c>
    </row>
    <row r="7939" spans="2:7">
      <c r="B7939" t="s">
        <v>600</v>
      </c>
      <c r="F7939" t="s">
        <v>600</v>
      </c>
    </row>
    <row r="7940" spans="2:7">
      <c r="B7940" t="s">
        <v>327</v>
      </c>
      <c r="C7940">
        <v>388365</v>
      </c>
      <c r="F7940" t="s">
        <v>327</v>
      </c>
      <c r="G7940">
        <v>3610847</v>
      </c>
    </row>
    <row r="7941" spans="2:7">
      <c r="B7941" t="s">
        <v>323</v>
      </c>
      <c r="C7941">
        <v>9.4380000000000006</v>
      </c>
      <c r="F7941" t="s">
        <v>323</v>
      </c>
      <c r="G7941">
        <v>2.9609999999999999</v>
      </c>
    </row>
    <row r="7942" spans="2:7">
      <c r="B7942" t="s">
        <v>372</v>
      </c>
      <c r="C7942">
        <v>3.5960000000000001</v>
      </c>
      <c r="F7942" t="s">
        <v>372</v>
      </c>
      <c r="G7942">
        <v>3.1920000000000002</v>
      </c>
    </row>
    <row r="7943" spans="2:7">
      <c r="B7943" t="s">
        <v>601</v>
      </c>
      <c r="F7943" t="s">
        <v>601</v>
      </c>
    </row>
    <row r="7944" spans="2:7">
      <c r="B7944" t="s">
        <v>327</v>
      </c>
      <c r="C7944">
        <v>423175</v>
      </c>
      <c r="F7944" t="s">
        <v>327</v>
      </c>
      <c r="G7944">
        <v>3705216</v>
      </c>
    </row>
    <row r="7945" spans="2:7">
      <c r="B7945" t="s">
        <v>323</v>
      </c>
      <c r="C7945">
        <v>9.5489999999999995</v>
      </c>
      <c r="F7945" t="s">
        <v>323</v>
      </c>
      <c r="G7945">
        <v>3</v>
      </c>
    </row>
    <row r="7946" spans="2:7">
      <c r="B7946" t="s">
        <v>372</v>
      </c>
      <c r="C7946">
        <v>3.5670000000000002</v>
      </c>
      <c r="F7946" t="s">
        <v>372</v>
      </c>
      <c r="G7946">
        <v>3.173</v>
      </c>
    </row>
    <row r="7947" spans="2:7">
      <c r="B7947" t="s">
        <v>602</v>
      </c>
      <c r="F7947" t="s">
        <v>602</v>
      </c>
    </row>
    <row r="7948" spans="2:7">
      <c r="B7948" t="s">
        <v>327</v>
      </c>
      <c r="C7948">
        <v>426508</v>
      </c>
      <c r="F7948" t="s">
        <v>327</v>
      </c>
      <c r="G7948">
        <v>3609870</v>
      </c>
    </row>
    <row r="7949" spans="2:7">
      <c r="B7949" t="s">
        <v>323</v>
      </c>
      <c r="C7949">
        <v>9.6869999999999994</v>
      </c>
      <c r="F7949" t="s">
        <v>323</v>
      </c>
      <c r="G7949">
        <v>2.9630000000000001</v>
      </c>
    </row>
    <row r="7950" spans="2:7">
      <c r="B7950" t="s">
        <v>372</v>
      </c>
      <c r="C7950">
        <v>3.58</v>
      </c>
      <c r="F7950" t="s">
        <v>372</v>
      </c>
      <c r="G7950">
        <v>3.1859999999999999</v>
      </c>
    </row>
    <row r="7951" spans="2:7">
      <c r="B7951" t="s">
        <v>603</v>
      </c>
      <c r="F7951" t="s">
        <v>603</v>
      </c>
    </row>
    <row r="7952" spans="2:7">
      <c r="B7952" t="s">
        <v>327</v>
      </c>
      <c r="C7952">
        <v>433217</v>
      </c>
      <c r="F7952" t="s">
        <v>327</v>
      </c>
      <c r="G7952">
        <v>3864864</v>
      </c>
    </row>
    <row r="7953" spans="2:7">
      <c r="B7953" t="s">
        <v>323</v>
      </c>
      <c r="C7953">
        <v>9.484</v>
      </c>
      <c r="F7953" t="s">
        <v>323</v>
      </c>
      <c r="G7953">
        <v>3.0619999999999998</v>
      </c>
    </row>
    <row r="7954" spans="2:7">
      <c r="B7954" t="s">
        <v>372</v>
      </c>
      <c r="C7954">
        <v>3.5390000000000001</v>
      </c>
      <c r="F7954" t="s">
        <v>372</v>
      </c>
      <c r="G7954">
        <v>3.149</v>
      </c>
    </row>
    <row r="7955" spans="2:7">
      <c r="B7955" t="s">
        <v>604</v>
      </c>
      <c r="F7955" t="s">
        <v>604</v>
      </c>
    </row>
    <row r="7956" spans="2:7">
      <c r="B7956" t="s">
        <v>327</v>
      </c>
      <c r="C7956">
        <v>403319</v>
      </c>
      <c r="F7956" t="s">
        <v>327</v>
      </c>
      <c r="G7956">
        <v>3462468</v>
      </c>
    </row>
    <row r="7957" spans="2:7">
      <c r="B7957" t="s">
        <v>323</v>
      </c>
      <c r="C7957">
        <v>9.5429999999999993</v>
      </c>
      <c r="F7957" t="s">
        <v>323</v>
      </c>
      <c r="G7957">
        <v>2.8980000000000001</v>
      </c>
    </row>
    <row r="7958" spans="2:7">
      <c r="B7958" t="s">
        <v>372</v>
      </c>
      <c r="C7958">
        <v>3.6419999999999999</v>
      </c>
      <c r="F7958" t="s">
        <v>372</v>
      </c>
      <c r="G7958">
        <v>3.22</v>
      </c>
    </row>
    <row r="7959" spans="2:7">
      <c r="B7959" t="s">
        <v>605</v>
      </c>
      <c r="F7959" t="s">
        <v>605</v>
      </c>
    </row>
    <row r="7960" spans="2:7">
      <c r="B7960" t="s">
        <v>327</v>
      </c>
      <c r="C7960">
        <v>430779</v>
      </c>
      <c r="F7960" t="s">
        <v>327</v>
      </c>
      <c r="G7960">
        <v>3446444</v>
      </c>
    </row>
    <row r="7961" spans="2:7">
      <c r="B7961" t="s">
        <v>323</v>
      </c>
      <c r="C7961">
        <v>9.7520000000000007</v>
      </c>
      <c r="F7961" t="s">
        <v>323</v>
      </c>
      <c r="G7961">
        <v>2.895</v>
      </c>
    </row>
    <row r="7962" spans="2:7">
      <c r="B7962" t="s">
        <v>372</v>
      </c>
      <c r="C7962">
        <v>3.6070000000000002</v>
      </c>
      <c r="F7962" t="s">
        <v>372</v>
      </c>
      <c r="G7962">
        <v>3.2160000000000002</v>
      </c>
    </row>
    <row r="7963" spans="2:7">
      <c r="B7963" t="s">
        <v>606</v>
      </c>
      <c r="F7963" t="s">
        <v>606</v>
      </c>
    </row>
    <row r="7964" spans="2:7">
      <c r="B7964" t="s">
        <v>327</v>
      </c>
      <c r="C7964">
        <v>397627</v>
      </c>
      <c r="F7964" t="s">
        <v>327</v>
      </c>
      <c r="G7964">
        <v>3647566</v>
      </c>
    </row>
    <row r="7965" spans="2:7">
      <c r="B7965" t="s">
        <v>323</v>
      </c>
      <c r="C7965">
        <v>9.4689999999999994</v>
      </c>
      <c r="F7965" t="s">
        <v>323</v>
      </c>
      <c r="G7965">
        <v>2.976</v>
      </c>
    </row>
    <row r="7966" spans="2:7">
      <c r="B7966" t="s">
        <v>372</v>
      </c>
      <c r="C7966">
        <v>3.589</v>
      </c>
      <c r="F7966" t="s">
        <v>372</v>
      </c>
      <c r="G7966">
        <v>3.1840000000000002</v>
      </c>
    </row>
    <row r="7967" spans="2:7">
      <c r="B7967" t="s">
        <v>607</v>
      </c>
      <c r="F7967" t="s">
        <v>607</v>
      </c>
    </row>
    <row r="7968" spans="2:7">
      <c r="B7968" t="s">
        <v>327</v>
      </c>
      <c r="C7968">
        <v>429728</v>
      </c>
      <c r="F7968" t="s">
        <v>327</v>
      </c>
      <c r="G7968">
        <v>3828555</v>
      </c>
    </row>
    <row r="7969" spans="2:12">
      <c r="B7969" t="s">
        <v>323</v>
      </c>
      <c r="C7969">
        <v>9.49</v>
      </c>
      <c r="F7969" t="s">
        <v>323</v>
      </c>
      <c r="G7969">
        <v>3.0470000000000002</v>
      </c>
    </row>
    <row r="7970" spans="2:12">
      <c r="B7970" t="s">
        <v>372</v>
      </c>
      <c r="C7970">
        <v>3.5419999999999998</v>
      </c>
      <c r="F7970" t="s">
        <v>372</v>
      </c>
      <c r="G7970">
        <v>3.1560000000000001</v>
      </c>
    </row>
    <row r="7971" spans="2:12">
      <c r="B7971" t="s">
        <v>608</v>
      </c>
      <c r="F7971" t="s">
        <v>608</v>
      </c>
    </row>
    <row r="7972" spans="2:12">
      <c r="B7972" t="s">
        <v>327</v>
      </c>
      <c r="C7972">
        <v>434436</v>
      </c>
      <c r="D7972">
        <f>(C7972+C7976+C7980+C7984+C7988+C7992+C7996+C8000+C8004+C8008)/10</f>
        <v>415900.4</v>
      </c>
      <c r="F7972" t="s">
        <v>327</v>
      </c>
      <c r="G7972">
        <v>4012780</v>
      </c>
      <c r="H7972">
        <f>(G7972+G7976+G7980+G7984+G7988+G7992+G7996+G8000+G8004+G8008)/10</f>
        <v>3791965.6</v>
      </c>
      <c r="L7972">
        <f>(K7972+K7976+K7980+K7984+K7988+K7992+K7996+K8000+K8004+K8008)/10</f>
        <v>0</v>
      </c>
    </row>
    <row r="7973" spans="2:12">
      <c r="B7973" t="s">
        <v>323</v>
      </c>
      <c r="C7973">
        <v>9.5109999999999992</v>
      </c>
      <c r="F7973" t="s">
        <v>323</v>
      </c>
      <c r="G7973">
        <v>3.0649999999999999</v>
      </c>
    </row>
    <row r="7974" spans="2:12">
      <c r="B7974" t="s">
        <v>372</v>
      </c>
      <c r="C7974">
        <v>3.528</v>
      </c>
      <c r="F7974" t="s">
        <v>372</v>
      </c>
      <c r="G7974">
        <v>3.141</v>
      </c>
    </row>
    <row r="7975" spans="2:12">
      <c r="B7975" t="s">
        <v>609</v>
      </c>
      <c r="F7975" t="s">
        <v>609</v>
      </c>
    </row>
    <row r="7976" spans="2:12">
      <c r="B7976" t="s">
        <v>327</v>
      </c>
      <c r="C7976">
        <v>402615</v>
      </c>
      <c r="F7976" t="s">
        <v>327</v>
      </c>
      <c r="G7976">
        <v>3795379</v>
      </c>
    </row>
    <row r="7977" spans="2:12">
      <c r="B7977" t="s">
        <v>323</v>
      </c>
      <c r="C7977">
        <v>9.3659999999999997</v>
      </c>
      <c r="F7977" t="s">
        <v>323</v>
      </c>
      <c r="G7977">
        <v>2.9780000000000002</v>
      </c>
    </row>
    <row r="7978" spans="2:12">
      <c r="B7978" t="s">
        <v>372</v>
      </c>
      <c r="C7978">
        <v>3.58</v>
      </c>
      <c r="F7978" t="s">
        <v>372</v>
      </c>
      <c r="G7978">
        <v>3.1829999999999998</v>
      </c>
    </row>
    <row r="7979" spans="2:12">
      <c r="B7979" t="s">
        <v>610</v>
      </c>
      <c r="F7979" t="s">
        <v>610</v>
      </c>
    </row>
    <row r="7980" spans="2:12">
      <c r="B7980" t="s">
        <v>327</v>
      </c>
      <c r="C7980">
        <v>385224</v>
      </c>
      <c r="F7980" t="s">
        <v>327</v>
      </c>
      <c r="G7980">
        <v>3782646</v>
      </c>
    </row>
    <row r="7981" spans="2:12">
      <c r="B7981" t="s">
        <v>323</v>
      </c>
      <c r="C7981">
        <v>9.3610000000000007</v>
      </c>
      <c r="F7981" t="s">
        <v>323</v>
      </c>
      <c r="G7981">
        <v>2.9750000000000001</v>
      </c>
    </row>
    <row r="7982" spans="2:12">
      <c r="B7982" t="s">
        <v>372</v>
      </c>
      <c r="C7982">
        <v>3.577</v>
      </c>
      <c r="F7982" t="s">
        <v>372</v>
      </c>
      <c r="G7982">
        <v>3.1819999999999999</v>
      </c>
    </row>
    <row r="7983" spans="2:12">
      <c r="B7983" t="s">
        <v>611</v>
      </c>
      <c r="F7983" t="s">
        <v>611</v>
      </c>
    </row>
    <row r="7984" spans="2:12">
      <c r="B7984" t="s">
        <v>327</v>
      </c>
      <c r="C7984">
        <v>422623</v>
      </c>
      <c r="F7984" t="s">
        <v>327</v>
      </c>
      <c r="G7984">
        <v>3797834</v>
      </c>
    </row>
    <row r="7985" spans="2:7">
      <c r="B7985" t="s">
        <v>323</v>
      </c>
      <c r="C7985">
        <v>9.5370000000000008</v>
      </c>
      <c r="F7985" t="s">
        <v>323</v>
      </c>
      <c r="G7985">
        <v>2.9820000000000002</v>
      </c>
    </row>
    <row r="7986" spans="2:7">
      <c r="B7986" t="s">
        <v>372</v>
      </c>
      <c r="C7986">
        <v>3.5630000000000002</v>
      </c>
      <c r="F7986" t="s">
        <v>372</v>
      </c>
      <c r="G7986">
        <v>3.1760000000000002</v>
      </c>
    </row>
    <row r="7987" spans="2:7">
      <c r="B7987" t="s">
        <v>612</v>
      </c>
      <c r="F7987" t="s">
        <v>612</v>
      </c>
    </row>
    <row r="7988" spans="2:7">
      <c r="B7988" t="s">
        <v>327</v>
      </c>
      <c r="C7988">
        <v>423264</v>
      </c>
      <c r="F7988" t="s">
        <v>327</v>
      </c>
      <c r="G7988">
        <v>3782798</v>
      </c>
    </row>
    <row r="7989" spans="2:7">
      <c r="B7989" t="s">
        <v>323</v>
      </c>
      <c r="C7989">
        <v>9.6129999999999995</v>
      </c>
      <c r="F7989" t="s">
        <v>323</v>
      </c>
      <c r="G7989">
        <v>2.9780000000000002</v>
      </c>
    </row>
    <row r="7990" spans="2:7">
      <c r="B7990" t="s">
        <v>372</v>
      </c>
      <c r="C7990">
        <v>3.5609999999999999</v>
      </c>
      <c r="F7990" t="s">
        <v>372</v>
      </c>
      <c r="G7990">
        <v>3.177</v>
      </c>
    </row>
    <row r="7991" spans="2:7">
      <c r="B7991" t="s">
        <v>613</v>
      </c>
      <c r="F7991" t="s">
        <v>613</v>
      </c>
    </row>
    <row r="7992" spans="2:7">
      <c r="B7992" t="s">
        <v>327</v>
      </c>
      <c r="C7992">
        <v>432349</v>
      </c>
      <c r="F7992" t="s">
        <v>327</v>
      </c>
      <c r="G7992">
        <v>3966969</v>
      </c>
    </row>
    <row r="7993" spans="2:7">
      <c r="B7993" t="s">
        <v>323</v>
      </c>
      <c r="C7993">
        <v>9.4649999999999999</v>
      </c>
      <c r="F7993" t="s">
        <v>323</v>
      </c>
      <c r="G7993">
        <v>3.0459999999999998</v>
      </c>
    </row>
    <row r="7994" spans="2:7">
      <c r="B7994" t="s">
        <v>372</v>
      </c>
      <c r="C7994">
        <v>3.5339999999999998</v>
      </c>
      <c r="F7994" t="s">
        <v>372</v>
      </c>
      <c r="G7994">
        <v>3.1509999999999998</v>
      </c>
    </row>
    <row r="7995" spans="2:7">
      <c r="B7995" t="s">
        <v>614</v>
      </c>
      <c r="F7995" t="s">
        <v>614</v>
      </c>
    </row>
    <row r="7996" spans="2:7">
      <c r="B7996" t="s">
        <v>327</v>
      </c>
      <c r="C7996">
        <v>402455</v>
      </c>
      <c r="F7996" t="s">
        <v>327</v>
      </c>
      <c r="G7996">
        <v>3563004</v>
      </c>
    </row>
    <row r="7997" spans="2:7">
      <c r="B7997" t="s">
        <v>323</v>
      </c>
      <c r="C7997">
        <v>9.5229999999999997</v>
      </c>
      <c r="F7997" t="s">
        <v>323</v>
      </c>
      <c r="G7997">
        <v>2.8860000000000001</v>
      </c>
    </row>
    <row r="7998" spans="2:7">
      <c r="B7998" t="s">
        <v>372</v>
      </c>
      <c r="C7998">
        <v>3.637</v>
      </c>
      <c r="F7998" t="s">
        <v>372</v>
      </c>
      <c r="G7998">
        <v>3.2210000000000001</v>
      </c>
    </row>
    <row r="7999" spans="2:7">
      <c r="B7999" t="s">
        <v>615</v>
      </c>
      <c r="F7999" t="s">
        <v>615</v>
      </c>
    </row>
    <row r="8000" spans="2:7">
      <c r="B8000" t="s">
        <v>327</v>
      </c>
      <c r="C8000">
        <v>429504</v>
      </c>
      <c r="F8000" t="s">
        <v>327</v>
      </c>
      <c r="G8000">
        <v>3558407</v>
      </c>
    </row>
    <row r="8001" spans="2:12">
      <c r="B8001" t="s">
        <v>323</v>
      </c>
      <c r="C8001">
        <v>9.7230000000000008</v>
      </c>
      <c r="F8001" t="s">
        <v>323</v>
      </c>
      <c r="G8001">
        <v>2.887</v>
      </c>
    </row>
    <row r="8002" spans="2:12">
      <c r="B8002" t="s">
        <v>372</v>
      </c>
      <c r="C8002">
        <v>3.6</v>
      </c>
      <c r="F8002" t="s">
        <v>372</v>
      </c>
      <c r="G8002">
        <v>3.2149999999999999</v>
      </c>
    </row>
    <row r="8003" spans="2:12">
      <c r="B8003" t="s">
        <v>616</v>
      </c>
      <c r="F8003" t="s">
        <v>616</v>
      </c>
    </row>
    <row r="8004" spans="2:12">
      <c r="B8004" t="s">
        <v>327</v>
      </c>
      <c r="C8004">
        <v>397384</v>
      </c>
      <c r="F8004" t="s">
        <v>327</v>
      </c>
      <c r="G8004">
        <v>3735578</v>
      </c>
    </row>
    <row r="8005" spans="2:12">
      <c r="B8005" t="s">
        <v>323</v>
      </c>
      <c r="C8005">
        <v>9.4629999999999992</v>
      </c>
      <c r="F8005" t="s">
        <v>323</v>
      </c>
      <c r="G8005">
        <v>2.9580000000000002</v>
      </c>
    </row>
    <row r="8006" spans="2:12">
      <c r="B8006" t="s">
        <v>372</v>
      </c>
      <c r="C8006">
        <v>3.5870000000000002</v>
      </c>
      <c r="F8006" t="s">
        <v>372</v>
      </c>
      <c r="G8006">
        <v>3.1869999999999998</v>
      </c>
    </row>
    <row r="8007" spans="2:12">
      <c r="B8007" t="s">
        <v>617</v>
      </c>
      <c r="F8007" t="s">
        <v>617</v>
      </c>
    </row>
    <row r="8008" spans="2:12">
      <c r="B8008" t="s">
        <v>327</v>
      </c>
      <c r="C8008">
        <v>429150</v>
      </c>
      <c r="F8008" t="s">
        <v>327</v>
      </c>
      <c r="G8008">
        <v>3924261</v>
      </c>
    </row>
    <row r="8009" spans="2:12">
      <c r="B8009" t="s">
        <v>323</v>
      </c>
      <c r="C8009">
        <v>9.4770000000000003</v>
      </c>
      <c r="F8009" t="s">
        <v>323</v>
      </c>
      <c r="G8009">
        <v>3.03</v>
      </c>
    </row>
    <row r="8010" spans="2:12">
      <c r="B8010" t="s">
        <v>372</v>
      </c>
      <c r="C8010">
        <v>3.5390000000000001</v>
      </c>
      <c r="F8010" t="s">
        <v>372</v>
      </c>
      <c r="G8010">
        <v>3.1579999999999999</v>
      </c>
    </row>
    <row r="8011" spans="2:12">
      <c r="B8011" t="s">
        <v>618</v>
      </c>
      <c r="F8011" t="s">
        <v>618</v>
      </c>
    </row>
    <row r="8012" spans="2:12">
      <c r="B8012" t="s">
        <v>327</v>
      </c>
      <c r="C8012">
        <v>434002</v>
      </c>
      <c r="D8012">
        <f>(C8012+C8016+C8020+C8024+C8028+C8032+C8036+C8040+C8044+C8048)/10</f>
        <v>414496.4</v>
      </c>
      <c r="F8012" t="s">
        <v>327</v>
      </c>
      <c r="G8012">
        <v>4107594</v>
      </c>
      <c r="H8012">
        <f>(G8012+G8016+G8020+G8024+G8028+G8032+G8036+G8040+G8044+G8048)/10</f>
        <v>3912196.1</v>
      </c>
      <c r="L8012">
        <f>(K8012+K8016+K8020+K8024+K8028+K8032+K8036+K8040+K8044+K8048)/10</f>
        <v>0</v>
      </c>
    </row>
    <row r="8013" spans="2:12">
      <c r="B8013" t="s">
        <v>323</v>
      </c>
      <c r="C8013">
        <v>9.5020000000000007</v>
      </c>
      <c r="F8013" t="s">
        <v>323</v>
      </c>
      <c r="G8013">
        <v>3.0459999999999998</v>
      </c>
    </row>
    <row r="8014" spans="2:12">
      <c r="B8014" t="s">
        <v>372</v>
      </c>
      <c r="C8014">
        <v>3.5259999999999998</v>
      </c>
      <c r="F8014" t="s">
        <v>372</v>
      </c>
      <c r="G8014">
        <v>3.1440000000000001</v>
      </c>
    </row>
    <row r="8015" spans="2:12">
      <c r="B8015" t="s">
        <v>619</v>
      </c>
      <c r="F8015" t="s">
        <v>619</v>
      </c>
    </row>
    <row r="8016" spans="2:12">
      <c r="B8016" t="s">
        <v>327</v>
      </c>
      <c r="C8016">
        <v>399512</v>
      </c>
      <c r="F8016" t="s">
        <v>327</v>
      </c>
      <c r="G8016">
        <v>3961218</v>
      </c>
    </row>
    <row r="8017" spans="2:7">
      <c r="B8017" t="s">
        <v>323</v>
      </c>
      <c r="C8017">
        <v>9.2940000000000005</v>
      </c>
      <c r="F8017" t="s">
        <v>323</v>
      </c>
      <c r="G8017">
        <v>2.9870000000000001</v>
      </c>
    </row>
    <row r="8018" spans="2:7">
      <c r="B8018" t="s">
        <v>372</v>
      </c>
      <c r="C8018">
        <v>3.5609999999999999</v>
      </c>
      <c r="F8018" t="s">
        <v>372</v>
      </c>
      <c r="G8018">
        <v>3.1760000000000002</v>
      </c>
    </row>
    <row r="8019" spans="2:7">
      <c r="B8019" t="s">
        <v>620</v>
      </c>
      <c r="F8019" t="s">
        <v>620</v>
      </c>
    </row>
    <row r="8020" spans="2:7">
      <c r="B8020" t="s">
        <v>327</v>
      </c>
      <c r="C8020">
        <v>383427</v>
      </c>
      <c r="F8020" t="s">
        <v>327</v>
      </c>
      <c r="G8020">
        <v>3910243</v>
      </c>
    </row>
    <row r="8021" spans="2:7">
      <c r="B8021" t="s">
        <v>323</v>
      </c>
      <c r="C8021">
        <v>9.3179999999999996</v>
      </c>
      <c r="F8021" t="s">
        <v>323</v>
      </c>
      <c r="G8021">
        <v>2.97</v>
      </c>
    </row>
    <row r="8022" spans="2:7">
      <c r="B8022" t="s">
        <v>372</v>
      </c>
      <c r="C8022">
        <v>3.5649999999999999</v>
      </c>
      <c r="F8022" t="s">
        <v>372</v>
      </c>
      <c r="G8022">
        <v>3.181</v>
      </c>
    </row>
    <row r="8023" spans="2:7">
      <c r="B8023" t="s">
        <v>621</v>
      </c>
      <c r="F8023" t="s">
        <v>621</v>
      </c>
    </row>
    <row r="8024" spans="2:7">
      <c r="B8024" t="s">
        <v>327</v>
      </c>
      <c r="C8024">
        <v>420569</v>
      </c>
      <c r="F8024" t="s">
        <v>327</v>
      </c>
      <c r="G8024">
        <v>3937562</v>
      </c>
    </row>
    <row r="8025" spans="2:7">
      <c r="B8025" t="s">
        <v>323</v>
      </c>
      <c r="C8025">
        <v>9.49</v>
      </c>
      <c r="F8025" t="s">
        <v>323</v>
      </c>
      <c r="G8025">
        <v>2.9820000000000002</v>
      </c>
    </row>
    <row r="8026" spans="2:7">
      <c r="B8026" t="s">
        <v>372</v>
      </c>
      <c r="C8026">
        <v>3.552</v>
      </c>
      <c r="F8026" t="s">
        <v>372</v>
      </c>
      <c r="G8026">
        <v>3.1720000000000002</v>
      </c>
    </row>
    <row r="8027" spans="2:7">
      <c r="B8027" t="s">
        <v>622</v>
      </c>
      <c r="F8027" t="s">
        <v>622</v>
      </c>
    </row>
    <row r="8028" spans="2:7">
      <c r="B8028" t="s">
        <v>327</v>
      </c>
      <c r="C8028">
        <v>424760</v>
      </c>
      <c r="F8028" t="s">
        <v>327</v>
      </c>
      <c r="G8028">
        <v>3819928</v>
      </c>
    </row>
    <row r="8029" spans="2:7">
      <c r="B8029" t="s">
        <v>323</v>
      </c>
      <c r="C8029">
        <v>9.6470000000000002</v>
      </c>
      <c r="F8029" t="s">
        <v>323</v>
      </c>
      <c r="G8029">
        <v>2.9390000000000001</v>
      </c>
    </row>
    <row r="8030" spans="2:7">
      <c r="B8030" t="s">
        <v>372</v>
      </c>
      <c r="C8030">
        <v>3.57</v>
      </c>
      <c r="F8030" t="s">
        <v>372</v>
      </c>
      <c r="G8030">
        <v>3.1880000000000002</v>
      </c>
    </row>
    <row r="8031" spans="2:7">
      <c r="B8031" t="s">
        <v>623</v>
      </c>
      <c r="F8031" t="s">
        <v>623</v>
      </c>
    </row>
    <row r="8032" spans="2:7">
      <c r="B8032" t="s">
        <v>327</v>
      </c>
      <c r="C8032">
        <v>430392</v>
      </c>
      <c r="F8032" t="s">
        <v>327</v>
      </c>
      <c r="G8032">
        <v>4104704</v>
      </c>
    </row>
    <row r="8033" spans="2:7">
      <c r="B8033" t="s">
        <v>323</v>
      </c>
      <c r="C8033">
        <v>9.4220000000000006</v>
      </c>
      <c r="F8033" t="s">
        <v>323</v>
      </c>
      <c r="G8033">
        <v>3.0430000000000001</v>
      </c>
    </row>
    <row r="8034" spans="2:7">
      <c r="B8034" t="s">
        <v>372</v>
      </c>
      <c r="C8034">
        <v>3.5219999999999998</v>
      </c>
      <c r="F8034" t="s">
        <v>372</v>
      </c>
      <c r="G8034">
        <v>3.149</v>
      </c>
    </row>
    <row r="8035" spans="2:7">
      <c r="B8035" t="s">
        <v>624</v>
      </c>
      <c r="F8035" t="s">
        <v>624</v>
      </c>
    </row>
    <row r="8036" spans="2:7">
      <c r="B8036" t="s">
        <v>327</v>
      </c>
      <c r="C8036">
        <v>402267</v>
      </c>
      <c r="F8036" t="s">
        <v>327</v>
      </c>
      <c r="G8036">
        <v>3648874</v>
      </c>
    </row>
    <row r="8037" spans="2:7">
      <c r="B8037" t="s">
        <v>323</v>
      </c>
      <c r="C8037">
        <v>9.5180000000000007</v>
      </c>
      <c r="F8037" t="s">
        <v>323</v>
      </c>
      <c r="G8037">
        <v>2.8679999999999999</v>
      </c>
    </row>
    <row r="8038" spans="2:7">
      <c r="B8038" t="s">
        <v>372</v>
      </c>
      <c r="C8038">
        <v>3.6360000000000001</v>
      </c>
      <c r="F8038" t="s">
        <v>372</v>
      </c>
      <c r="G8038">
        <v>3.2240000000000002</v>
      </c>
    </row>
    <row r="8039" spans="2:7">
      <c r="B8039" t="s">
        <v>625</v>
      </c>
      <c r="F8039" t="s">
        <v>625</v>
      </c>
    </row>
    <row r="8040" spans="2:7">
      <c r="B8040" t="s">
        <v>327</v>
      </c>
      <c r="C8040">
        <v>424373</v>
      </c>
      <c r="F8040" t="s">
        <v>327</v>
      </c>
      <c r="G8040">
        <v>3790548</v>
      </c>
    </row>
    <row r="8041" spans="2:7">
      <c r="B8041" t="s">
        <v>323</v>
      </c>
      <c r="C8041">
        <v>9.6069999999999993</v>
      </c>
      <c r="F8041" t="s">
        <v>323</v>
      </c>
      <c r="G8041">
        <v>2.9260000000000002</v>
      </c>
    </row>
    <row r="8042" spans="2:7">
      <c r="B8042" t="s">
        <v>372</v>
      </c>
      <c r="C8042">
        <v>3.5710000000000002</v>
      </c>
      <c r="F8042" t="s">
        <v>372</v>
      </c>
      <c r="G8042">
        <v>3.1949999999999998</v>
      </c>
    </row>
    <row r="8043" spans="2:7">
      <c r="B8043" t="s">
        <v>626</v>
      </c>
      <c r="F8043" t="s">
        <v>626</v>
      </c>
    </row>
    <row r="8044" spans="2:7">
      <c r="B8044" t="s">
        <v>327</v>
      </c>
      <c r="C8044">
        <v>396676</v>
      </c>
      <c r="F8044" t="s">
        <v>327</v>
      </c>
      <c r="G8044">
        <v>3833165</v>
      </c>
    </row>
    <row r="8045" spans="2:7">
      <c r="B8045" t="s">
        <v>323</v>
      </c>
      <c r="C8045">
        <v>9.4459999999999997</v>
      </c>
      <c r="F8045" t="s">
        <v>323</v>
      </c>
      <c r="G8045">
        <v>2.9420000000000002</v>
      </c>
    </row>
    <row r="8046" spans="2:7">
      <c r="B8046" t="s">
        <v>372</v>
      </c>
      <c r="C8046">
        <v>3.5830000000000002</v>
      </c>
      <c r="F8046" t="s">
        <v>372</v>
      </c>
      <c r="G8046">
        <v>3.19</v>
      </c>
    </row>
    <row r="8047" spans="2:7">
      <c r="B8047" t="s">
        <v>627</v>
      </c>
      <c r="F8047" t="s">
        <v>627</v>
      </c>
    </row>
    <row r="8048" spans="2:7">
      <c r="B8048" t="s">
        <v>327</v>
      </c>
      <c r="C8048">
        <v>428986</v>
      </c>
      <c r="F8048" t="s">
        <v>327</v>
      </c>
      <c r="G8048">
        <v>4008125</v>
      </c>
    </row>
    <row r="8049" spans="2:12">
      <c r="B8049" t="s">
        <v>323</v>
      </c>
      <c r="C8049">
        <v>9.4740000000000002</v>
      </c>
      <c r="F8049" t="s">
        <v>323</v>
      </c>
      <c r="G8049">
        <v>3.008</v>
      </c>
    </row>
    <row r="8050" spans="2:12">
      <c r="B8050" t="s">
        <v>372</v>
      </c>
      <c r="C8050">
        <v>3.5379999999999998</v>
      </c>
      <c r="F8050" t="s">
        <v>372</v>
      </c>
      <c r="G8050">
        <v>3.1629999999999998</v>
      </c>
    </row>
    <row r="8051" spans="2:12">
      <c r="B8051" t="s">
        <v>628</v>
      </c>
      <c r="F8051" t="s">
        <v>628</v>
      </c>
    </row>
    <row r="8052" spans="2:12">
      <c r="B8052" t="s">
        <v>327</v>
      </c>
      <c r="C8052">
        <v>431212</v>
      </c>
      <c r="D8052">
        <f>(C8052+C8056+C8060+C8064+C8068+C8072+C8076+C8080+C8084+C8088)/10</f>
        <v>413300.2</v>
      </c>
      <c r="F8052" t="s">
        <v>327</v>
      </c>
      <c r="G8052">
        <v>4267795</v>
      </c>
      <c r="H8052">
        <f>(G8052+G8056+G8060+G8064+G8068+G8072+G8076+G8080+G8084+G8088)/10</f>
        <v>4026411.8</v>
      </c>
      <c r="L8052">
        <f>(K8052+K8056+K8060+K8064+K8068+K8072+K8076+K8080+K8084+K8088)/10</f>
        <v>0</v>
      </c>
    </row>
    <row r="8053" spans="2:12">
      <c r="B8053" t="s">
        <v>323</v>
      </c>
      <c r="C8053">
        <v>9.44</v>
      </c>
      <c r="F8053" t="s">
        <v>323</v>
      </c>
      <c r="G8053">
        <v>3.05</v>
      </c>
    </row>
    <row r="8054" spans="2:12">
      <c r="B8054" t="s">
        <v>372</v>
      </c>
      <c r="C8054">
        <v>3.51</v>
      </c>
      <c r="F8054" t="s">
        <v>372</v>
      </c>
      <c r="G8054">
        <v>3.14</v>
      </c>
    </row>
    <row r="8055" spans="2:12">
      <c r="B8055" t="s">
        <v>629</v>
      </c>
      <c r="F8055" t="s">
        <v>629</v>
      </c>
    </row>
    <row r="8056" spans="2:12">
      <c r="B8056" t="s">
        <v>327</v>
      </c>
      <c r="C8056">
        <v>398126</v>
      </c>
      <c r="F8056" t="s">
        <v>327</v>
      </c>
      <c r="G8056">
        <v>4080522</v>
      </c>
    </row>
    <row r="8057" spans="2:12">
      <c r="B8057" t="s">
        <v>323</v>
      </c>
      <c r="C8057">
        <v>9.2620000000000005</v>
      </c>
      <c r="F8057" t="s">
        <v>323</v>
      </c>
      <c r="G8057">
        <v>2.9790000000000001</v>
      </c>
    </row>
    <row r="8058" spans="2:12">
      <c r="B8058" t="s">
        <v>372</v>
      </c>
      <c r="C8058">
        <v>3.5529999999999999</v>
      </c>
      <c r="F8058" t="s">
        <v>372</v>
      </c>
      <c r="G8058">
        <v>3.1749999999999998</v>
      </c>
    </row>
    <row r="8059" spans="2:12">
      <c r="B8059" t="s">
        <v>630</v>
      </c>
      <c r="F8059" t="s">
        <v>630</v>
      </c>
    </row>
    <row r="8060" spans="2:12">
      <c r="B8060" t="s">
        <v>327</v>
      </c>
      <c r="C8060">
        <v>382890</v>
      </c>
      <c r="F8060" t="s">
        <v>327</v>
      </c>
      <c r="G8060">
        <v>4005832</v>
      </c>
    </row>
    <row r="8061" spans="2:12">
      <c r="B8061" t="s">
        <v>323</v>
      </c>
      <c r="C8061">
        <v>9.3049999999999997</v>
      </c>
      <c r="F8061" t="s">
        <v>323</v>
      </c>
      <c r="G8061">
        <v>2.9529999999999998</v>
      </c>
    </row>
    <row r="8062" spans="2:12">
      <c r="B8062" t="s">
        <v>372</v>
      </c>
      <c r="C8062">
        <v>3.5619999999999998</v>
      </c>
      <c r="F8062" t="s">
        <v>372</v>
      </c>
      <c r="G8062">
        <v>3.1840000000000002</v>
      </c>
    </row>
    <row r="8063" spans="2:12">
      <c r="B8063" t="s">
        <v>631</v>
      </c>
      <c r="F8063" t="s">
        <v>631</v>
      </c>
    </row>
    <row r="8064" spans="2:12">
      <c r="B8064" t="s">
        <v>327</v>
      </c>
      <c r="C8064">
        <v>418306</v>
      </c>
      <c r="F8064" t="s">
        <v>327</v>
      </c>
      <c r="G8064">
        <v>4085468</v>
      </c>
    </row>
    <row r="8065" spans="2:7">
      <c r="B8065" t="s">
        <v>323</v>
      </c>
      <c r="C8065">
        <v>9.4390000000000001</v>
      </c>
      <c r="F8065" t="s">
        <v>323</v>
      </c>
      <c r="G8065">
        <v>2.984</v>
      </c>
    </row>
    <row r="8066" spans="2:7">
      <c r="B8066" t="s">
        <v>372</v>
      </c>
      <c r="C8066">
        <v>3.5379999999999998</v>
      </c>
      <c r="F8066" t="s">
        <v>372</v>
      </c>
      <c r="G8066">
        <v>3.1680000000000001</v>
      </c>
    </row>
    <row r="8067" spans="2:7">
      <c r="B8067" t="s">
        <v>632</v>
      </c>
      <c r="F8067" t="s">
        <v>632</v>
      </c>
    </row>
    <row r="8068" spans="2:7">
      <c r="B8068" t="s">
        <v>327</v>
      </c>
      <c r="C8068">
        <v>421130</v>
      </c>
      <c r="F8068" t="s">
        <v>327</v>
      </c>
      <c r="G8068">
        <v>4006618</v>
      </c>
    </row>
    <row r="8069" spans="2:7">
      <c r="B8069" t="s">
        <v>323</v>
      </c>
      <c r="C8069">
        <v>9.5649999999999995</v>
      </c>
      <c r="F8069" t="s">
        <v>323</v>
      </c>
      <c r="G8069">
        <v>2.9569999999999999</v>
      </c>
    </row>
    <row r="8070" spans="2:7">
      <c r="B8070" t="s">
        <v>372</v>
      </c>
      <c r="C8070">
        <v>3.5489999999999999</v>
      </c>
      <c r="F8070" t="s">
        <v>372</v>
      </c>
      <c r="G8070">
        <v>3.177</v>
      </c>
    </row>
    <row r="8071" spans="2:7">
      <c r="B8071" t="s">
        <v>633</v>
      </c>
      <c r="F8071" t="s">
        <v>633</v>
      </c>
    </row>
    <row r="8072" spans="2:7">
      <c r="B8072" t="s">
        <v>327</v>
      </c>
      <c r="C8072">
        <v>430218</v>
      </c>
      <c r="F8072" t="s">
        <v>327</v>
      </c>
      <c r="G8072">
        <v>4188236</v>
      </c>
    </row>
    <row r="8073" spans="2:7">
      <c r="B8073" t="s">
        <v>323</v>
      </c>
      <c r="C8073">
        <v>9.4179999999999993</v>
      </c>
      <c r="F8073" t="s">
        <v>323</v>
      </c>
      <c r="G8073">
        <v>3.02</v>
      </c>
    </row>
    <row r="8074" spans="2:7">
      <c r="B8074" t="s">
        <v>372</v>
      </c>
      <c r="C8074">
        <v>3.5209999999999999</v>
      </c>
      <c r="F8074" t="s">
        <v>372</v>
      </c>
      <c r="G8074">
        <v>3.1539999999999999</v>
      </c>
    </row>
    <row r="8075" spans="2:7">
      <c r="B8075" t="s">
        <v>634</v>
      </c>
      <c r="F8075" t="s">
        <v>634</v>
      </c>
    </row>
    <row r="8076" spans="2:7">
      <c r="B8076" t="s">
        <v>327</v>
      </c>
      <c r="C8076">
        <v>399667</v>
      </c>
      <c r="F8076" t="s">
        <v>327</v>
      </c>
      <c r="G8076">
        <v>3802399</v>
      </c>
    </row>
    <row r="8077" spans="2:7">
      <c r="B8077" t="s">
        <v>323</v>
      </c>
      <c r="C8077">
        <v>9.4570000000000007</v>
      </c>
      <c r="F8077" t="s">
        <v>323</v>
      </c>
      <c r="G8077">
        <v>2.8759999999999999</v>
      </c>
    </row>
    <row r="8078" spans="2:7">
      <c r="B8078" t="s">
        <v>372</v>
      </c>
      <c r="C8078">
        <v>3.62</v>
      </c>
      <c r="F8078" t="s">
        <v>372</v>
      </c>
      <c r="G8078">
        <v>3.2170000000000001</v>
      </c>
    </row>
    <row r="8079" spans="2:7">
      <c r="B8079" t="s">
        <v>635</v>
      </c>
      <c r="F8079" t="s">
        <v>635</v>
      </c>
    </row>
    <row r="8080" spans="2:7">
      <c r="B8080" t="s">
        <v>327</v>
      </c>
      <c r="C8080">
        <v>424750</v>
      </c>
      <c r="F8080" t="s">
        <v>327</v>
      </c>
      <c r="G8080">
        <v>3859187</v>
      </c>
    </row>
    <row r="8081" spans="2:12">
      <c r="B8081" t="s">
        <v>323</v>
      </c>
      <c r="C8081">
        <v>9.6159999999999997</v>
      </c>
      <c r="F8081" t="s">
        <v>323</v>
      </c>
      <c r="G8081">
        <v>2.9009999999999998</v>
      </c>
    </row>
    <row r="8082" spans="2:12">
      <c r="B8082" t="s">
        <v>372</v>
      </c>
      <c r="C8082">
        <v>3.573</v>
      </c>
      <c r="F8082" t="s">
        <v>372</v>
      </c>
      <c r="G8082">
        <v>3.202</v>
      </c>
    </row>
    <row r="8083" spans="2:12">
      <c r="B8083" t="s">
        <v>636</v>
      </c>
      <c r="F8083" t="s">
        <v>636</v>
      </c>
    </row>
    <row r="8084" spans="2:12">
      <c r="B8084" t="s">
        <v>327</v>
      </c>
      <c r="C8084">
        <v>397986</v>
      </c>
      <c r="F8084" t="s">
        <v>327</v>
      </c>
      <c r="G8084">
        <v>3874214</v>
      </c>
    </row>
    <row r="8085" spans="2:12">
      <c r="B8085" t="s">
        <v>323</v>
      </c>
      <c r="C8085">
        <v>9.4779999999999998</v>
      </c>
      <c r="F8085" t="s">
        <v>323</v>
      </c>
      <c r="G8085">
        <v>2.9060000000000001</v>
      </c>
    </row>
    <row r="8086" spans="2:12">
      <c r="B8086" t="s">
        <v>372</v>
      </c>
      <c r="C8086">
        <v>3.5910000000000002</v>
      </c>
      <c r="F8086" t="s">
        <v>372</v>
      </c>
      <c r="G8086">
        <v>3.2010000000000001</v>
      </c>
    </row>
    <row r="8087" spans="2:12">
      <c r="B8087" t="s">
        <v>637</v>
      </c>
      <c r="F8087" t="s">
        <v>637</v>
      </c>
    </row>
    <row r="8088" spans="2:12">
      <c r="B8088" t="s">
        <v>327</v>
      </c>
      <c r="C8088">
        <v>428717</v>
      </c>
      <c r="F8088" t="s">
        <v>327</v>
      </c>
      <c r="G8088">
        <v>4093847</v>
      </c>
    </row>
    <row r="8089" spans="2:12">
      <c r="B8089" t="s">
        <v>323</v>
      </c>
      <c r="C8089">
        <v>9.468</v>
      </c>
      <c r="F8089" t="s">
        <v>323</v>
      </c>
      <c r="G8089">
        <v>2.9870000000000001</v>
      </c>
    </row>
    <row r="8090" spans="2:12">
      <c r="B8090" t="s">
        <v>372</v>
      </c>
      <c r="C8090">
        <v>3.5369999999999999</v>
      </c>
      <c r="F8090" t="s">
        <v>372</v>
      </c>
      <c r="G8090">
        <v>3.1680000000000001</v>
      </c>
    </row>
    <row r="8091" spans="2:12">
      <c r="B8091" t="s">
        <v>638</v>
      </c>
      <c r="F8091" t="s">
        <v>638</v>
      </c>
    </row>
    <row r="8092" spans="2:12">
      <c r="B8092" t="s">
        <v>327</v>
      </c>
      <c r="C8092">
        <v>431245</v>
      </c>
      <c r="D8092">
        <f>(C8092+C8096+C8100+C8104+C8108+C8112+C8116+C8120+C8124+C8128)/10</f>
        <v>412730.2</v>
      </c>
      <c r="F8092" t="s">
        <v>327</v>
      </c>
      <c r="G8092">
        <v>4349709</v>
      </c>
      <c r="H8092">
        <f>(G8092+G8096+G8100+G8104+G8108+G8112+G8116+G8120+G8124+G8128)/10</f>
        <v>4125884.6</v>
      </c>
      <c r="L8092">
        <f>(K8092+K8096+K8100+K8104+K8108+K8112+K8116+K8120+K8124+K8128)/10</f>
        <v>0</v>
      </c>
    </row>
    <row r="8093" spans="2:12">
      <c r="B8093" t="s">
        <v>323</v>
      </c>
      <c r="C8093">
        <v>9.4410000000000007</v>
      </c>
      <c r="F8093" t="s">
        <v>323</v>
      </c>
      <c r="G8093">
        <v>3.0270000000000001</v>
      </c>
    </row>
    <row r="8094" spans="2:12">
      <c r="B8094" t="s">
        <v>372</v>
      </c>
      <c r="C8094">
        <v>3.51</v>
      </c>
      <c r="F8094" t="s">
        <v>372</v>
      </c>
      <c r="G8094">
        <v>3.145</v>
      </c>
    </row>
    <row r="8095" spans="2:12">
      <c r="B8095" t="s">
        <v>639</v>
      </c>
      <c r="F8095" t="s">
        <v>639</v>
      </c>
    </row>
    <row r="8096" spans="2:12">
      <c r="B8096" t="s">
        <v>327</v>
      </c>
      <c r="C8096">
        <v>399052</v>
      </c>
      <c r="F8096" t="s">
        <v>327</v>
      </c>
      <c r="G8096">
        <v>4137387</v>
      </c>
    </row>
    <row r="8097" spans="2:7">
      <c r="B8097" t="s">
        <v>323</v>
      </c>
      <c r="C8097">
        <v>9.2840000000000007</v>
      </c>
      <c r="F8097" t="s">
        <v>323</v>
      </c>
      <c r="G8097">
        <v>2.948</v>
      </c>
    </row>
    <row r="8098" spans="2:7">
      <c r="B8098" t="s">
        <v>372</v>
      </c>
      <c r="C8098">
        <v>3.5579999999999998</v>
      </c>
      <c r="F8098" t="s">
        <v>372</v>
      </c>
      <c r="G8098">
        <v>3.1829999999999998</v>
      </c>
    </row>
    <row r="8099" spans="2:7">
      <c r="B8099" t="s">
        <v>640</v>
      </c>
      <c r="F8099" t="s">
        <v>640</v>
      </c>
    </row>
    <row r="8100" spans="2:7">
      <c r="B8100" t="s">
        <v>327</v>
      </c>
      <c r="C8100">
        <v>380518</v>
      </c>
      <c r="F8100" t="s">
        <v>327</v>
      </c>
      <c r="G8100">
        <v>4156459</v>
      </c>
    </row>
    <row r="8101" spans="2:7">
      <c r="B8101" t="s">
        <v>323</v>
      </c>
      <c r="C8101">
        <v>9.2469999999999999</v>
      </c>
      <c r="F8101" t="s">
        <v>323</v>
      </c>
      <c r="G8101">
        <v>2.956</v>
      </c>
    </row>
    <row r="8102" spans="2:7">
      <c r="B8102" t="s">
        <v>372</v>
      </c>
      <c r="C8102">
        <v>3.5470000000000002</v>
      </c>
      <c r="F8102" t="s">
        <v>372</v>
      </c>
      <c r="G8102">
        <v>3.1789999999999998</v>
      </c>
    </row>
    <row r="8103" spans="2:7">
      <c r="B8103" t="s">
        <v>641</v>
      </c>
      <c r="F8103" t="s">
        <v>641</v>
      </c>
    </row>
    <row r="8104" spans="2:7">
      <c r="B8104" t="s">
        <v>327</v>
      </c>
      <c r="C8104">
        <v>419825</v>
      </c>
      <c r="F8104" t="s">
        <v>327</v>
      </c>
      <c r="G8104">
        <v>4121200</v>
      </c>
    </row>
    <row r="8105" spans="2:7">
      <c r="B8105" t="s">
        <v>323</v>
      </c>
      <c r="C8105">
        <v>9.4730000000000008</v>
      </c>
      <c r="F8105" t="s">
        <v>323</v>
      </c>
      <c r="G8105">
        <v>2.9460000000000002</v>
      </c>
    </row>
    <row r="8106" spans="2:7">
      <c r="B8106" t="s">
        <v>372</v>
      </c>
      <c r="C8106">
        <v>3.5470000000000002</v>
      </c>
      <c r="F8106" t="s">
        <v>372</v>
      </c>
      <c r="G8106">
        <v>3.1789999999999998</v>
      </c>
    </row>
    <row r="8107" spans="2:7">
      <c r="B8107" t="s">
        <v>642</v>
      </c>
      <c r="F8107" t="s">
        <v>642</v>
      </c>
    </row>
    <row r="8108" spans="2:7">
      <c r="B8108" t="s">
        <v>327</v>
      </c>
      <c r="C8108">
        <v>423281</v>
      </c>
      <c r="F8108" t="s">
        <v>327</v>
      </c>
      <c r="G8108">
        <v>4027342</v>
      </c>
    </row>
    <row r="8109" spans="2:7">
      <c r="B8109" t="s">
        <v>323</v>
      </c>
      <c r="C8109">
        <v>9.6140000000000008</v>
      </c>
      <c r="F8109" t="s">
        <v>323</v>
      </c>
      <c r="G8109">
        <v>2.9129999999999998</v>
      </c>
    </row>
    <row r="8110" spans="2:7">
      <c r="B8110" t="s">
        <v>372</v>
      </c>
      <c r="C8110">
        <v>3.5609999999999999</v>
      </c>
      <c r="F8110" t="s">
        <v>372</v>
      </c>
      <c r="G8110">
        <v>3.1909999999999998</v>
      </c>
    </row>
    <row r="8111" spans="2:7">
      <c r="B8111" t="s">
        <v>643</v>
      </c>
      <c r="F8111" t="s">
        <v>643</v>
      </c>
    </row>
    <row r="8112" spans="2:7">
      <c r="B8112" t="s">
        <v>327</v>
      </c>
      <c r="C8112">
        <v>430072</v>
      </c>
      <c r="F8112" t="s">
        <v>327</v>
      </c>
      <c r="G8112">
        <v>4273892</v>
      </c>
    </row>
    <row r="8113" spans="2:7">
      <c r="B8113" t="s">
        <v>323</v>
      </c>
      <c r="C8113">
        <v>9.4149999999999991</v>
      </c>
      <c r="F8113" t="s">
        <v>323</v>
      </c>
      <c r="G8113">
        <v>2.9990000000000001</v>
      </c>
    </row>
    <row r="8114" spans="2:7">
      <c r="B8114" t="s">
        <v>372</v>
      </c>
      <c r="C8114">
        <v>3.5209999999999999</v>
      </c>
      <c r="F8114" t="s">
        <v>372</v>
      </c>
      <c r="G8114">
        <v>3.1589999999999998</v>
      </c>
    </row>
    <row r="8115" spans="2:7">
      <c r="B8115" t="s">
        <v>644</v>
      </c>
      <c r="F8115" t="s">
        <v>644</v>
      </c>
    </row>
    <row r="8116" spans="2:7">
      <c r="B8116" t="s">
        <v>327</v>
      </c>
      <c r="C8116">
        <v>400317</v>
      </c>
      <c r="F8116" t="s">
        <v>327</v>
      </c>
      <c r="G8116">
        <v>3866171</v>
      </c>
    </row>
    <row r="8117" spans="2:7">
      <c r="B8117" t="s">
        <v>323</v>
      </c>
      <c r="C8117">
        <v>9.4719999999999995</v>
      </c>
      <c r="F8117" t="s">
        <v>323</v>
      </c>
      <c r="G8117">
        <v>2.8490000000000002</v>
      </c>
    </row>
    <row r="8118" spans="2:7">
      <c r="B8118" t="s">
        <v>372</v>
      </c>
      <c r="C8118">
        <v>3.6240000000000001</v>
      </c>
      <c r="F8118" t="s">
        <v>372</v>
      </c>
      <c r="G8118">
        <v>3.2240000000000002</v>
      </c>
    </row>
    <row r="8119" spans="2:7">
      <c r="B8119" t="s">
        <v>645</v>
      </c>
      <c r="F8119" t="s">
        <v>645</v>
      </c>
    </row>
    <row r="8120" spans="2:7">
      <c r="B8120" t="s">
        <v>327</v>
      </c>
      <c r="C8120">
        <v>424197</v>
      </c>
      <c r="F8120" t="s">
        <v>327</v>
      </c>
      <c r="G8120">
        <v>3957193</v>
      </c>
    </row>
    <row r="8121" spans="2:7">
      <c r="B8121" t="s">
        <v>323</v>
      </c>
      <c r="C8121">
        <v>9.6029999999999998</v>
      </c>
      <c r="F8121" t="s">
        <v>323</v>
      </c>
      <c r="G8121">
        <v>2.8860000000000001</v>
      </c>
    </row>
    <row r="8122" spans="2:7">
      <c r="B8122" t="s">
        <v>372</v>
      </c>
      <c r="C8122">
        <v>3.57</v>
      </c>
      <c r="F8122" t="s">
        <v>372</v>
      </c>
      <c r="G8122">
        <v>3.2040000000000002</v>
      </c>
    </row>
    <row r="8123" spans="2:7">
      <c r="B8123" t="s">
        <v>646</v>
      </c>
      <c r="F8123" t="s">
        <v>646</v>
      </c>
    </row>
    <row r="8124" spans="2:7">
      <c r="B8124" t="s">
        <v>327</v>
      </c>
      <c r="C8124">
        <v>394048</v>
      </c>
      <c r="F8124" t="s">
        <v>327</v>
      </c>
      <c r="G8124">
        <v>4072764</v>
      </c>
    </row>
    <row r="8125" spans="2:7">
      <c r="B8125" t="s">
        <v>323</v>
      </c>
      <c r="C8125">
        <v>9.3840000000000003</v>
      </c>
      <c r="F8125" t="s">
        <v>323</v>
      </c>
      <c r="G8125">
        <v>2.9279999999999999</v>
      </c>
    </row>
    <row r="8126" spans="2:7">
      <c r="B8126" t="s">
        <v>372</v>
      </c>
      <c r="C8126">
        <v>3.5670000000000002</v>
      </c>
      <c r="F8126" t="s">
        <v>372</v>
      </c>
      <c r="G8126">
        <v>3.1880000000000002</v>
      </c>
    </row>
    <row r="8127" spans="2:7">
      <c r="B8127" t="s">
        <v>647</v>
      </c>
      <c r="F8127" t="s">
        <v>647</v>
      </c>
    </row>
    <row r="8128" spans="2:7">
      <c r="B8128" t="s">
        <v>327</v>
      </c>
      <c r="C8128">
        <v>424747</v>
      </c>
      <c r="F8128" t="s">
        <v>327</v>
      </c>
      <c r="G8128">
        <v>4296729</v>
      </c>
    </row>
    <row r="8129" spans="2:7">
      <c r="B8129" t="s">
        <v>323</v>
      </c>
      <c r="C8129">
        <v>9.3800000000000008</v>
      </c>
      <c r="F8129" t="s">
        <v>323</v>
      </c>
      <c r="G8129">
        <v>3.0059999999999998</v>
      </c>
    </row>
    <row r="8130" spans="2:7">
      <c r="B8130" t="s">
        <v>372</v>
      </c>
      <c r="C8130">
        <v>3.5139999999999998</v>
      </c>
      <c r="F8130" t="s">
        <v>372</v>
      </c>
      <c r="G8130">
        <v>3.1560000000000001</v>
      </c>
    </row>
    <row r="8131" spans="2:7">
      <c r="B8131" t="s">
        <v>648</v>
      </c>
      <c r="F8131" t="s">
        <v>648</v>
      </c>
    </row>
    <row r="8132" spans="2:7">
      <c r="B8132" t="s">
        <v>327</v>
      </c>
      <c r="C8132">
        <v>430344</v>
      </c>
      <c r="F8132" t="s">
        <v>327</v>
      </c>
      <c r="G8132">
        <v>4459139</v>
      </c>
    </row>
    <row r="8133" spans="2:7">
      <c r="B8133" t="s">
        <v>323</v>
      </c>
      <c r="C8133">
        <v>9.4209999999999994</v>
      </c>
      <c r="F8133" t="s">
        <v>323</v>
      </c>
      <c r="G8133">
        <v>3.0129999999999999</v>
      </c>
    </row>
    <row r="8134" spans="2:7">
      <c r="B8134" t="s">
        <v>372</v>
      </c>
      <c r="C8134">
        <v>3.5049999999999999</v>
      </c>
      <c r="F8134" t="s">
        <v>372</v>
      </c>
      <c r="G8134">
        <v>3.1469999999999998</v>
      </c>
    </row>
    <row r="8135" spans="2:7">
      <c r="B8135" t="s">
        <v>649</v>
      </c>
      <c r="F8135" t="s">
        <v>649</v>
      </c>
    </row>
    <row r="8136" spans="2:7">
      <c r="B8136" t="s">
        <v>327</v>
      </c>
      <c r="C8136">
        <v>397816</v>
      </c>
      <c r="F8136" t="s">
        <v>327</v>
      </c>
      <c r="G8136">
        <v>4256057</v>
      </c>
    </row>
    <row r="8137" spans="2:7">
      <c r="B8137" t="s">
        <v>323</v>
      </c>
      <c r="C8137">
        <v>9.2550000000000008</v>
      </c>
      <c r="F8137" t="s">
        <v>323</v>
      </c>
      <c r="G8137">
        <v>2.9390000000000001</v>
      </c>
    </row>
    <row r="8138" spans="2:7">
      <c r="B8138" t="s">
        <v>372</v>
      </c>
      <c r="C8138">
        <v>3.5510000000000002</v>
      </c>
      <c r="F8138" t="s">
        <v>372</v>
      </c>
      <c r="G8138">
        <v>3.1829999999999998</v>
      </c>
    </row>
    <row r="8139" spans="2:7">
      <c r="B8139" t="s">
        <v>650</v>
      </c>
      <c r="F8139" t="s">
        <v>650</v>
      </c>
    </row>
    <row r="8140" spans="2:7">
      <c r="B8140" t="s">
        <v>327</v>
      </c>
      <c r="C8140">
        <v>380439</v>
      </c>
      <c r="F8140" t="s">
        <v>327</v>
      </c>
      <c r="G8140">
        <v>4241124</v>
      </c>
    </row>
    <row r="8141" spans="2:7">
      <c r="B8141" t="s">
        <v>323</v>
      </c>
      <c r="C8141">
        <v>9.2449999999999992</v>
      </c>
      <c r="F8141" t="s">
        <v>323</v>
      </c>
      <c r="G8141">
        <v>2.9350000000000001</v>
      </c>
    </row>
    <row r="8142" spans="2:7">
      <c r="B8142" t="s">
        <v>372</v>
      </c>
      <c r="C8142">
        <v>3.5459999999999998</v>
      </c>
      <c r="F8142" t="s">
        <v>372</v>
      </c>
      <c r="G8142">
        <v>3.1840000000000002</v>
      </c>
    </row>
    <row r="8143" spans="2:7">
      <c r="B8143" t="s">
        <v>651</v>
      </c>
      <c r="F8143" t="s">
        <v>651</v>
      </c>
    </row>
    <row r="8144" spans="2:7">
      <c r="B8144" t="s">
        <v>327</v>
      </c>
      <c r="C8144">
        <v>417668</v>
      </c>
      <c r="F8144" t="s">
        <v>327</v>
      </c>
      <c r="G8144">
        <v>4269013</v>
      </c>
    </row>
    <row r="8145" spans="2:12">
      <c r="B8145" t="s">
        <v>323</v>
      </c>
      <c r="C8145">
        <v>9.4250000000000007</v>
      </c>
      <c r="F8145" t="s">
        <v>323</v>
      </c>
      <c r="G8145">
        <v>2.9470000000000001</v>
      </c>
    </row>
    <row r="8146" spans="2:12">
      <c r="B8146" t="s">
        <v>372</v>
      </c>
      <c r="C8146">
        <v>3.5350000000000001</v>
      </c>
      <c r="F8146" t="s">
        <v>372</v>
      </c>
      <c r="G8146">
        <v>3.1749999999999998</v>
      </c>
    </row>
    <row r="8147" spans="2:12">
      <c r="B8147" t="s">
        <v>652</v>
      </c>
      <c r="F8147" t="s">
        <v>652</v>
      </c>
    </row>
    <row r="8148" spans="2:12">
      <c r="B8148" t="s">
        <v>327</v>
      </c>
      <c r="C8148">
        <v>422629</v>
      </c>
      <c r="F8148" t="s">
        <v>327</v>
      </c>
      <c r="G8148">
        <v>4127501</v>
      </c>
    </row>
    <row r="8149" spans="2:12">
      <c r="B8149" t="s">
        <v>323</v>
      </c>
      <c r="C8149">
        <v>9.5990000000000002</v>
      </c>
      <c r="F8149" t="s">
        <v>323</v>
      </c>
      <c r="G8149">
        <v>2.899</v>
      </c>
    </row>
    <row r="8150" spans="2:12">
      <c r="B8150" t="s">
        <v>372</v>
      </c>
      <c r="C8150">
        <v>3.5579999999999998</v>
      </c>
      <c r="F8150" t="s">
        <v>372</v>
      </c>
      <c r="G8150">
        <v>3.1930000000000001</v>
      </c>
    </row>
    <row r="8151" spans="2:12">
      <c r="B8151" t="s">
        <v>653</v>
      </c>
      <c r="F8151" t="s">
        <v>653</v>
      </c>
    </row>
    <row r="8152" spans="2:12">
      <c r="B8152" t="s">
        <v>327</v>
      </c>
      <c r="C8152">
        <v>427856</v>
      </c>
      <c r="F8152" t="s">
        <v>327</v>
      </c>
      <c r="G8152">
        <v>4423816</v>
      </c>
    </row>
    <row r="8153" spans="2:12">
      <c r="B8153" t="s">
        <v>323</v>
      </c>
      <c r="C8153">
        <v>9.3659999999999997</v>
      </c>
      <c r="F8153" t="s">
        <v>323</v>
      </c>
      <c r="G8153">
        <v>2.9990000000000001</v>
      </c>
    </row>
    <row r="8154" spans="2:12">
      <c r="B8154" t="s">
        <v>372</v>
      </c>
      <c r="C8154">
        <v>3.508</v>
      </c>
      <c r="F8154" t="s">
        <v>372</v>
      </c>
      <c r="G8154">
        <v>3.1549999999999998</v>
      </c>
    </row>
    <row r="8155" spans="2:12">
      <c r="B8155" t="s">
        <v>654</v>
      </c>
      <c r="F8155" t="s">
        <v>654</v>
      </c>
    </row>
    <row r="8156" spans="2:12">
      <c r="B8156" t="s">
        <v>327</v>
      </c>
      <c r="C8156">
        <v>399608</v>
      </c>
      <c r="D8156">
        <f>(C8156+C8160+C8164+C8168+C8172+C8176+C8180+C8184+C8188+C8192)/10</f>
        <v>411311</v>
      </c>
      <c r="F8156" t="s">
        <v>327</v>
      </c>
      <c r="G8156">
        <v>3968489</v>
      </c>
      <c r="H8156">
        <f>(G8156+G8160+G8164+G8168+G8172+G8176+G8180+G8184+G8188+G8192)/10</f>
        <v>4301594.8</v>
      </c>
      <c r="L8156">
        <f>(K8156+K8160+K8164+K8168+K8172+K8176+K8180+K8184+K8188+K8192)/10</f>
        <v>0</v>
      </c>
    </row>
    <row r="8157" spans="2:12">
      <c r="B8157" t="s">
        <v>323</v>
      </c>
      <c r="C8157">
        <v>9.4550000000000001</v>
      </c>
      <c r="F8157" t="s">
        <v>323</v>
      </c>
      <c r="G8157">
        <v>2.8370000000000002</v>
      </c>
    </row>
    <row r="8158" spans="2:12">
      <c r="B8158" t="s">
        <v>372</v>
      </c>
      <c r="C8158">
        <v>3.62</v>
      </c>
      <c r="F8158" t="s">
        <v>372</v>
      </c>
      <c r="G8158">
        <v>3.2250000000000001</v>
      </c>
    </row>
    <row r="8159" spans="2:12">
      <c r="B8159" t="s">
        <v>655</v>
      </c>
      <c r="F8159" t="s">
        <v>655</v>
      </c>
    </row>
    <row r="8160" spans="2:12">
      <c r="B8160" t="s">
        <v>327</v>
      </c>
      <c r="C8160">
        <v>424078</v>
      </c>
      <c r="F8160" t="s">
        <v>327</v>
      </c>
      <c r="G8160">
        <v>4046109</v>
      </c>
    </row>
    <row r="8161" spans="2:7">
      <c r="B8161" t="s">
        <v>323</v>
      </c>
      <c r="C8161">
        <v>9.6</v>
      </c>
      <c r="F8161" t="s">
        <v>323</v>
      </c>
      <c r="G8161">
        <v>2.8690000000000002</v>
      </c>
    </row>
    <row r="8162" spans="2:7">
      <c r="B8162" t="s">
        <v>372</v>
      </c>
      <c r="C8162">
        <v>3.569</v>
      </c>
      <c r="F8162" t="s">
        <v>372</v>
      </c>
      <c r="G8162">
        <v>3.2069999999999999</v>
      </c>
    </row>
    <row r="8163" spans="2:7">
      <c r="B8163" t="s">
        <v>656</v>
      </c>
      <c r="F8163" t="s">
        <v>656</v>
      </c>
    </row>
    <row r="8164" spans="2:7">
      <c r="B8164" t="s">
        <v>327</v>
      </c>
      <c r="C8164">
        <v>395322</v>
      </c>
      <c r="F8164" t="s">
        <v>327</v>
      </c>
      <c r="G8164">
        <v>4121240</v>
      </c>
    </row>
    <row r="8165" spans="2:7">
      <c r="B8165" t="s">
        <v>323</v>
      </c>
      <c r="C8165">
        <v>9.4139999999999997</v>
      </c>
      <c r="F8165" t="s">
        <v>323</v>
      </c>
      <c r="G8165">
        <v>2.895</v>
      </c>
    </row>
    <row r="8166" spans="2:7">
      <c r="B8166" t="s">
        <v>372</v>
      </c>
      <c r="C8166">
        <v>3.5739999999999998</v>
      </c>
      <c r="F8166" t="s">
        <v>372</v>
      </c>
      <c r="G8166">
        <v>3.1970000000000001</v>
      </c>
    </row>
    <row r="8167" spans="2:7">
      <c r="B8167" t="s">
        <v>657</v>
      </c>
      <c r="F8167" t="s">
        <v>657</v>
      </c>
    </row>
    <row r="8168" spans="2:7">
      <c r="B8168" t="s">
        <v>327</v>
      </c>
      <c r="C8168">
        <v>423623</v>
      </c>
      <c r="F8168" t="s">
        <v>327</v>
      </c>
      <c r="G8168">
        <v>4410381</v>
      </c>
    </row>
    <row r="8169" spans="2:7">
      <c r="B8169" t="s">
        <v>323</v>
      </c>
      <c r="C8169">
        <v>9.3550000000000004</v>
      </c>
      <c r="F8169" t="s">
        <v>323</v>
      </c>
      <c r="G8169">
        <v>2.9940000000000002</v>
      </c>
    </row>
    <row r="8170" spans="2:7">
      <c r="B8170" t="s">
        <v>372</v>
      </c>
      <c r="C8170">
        <v>3.5070000000000001</v>
      </c>
      <c r="F8170" t="s">
        <v>372</v>
      </c>
      <c r="G8170">
        <v>3.1579999999999999</v>
      </c>
    </row>
    <row r="8171" spans="2:7">
      <c r="B8171" t="s">
        <v>658</v>
      </c>
      <c r="F8171" t="s">
        <v>658</v>
      </c>
    </row>
    <row r="8172" spans="2:7">
      <c r="B8172" t="s">
        <v>327</v>
      </c>
      <c r="C8172">
        <v>428524</v>
      </c>
      <c r="F8172" t="s">
        <v>327</v>
      </c>
      <c r="G8172">
        <v>4596280</v>
      </c>
    </row>
    <row r="8173" spans="2:7">
      <c r="B8173" t="s">
        <v>323</v>
      </c>
      <c r="C8173">
        <v>9.3819999999999997</v>
      </c>
      <c r="F8173" t="s">
        <v>323</v>
      </c>
      <c r="G8173">
        <v>3.0070000000000001</v>
      </c>
    </row>
    <row r="8174" spans="2:7">
      <c r="B8174" t="s">
        <v>372</v>
      </c>
      <c r="C8174">
        <v>3.4940000000000002</v>
      </c>
      <c r="F8174" t="s">
        <v>372</v>
      </c>
      <c r="G8174">
        <v>3.1459999999999999</v>
      </c>
    </row>
    <row r="8175" spans="2:7">
      <c r="B8175" t="s">
        <v>659</v>
      </c>
      <c r="F8175" t="s">
        <v>659</v>
      </c>
    </row>
    <row r="8176" spans="2:7">
      <c r="B8176" t="s">
        <v>327</v>
      </c>
      <c r="C8176">
        <v>396659</v>
      </c>
      <c r="F8176" t="s">
        <v>327</v>
      </c>
      <c r="G8176">
        <v>4373587</v>
      </c>
    </row>
    <row r="8177" spans="2:7">
      <c r="B8177" t="s">
        <v>323</v>
      </c>
      <c r="C8177">
        <v>9.2279999999999998</v>
      </c>
      <c r="F8177" t="s">
        <v>323</v>
      </c>
      <c r="G8177">
        <v>2.93</v>
      </c>
    </row>
    <row r="8178" spans="2:7">
      <c r="B8178" t="s">
        <v>372</v>
      </c>
      <c r="C8178">
        <v>3.544</v>
      </c>
      <c r="F8178" t="s">
        <v>372</v>
      </c>
      <c r="G8178">
        <v>3.1840000000000002</v>
      </c>
    </row>
    <row r="8179" spans="2:7">
      <c r="B8179" t="s">
        <v>660</v>
      </c>
      <c r="F8179" t="s">
        <v>660</v>
      </c>
    </row>
    <row r="8180" spans="2:7">
      <c r="B8180" t="s">
        <v>327</v>
      </c>
      <c r="C8180">
        <v>380539</v>
      </c>
      <c r="F8180" t="s">
        <v>327</v>
      </c>
      <c r="G8180">
        <v>4323240</v>
      </c>
    </row>
    <row r="8181" spans="2:7">
      <c r="B8181" t="s">
        <v>323</v>
      </c>
      <c r="C8181">
        <v>9.2479999999999993</v>
      </c>
      <c r="F8181" t="s">
        <v>323</v>
      </c>
      <c r="G8181">
        <v>2.9140000000000001</v>
      </c>
    </row>
    <row r="8182" spans="2:7">
      <c r="B8182" t="s">
        <v>372</v>
      </c>
      <c r="C8182">
        <v>3.5470000000000002</v>
      </c>
      <c r="F8182" t="s">
        <v>372</v>
      </c>
      <c r="G8182">
        <v>3.1890000000000001</v>
      </c>
    </row>
    <row r="8183" spans="2:7">
      <c r="B8183" t="s">
        <v>661</v>
      </c>
      <c r="F8183" t="s">
        <v>661</v>
      </c>
    </row>
    <row r="8184" spans="2:7">
      <c r="B8184" t="s">
        <v>327</v>
      </c>
      <c r="C8184">
        <v>417020</v>
      </c>
      <c r="F8184" t="s">
        <v>327</v>
      </c>
      <c r="G8184">
        <v>4372354</v>
      </c>
    </row>
    <row r="8185" spans="2:7">
      <c r="B8185" t="s">
        <v>323</v>
      </c>
      <c r="C8185">
        <v>9.41</v>
      </c>
      <c r="F8185" t="s">
        <v>323</v>
      </c>
      <c r="G8185">
        <v>2.9329999999999998</v>
      </c>
    </row>
    <row r="8186" spans="2:7">
      <c r="B8186" t="s">
        <v>372</v>
      </c>
      <c r="C8186">
        <v>3.5310000000000001</v>
      </c>
      <c r="F8186" t="s">
        <v>372</v>
      </c>
      <c r="G8186">
        <v>3.1779999999999999</v>
      </c>
    </row>
    <row r="8187" spans="2:7">
      <c r="B8187" t="s">
        <v>662</v>
      </c>
      <c r="F8187" t="s">
        <v>662</v>
      </c>
    </row>
    <row r="8188" spans="2:7">
      <c r="B8188" t="s">
        <v>327</v>
      </c>
      <c r="C8188">
        <v>421022</v>
      </c>
      <c r="F8188" t="s">
        <v>327</v>
      </c>
      <c r="G8188">
        <v>4261539</v>
      </c>
    </row>
    <row r="8189" spans="2:7">
      <c r="B8189" t="s">
        <v>323</v>
      </c>
      <c r="C8189">
        <v>9.5619999999999994</v>
      </c>
      <c r="F8189" t="s">
        <v>323</v>
      </c>
      <c r="G8189">
        <v>2.8959999999999999</v>
      </c>
    </row>
    <row r="8190" spans="2:7">
      <c r="B8190" t="s">
        <v>372</v>
      </c>
      <c r="C8190">
        <v>3.548</v>
      </c>
      <c r="F8190" t="s">
        <v>372</v>
      </c>
      <c r="G8190">
        <v>3.1909999999999998</v>
      </c>
    </row>
    <row r="8191" spans="2:7">
      <c r="B8191" t="s">
        <v>663</v>
      </c>
      <c r="F8191" t="s">
        <v>663</v>
      </c>
    </row>
    <row r="8192" spans="2:7">
      <c r="B8192" t="s">
        <v>327</v>
      </c>
      <c r="C8192">
        <v>426715</v>
      </c>
      <c r="F8192" t="s">
        <v>327</v>
      </c>
      <c r="G8192">
        <v>4542729</v>
      </c>
    </row>
    <row r="8193" spans="2:12">
      <c r="B8193" t="s">
        <v>323</v>
      </c>
      <c r="C8193">
        <v>9.3409999999999993</v>
      </c>
      <c r="F8193" t="s">
        <v>323</v>
      </c>
      <c r="G8193">
        <v>2.988</v>
      </c>
    </row>
    <row r="8194" spans="2:12">
      <c r="B8194" t="s">
        <v>372</v>
      </c>
      <c r="C8194">
        <v>3.5009999999999999</v>
      </c>
      <c r="F8194" t="s">
        <v>372</v>
      </c>
      <c r="G8194">
        <v>3.1560000000000001</v>
      </c>
    </row>
    <row r="8195" spans="2:12">
      <c r="B8195" t="s">
        <v>664</v>
      </c>
      <c r="F8195" t="s">
        <v>664</v>
      </c>
    </row>
    <row r="8196" spans="2:12">
      <c r="B8196" t="s">
        <v>327</v>
      </c>
      <c r="C8196">
        <v>399268</v>
      </c>
      <c r="D8196">
        <f>(C8196+C8200+C8204+C8208+C8212+C8216+C8220+C8224+C8228+C8232)/10</f>
        <v>409777.1</v>
      </c>
      <c r="F8196" t="s">
        <v>327</v>
      </c>
      <c r="G8196">
        <v>4063588</v>
      </c>
      <c r="H8196">
        <f>(G8196+G8200+G8204+G8208+G8212+G8216+G8220+G8224+G8228+G8232)/10</f>
        <v>4431432.3</v>
      </c>
      <c r="L8196">
        <f>(K8196+K8200+K8204+K8208+K8212+K8216+K8220+K8224+K8228+K8232)/10</f>
        <v>0</v>
      </c>
    </row>
    <row r="8197" spans="2:12">
      <c r="B8197" t="s">
        <v>323</v>
      </c>
      <c r="C8197">
        <v>9.4469999999999992</v>
      </c>
      <c r="F8197" t="s">
        <v>323</v>
      </c>
      <c r="G8197">
        <v>2.823</v>
      </c>
    </row>
    <row r="8198" spans="2:12">
      <c r="B8198" t="s">
        <v>372</v>
      </c>
      <c r="C8198">
        <v>3.6179999999999999</v>
      </c>
      <c r="F8198" t="s">
        <v>372</v>
      </c>
      <c r="G8198">
        <v>3.2280000000000002</v>
      </c>
    </row>
    <row r="8199" spans="2:12">
      <c r="B8199" t="s">
        <v>665</v>
      </c>
      <c r="F8199" t="s">
        <v>665</v>
      </c>
    </row>
    <row r="8200" spans="2:12">
      <c r="B8200" t="s">
        <v>327</v>
      </c>
      <c r="C8200">
        <v>420229</v>
      </c>
      <c r="F8200" t="s">
        <v>327</v>
      </c>
      <c r="G8200">
        <v>4241868</v>
      </c>
    </row>
    <row r="8201" spans="2:12">
      <c r="B8201" t="s">
        <v>323</v>
      </c>
      <c r="C8201">
        <v>9.5129999999999999</v>
      </c>
      <c r="F8201" t="s">
        <v>323</v>
      </c>
      <c r="G8201">
        <v>2.8879999999999999</v>
      </c>
    </row>
    <row r="8202" spans="2:12">
      <c r="B8202" t="s">
        <v>372</v>
      </c>
      <c r="C8202">
        <v>3.5470000000000002</v>
      </c>
      <c r="F8202" t="s">
        <v>372</v>
      </c>
      <c r="G8202">
        <v>3.1960000000000002</v>
      </c>
    </row>
    <row r="8203" spans="2:12">
      <c r="B8203" t="s">
        <v>666</v>
      </c>
      <c r="F8203" t="s">
        <v>666</v>
      </c>
    </row>
    <row r="8204" spans="2:12">
      <c r="B8204" t="s">
        <v>327</v>
      </c>
      <c r="C8204">
        <v>393842</v>
      </c>
      <c r="F8204" t="s">
        <v>327</v>
      </c>
      <c r="G8204">
        <v>4245105</v>
      </c>
    </row>
    <row r="8205" spans="2:12">
      <c r="B8205" t="s">
        <v>323</v>
      </c>
      <c r="C8205">
        <v>9.3789999999999996</v>
      </c>
      <c r="F8205" t="s">
        <v>323</v>
      </c>
      <c r="G8205">
        <v>2.8889999999999998</v>
      </c>
    </row>
    <row r="8206" spans="2:12">
      <c r="B8206" t="s">
        <v>372</v>
      </c>
      <c r="C8206">
        <v>3.5649999999999999</v>
      </c>
      <c r="F8206" t="s">
        <v>372</v>
      </c>
      <c r="G8206">
        <v>3.1970000000000001</v>
      </c>
    </row>
    <row r="8207" spans="2:12">
      <c r="B8207" t="s">
        <v>667</v>
      </c>
      <c r="F8207" t="s">
        <v>667</v>
      </c>
    </row>
    <row r="8208" spans="2:12">
      <c r="B8208" t="s">
        <v>327</v>
      </c>
      <c r="C8208">
        <v>423522</v>
      </c>
      <c r="F8208" t="s">
        <v>327</v>
      </c>
      <c r="G8208">
        <v>4496973</v>
      </c>
    </row>
    <row r="8209" spans="2:7">
      <c r="B8209" t="s">
        <v>323</v>
      </c>
      <c r="C8209">
        <v>9.3529999999999998</v>
      </c>
      <c r="F8209" t="s">
        <v>323</v>
      </c>
      <c r="G8209">
        <v>2.9729999999999999</v>
      </c>
    </row>
    <row r="8210" spans="2:7">
      <c r="B8210" t="s">
        <v>372</v>
      </c>
      <c r="C8210">
        <v>3.5059999999999998</v>
      </c>
      <c r="F8210" t="s">
        <v>372</v>
      </c>
      <c r="G8210">
        <v>3.1629999999999998</v>
      </c>
    </row>
    <row r="8211" spans="2:7">
      <c r="B8211" t="s">
        <v>668</v>
      </c>
      <c r="F8211" t="s">
        <v>668</v>
      </c>
    </row>
    <row r="8212" spans="2:7">
      <c r="B8212" t="s">
        <v>327</v>
      </c>
      <c r="C8212">
        <v>426708</v>
      </c>
      <c r="F8212" t="s">
        <v>327</v>
      </c>
      <c r="G8212">
        <v>4739433</v>
      </c>
    </row>
    <row r="8213" spans="2:7">
      <c r="B8213" t="s">
        <v>323</v>
      </c>
      <c r="C8213">
        <v>9.3420000000000005</v>
      </c>
      <c r="F8213" t="s">
        <v>323</v>
      </c>
      <c r="G8213">
        <v>3.004</v>
      </c>
    </row>
    <row r="8214" spans="2:7">
      <c r="B8214" t="s">
        <v>372</v>
      </c>
      <c r="C8214">
        <v>3.484</v>
      </c>
      <c r="F8214" t="s">
        <v>372</v>
      </c>
      <c r="G8214">
        <v>3.1440000000000001</v>
      </c>
    </row>
    <row r="8215" spans="2:7">
      <c r="B8215" t="s">
        <v>669</v>
      </c>
      <c r="F8215" t="s">
        <v>669</v>
      </c>
    </row>
    <row r="8216" spans="2:7">
      <c r="B8216" t="s">
        <v>327</v>
      </c>
      <c r="C8216">
        <v>394467</v>
      </c>
      <c r="F8216" t="s">
        <v>327</v>
      </c>
      <c r="G8216">
        <v>4521219</v>
      </c>
    </row>
    <row r="8217" spans="2:7">
      <c r="B8217" t="s">
        <v>323</v>
      </c>
      <c r="C8217">
        <v>9.1769999999999996</v>
      </c>
      <c r="F8217" t="s">
        <v>323</v>
      </c>
      <c r="G8217">
        <v>2.93</v>
      </c>
    </row>
    <row r="8218" spans="2:7">
      <c r="B8218" t="s">
        <v>372</v>
      </c>
      <c r="C8218">
        <v>3.53</v>
      </c>
      <c r="F8218" t="s">
        <v>372</v>
      </c>
      <c r="G8218">
        <v>3.181</v>
      </c>
    </row>
    <row r="8219" spans="2:7">
      <c r="B8219" t="s">
        <v>670</v>
      </c>
      <c r="F8219" t="s">
        <v>670</v>
      </c>
    </row>
    <row r="8220" spans="2:7">
      <c r="B8220" t="s">
        <v>327</v>
      </c>
      <c r="C8220">
        <v>378010</v>
      </c>
      <c r="F8220" t="s">
        <v>327</v>
      </c>
      <c r="G8220">
        <v>4482853</v>
      </c>
    </row>
    <row r="8221" spans="2:7">
      <c r="B8221" t="s">
        <v>323</v>
      </c>
      <c r="C8221">
        <v>9.1859999999999999</v>
      </c>
      <c r="F8221" t="s">
        <v>323</v>
      </c>
      <c r="G8221">
        <v>2.919</v>
      </c>
    </row>
    <row r="8222" spans="2:7">
      <c r="B8222" t="s">
        <v>372</v>
      </c>
      <c r="C8222">
        <v>3.53</v>
      </c>
      <c r="F8222" t="s">
        <v>372</v>
      </c>
      <c r="G8222">
        <v>3.1840000000000002</v>
      </c>
    </row>
    <row r="8223" spans="2:7">
      <c r="B8223" t="s">
        <v>671</v>
      </c>
      <c r="F8223" t="s">
        <v>671</v>
      </c>
    </row>
    <row r="8224" spans="2:7">
      <c r="B8224" t="s">
        <v>327</v>
      </c>
      <c r="C8224">
        <v>415460</v>
      </c>
      <c r="F8224" t="s">
        <v>327</v>
      </c>
      <c r="G8224">
        <v>4504631</v>
      </c>
    </row>
    <row r="8225" spans="2:12">
      <c r="B8225" t="s">
        <v>323</v>
      </c>
      <c r="C8225">
        <v>9.375</v>
      </c>
      <c r="F8225" t="s">
        <v>323</v>
      </c>
      <c r="G8225">
        <v>2.9279999999999999</v>
      </c>
    </row>
    <row r="8226" spans="2:12">
      <c r="B8226" t="s">
        <v>372</v>
      </c>
      <c r="C8226">
        <v>3.5209999999999999</v>
      </c>
      <c r="F8226" t="s">
        <v>372</v>
      </c>
      <c r="G8226">
        <v>3.1760000000000002</v>
      </c>
    </row>
    <row r="8227" spans="2:12">
      <c r="B8227" t="s">
        <v>672</v>
      </c>
      <c r="F8227" t="s">
        <v>672</v>
      </c>
    </row>
    <row r="8228" spans="2:12">
      <c r="B8228" t="s">
        <v>327</v>
      </c>
      <c r="C8228">
        <v>421902</v>
      </c>
      <c r="F8228" t="s">
        <v>327</v>
      </c>
      <c r="G8228">
        <v>4320510</v>
      </c>
    </row>
    <row r="8229" spans="2:12">
      <c r="B8229" t="s">
        <v>323</v>
      </c>
      <c r="C8229">
        <v>9.5820000000000007</v>
      </c>
      <c r="F8229" t="s">
        <v>323</v>
      </c>
      <c r="G8229">
        <v>2.8679999999999999</v>
      </c>
    </row>
    <row r="8230" spans="2:12">
      <c r="B8230" t="s">
        <v>372</v>
      </c>
      <c r="C8230">
        <v>3.5529999999999999</v>
      </c>
      <c r="F8230" t="s">
        <v>372</v>
      </c>
      <c r="G8230">
        <v>3.1989999999999998</v>
      </c>
    </row>
    <row r="8231" spans="2:12">
      <c r="B8231" t="s">
        <v>673</v>
      </c>
      <c r="F8231" t="s">
        <v>673</v>
      </c>
    </row>
    <row r="8232" spans="2:12">
      <c r="B8232" t="s">
        <v>327</v>
      </c>
      <c r="C8232">
        <v>424363</v>
      </c>
      <c r="F8232" t="s">
        <v>327</v>
      </c>
      <c r="G8232">
        <v>4698143</v>
      </c>
    </row>
    <row r="8233" spans="2:12">
      <c r="B8233" t="s">
        <v>323</v>
      </c>
      <c r="C8233">
        <v>9.2899999999999991</v>
      </c>
      <c r="F8233" t="s">
        <v>323</v>
      </c>
      <c r="G8233">
        <v>2.9889999999999999</v>
      </c>
    </row>
    <row r="8234" spans="2:12">
      <c r="B8234" t="s">
        <v>372</v>
      </c>
      <c r="C8234">
        <v>3.4870000000000001</v>
      </c>
      <c r="F8234" t="s">
        <v>372</v>
      </c>
      <c r="G8234">
        <v>3.1520000000000001</v>
      </c>
    </row>
    <row r="8235" spans="2:12">
      <c r="B8235" t="s">
        <v>674</v>
      </c>
      <c r="F8235" t="s">
        <v>674</v>
      </c>
    </row>
    <row r="8236" spans="2:12">
      <c r="B8236" t="s">
        <v>327</v>
      </c>
      <c r="C8236">
        <v>397545</v>
      </c>
      <c r="D8236">
        <f>(C8236+C8240+C8244+C8248+C8252+C8256+C8260+C8264+C8268+C8272)/10</f>
        <v>408904.4</v>
      </c>
      <c r="F8236" t="s">
        <v>327</v>
      </c>
      <c r="G8236">
        <v>4196928</v>
      </c>
      <c r="H8236">
        <f>(G8236+G8240+G8244+G8248+G8252+G8256+G8260+G8264+G8268+G8272)/10</f>
        <v>4543201.2</v>
      </c>
      <c r="L8236">
        <f>(K8236+K8240+K8244+K8248+K8252+K8256+K8260+K8264+K8268+K8272)/10</f>
        <v>0</v>
      </c>
    </row>
    <row r="8237" spans="2:12">
      <c r="B8237" t="s">
        <v>323</v>
      </c>
      <c r="C8237">
        <v>9.407</v>
      </c>
      <c r="F8237" t="s">
        <v>323</v>
      </c>
      <c r="G8237">
        <v>2.8210000000000002</v>
      </c>
    </row>
    <row r="8238" spans="2:12">
      <c r="B8238" t="s">
        <v>372</v>
      </c>
      <c r="C8238">
        <v>3.6080000000000001</v>
      </c>
      <c r="F8238" t="s">
        <v>372</v>
      </c>
      <c r="G8238">
        <v>3.2250000000000001</v>
      </c>
    </row>
    <row r="8239" spans="2:12">
      <c r="B8239" t="s">
        <v>675</v>
      </c>
      <c r="F8239" t="s">
        <v>675</v>
      </c>
    </row>
    <row r="8240" spans="2:12">
      <c r="B8240" t="s">
        <v>327</v>
      </c>
      <c r="C8240">
        <v>421135</v>
      </c>
      <c r="F8240" t="s">
        <v>327</v>
      </c>
      <c r="G8240">
        <v>4300911</v>
      </c>
    </row>
    <row r="8241" spans="2:12">
      <c r="B8241" t="s">
        <v>323</v>
      </c>
      <c r="C8241">
        <v>9.5340000000000007</v>
      </c>
      <c r="F8241" t="s">
        <v>323</v>
      </c>
      <c r="G8241">
        <v>2.86</v>
      </c>
    </row>
    <row r="8242" spans="2:12">
      <c r="B8242" t="s">
        <v>372</v>
      </c>
      <c r="C8242">
        <v>3.552</v>
      </c>
      <c r="F8242" t="s">
        <v>372</v>
      </c>
      <c r="G8242">
        <v>3.2040000000000002</v>
      </c>
    </row>
    <row r="8243" spans="2:12">
      <c r="B8243" t="s">
        <v>676</v>
      </c>
      <c r="F8243" t="s">
        <v>676</v>
      </c>
    </row>
    <row r="8244" spans="2:12">
      <c r="B8244" t="s">
        <v>327</v>
      </c>
      <c r="C8244">
        <v>390173</v>
      </c>
      <c r="F8244" t="s">
        <v>327</v>
      </c>
      <c r="G8244">
        <v>4439888</v>
      </c>
    </row>
    <row r="8245" spans="2:12">
      <c r="B8245" t="s">
        <v>323</v>
      </c>
      <c r="C8245">
        <v>9.2919999999999998</v>
      </c>
      <c r="F8245" t="s">
        <v>323</v>
      </c>
      <c r="G8245">
        <v>2.9060000000000001</v>
      </c>
    </row>
    <row r="8246" spans="2:12">
      <c r="B8246" t="s">
        <v>372</v>
      </c>
      <c r="C8246">
        <v>3.5419999999999998</v>
      </c>
      <c r="F8246" t="s">
        <v>372</v>
      </c>
      <c r="G8246">
        <v>3.1869999999999998</v>
      </c>
    </row>
    <row r="8247" spans="2:12">
      <c r="B8247" t="s">
        <v>677</v>
      </c>
      <c r="F8247" t="s">
        <v>677</v>
      </c>
    </row>
    <row r="8248" spans="2:12">
      <c r="B8248" t="s">
        <v>327</v>
      </c>
      <c r="C8248">
        <v>422147</v>
      </c>
      <c r="F8248" t="s">
        <v>327</v>
      </c>
      <c r="G8248">
        <v>4619506</v>
      </c>
    </row>
    <row r="8249" spans="2:12">
      <c r="B8249" t="s">
        <v>323</v>
      </c>
      <c r="C8249">
        <v>9.3230000000000004</v>
      </c>
      <c r="F8249" t="s">
        <v>323</v>
      </c>
      <c r="G8249">
        <v>2.964</v>
      </c>
    </row>
    <row r="8250" spans="2:12">
      <c r="B8250" t="s">
        <v>372</v>
      </c>
      <c r="C8250">
        <v>3.4980000000000002</v>
      </c>
      <c r="F8250" t="s">
        <v>372</v>
      </c>
      <c r="G8250">
        <v>3.1629999999999998</v>
      </c>
    </row>
    <row r="8251" spans="2:12">
      <c r="B8251" t="s">
        <v>678</v>
      </c>
      <c r="F8251" t="s">
        <v>678</v>
      </c>
    </row>
    <row r="8252" spans="2:12">
      <c r="B8252" t="s">
        <v>327</v>
      </c>
      <c r="C8252">
        <v>425575</v>
      </c>
      <c r="D8252">
        <f>(C8252+C8256+C8260+C8264+C8268+C8272+C8276+C8280+C8284+C8288)/10</f>
        <v>408955.7</v>
      </c>
      <c r="F8252" t="s">
        <v>327</v>
      </c>
      <c r="G8252">
        <v>4862635</v>
      </c>
      <c r="H8252">
        <f>(G8252+G8256+G8260+G8264+G8268+G8272+G8276+G8280+G8284+G8288)/10</f>
        <v>4576241.4000000004</v>
      </c>
      <c r="L8252">
        <f>(K8252+K8256+K8260+K8264+K8268+K8272+K8276+K8280+K8284+K8288)/10</f>
        <v>0</v>
      </c>
    </row>
    <row r="8253" spans="2:12">
      <c r="B8253" t="s">
        <v>323</v>
      </c>
      <c r="C8253">
        <v>9.3170000000000002</v>
      </c>
      <c r="F8253" t="s">
        <v>323</v>
      </c>
      <c r="G8253">
        <v>2.9940000000000002</v>
      </c>
    </row>
    <row r="8254" spans="2:12">
      <c r="B8254" t="s">
        <v>372</v>
      </c>
      <c r="C8254">
        <v>3.4769999999999999</v>
      </c>
      <c r="F8254" t="s">
        <v>372</v>
      </c>
      <c r="G8254">
        <v>3.145</v>
      </c>
    </row>
    <row r="8255" spans="2:12">
      <c r="B8255" t="s">
        <v>679</v>
      </c>
      <c r="F8255" t="s">
        <v>679</v>
      </c>
    </row>
    <row r="8256" spans="2:12">
      <c r="B8256" t="s">
        <v>327</v>
      </c>
      <c r="C8256">
        <v>394981</v>
      </c>
      <c r="F8256" t="s">
        <v>327</v>
      </c>
      <c r="G8256">
        <v>4593600</v>
      </c>
    </row>
    <row r="8257" spans="2:7">
      <c r="B8257" t="s">
        <v>323</v>
      </c>
      <c r="C8257">
        <v>9.1890000000000001</v>
      </c>
      <c r="F8257" t="s">
        <v>323</v>
      </c>
      <c r="G8257">
        <v>2.9049999999999998</v>
      </c>
    </row>
    <row r="8258" spans="2:7">
      <c r="B8258" t="s">
        <v>372</v>
      </c>
      <c r="C8258">
        <v>3.5329999999999999</v>
      </c>
      <c r="F8258" t="s">
        <v>372</v>
      </c>
      <c r="G8258">
        <v>3.1869999999999998</v>
      </c>
    </row>
    <row r="8259" spans="2:7">
      <c r="B8259" t="s">
        <v>680</v>
      </c>
      <c r="F8259" t="s">
        <v>680</v>
      </c>
    </row>
    <row r="8260" spans="2:7">
      <c r="B8260" t="s">
        <v>327</v>
      </c>
      <c r="C8260">
        <v>378015</v>
      </c>
      <c r="F8260" t="s">
        <v>327</v>
      </c>
      <c r="G8260">
        <v>4567926</v>
      </c>
    </row>
    <row r="8261" spans="2:7">
      <c r="B8261" t="s">
        <v>323</v>
      </c>
      <c r="C8261">
        <v>9.1859999999999999</v>
      </c>
      <c r="F8261" t="s">
        <v>323</v>
      </c>
      <c r="G8261">
        <v>2.8980000000000001</v>
      </c>
    </row>
    <row r="8262" spans="2:7">
      <c r="B8262" t="s">
        <v>372</v>
      </c>
      <c r="C8262">
        <v>3.53</v>
      </c>
      <c r="F8262" t="s">
        <v>372</v>
      </c>
      <c r="G8262">
        <v>3.1880000000000002</v>
      </c>
    </row>
    <row r="8263" spans="2:7">
      <c r="B8263" t="s">
        <v>681</v>
      </c>
      <c r="F8263" t="s">
        <v>681</v>
      </c>
    </row>
    <row r="8264" spans="2:7">
      <c r="B8264" t="s">
        <v>327</v>
      </c>
      <c r="C8264">
        <v>415416</v>
      </c>
      <c r="F8264" t="s">
        <v>327</v>
      </c>
      <c r="G8264">
        <v>4591743</v>
      </c>
    </row>
    <row r="8265" spans="2:7">
      <c r="B8265" t="s">
        <v>323</v>
      </c>
      <c r="C8265">
        <v>9.3740000000000006</v>
      </c>
      <c r="F8265" t="s">
        <v>323</v>
      </c>
      <c r="G8265">
        <v>2.9079999999999999</v>
      </c>
    </row>
    <row r="8266" spans="2:7">
      <c r="B8266" t="s">
        <v>372</v>
      </c>
      <c r="C8266">
        <v>3.5209999999999999</v>
      </c>
      <c r="F8266" t="s">
        <v>372</v>
      </c>
      <c r="G8266">
        <v>3.181</v>
      </c>
    </row>
    <row r="8267" spans="2:7">
      <c r="B8267" t="s">
        <v>682</v>
      </c>
      <c r="F8267" t="s">
        <v>682</v>
      </c>
    </row>
    <row r="8268" spans="2:7">
      <c r="B8268" t="s">
        <v>327</v>
      </c>
      <c r="C8268">
        <v>419161</v>
      </c>
      <c r="F8268" t="s">
        <v>327</v>
      </c>
      <c r="G8268">
        <v>4489561</v>
      </c>
    </row>
    <row r="8269" spans="2:7">
      <c r="B8269" t="s">
        <v>323</v>
      </c>
      <c r="C8269">
        <v>9.52</v>
      </c>
      <c r="F8269" t="s">
        <v>323</v>
      </c>
      <c r="G8269">
        <v>2.8759999999999999</v>
      </c>
    </row>
    <row r="8270" spans="2:7">
      <c r="B8270" t="s">
        <v>372</v>
      </c>
      <c r="C8270">
        <v>3.5369999999999999</v>
      </c>
      <c r="F8270" t="s">
        <v>372</v>
      </c>
      <c r="G8270">
        <v>3.1920000000000002</v>
      </c>
    </row>
    <row r="8271" spans="2:7">
      <c r="B8271" t="s">
        <v>683</v>
      </c>
      <c r="F8271" t="s">
        <v>683</v>
      </c>
    </row>
    <row r="8272" spans="2:7">
      <c r="B8272" t="s">
        <v>327</v>
      </c>
      <c r="C8272">
        <v>424896</v>
      </c>
      <c r="F8272" t="s">
        <v>327</v>
      </c>
      <c r="G8272">
        <v>4769314</v>
      </c>
    </row>
    <row r="8273" spans="2:7">
      <c r="B8273" t="s">
        <v>323</v>
      </c>
      <c r="C8273">
        <v>9.3010000000000002</v>
      </c>
      <c r="F8273" t="s">
        <v>323</v>
      </c>
      <c r="G8273">
        <v>2.9630000000000001</v>
      </c>
    </row>
    <row r="8274" spans="2:7">
      <c r="B8274" t="s">
        <v>372</v>
      </c>
      <c r="C8274">
        <v>3.49</v>
      </c>
      <c r="F8274" t="s">
        <v>372</v>
      </c>
      <c r="G8274">
        <v>3.1589999999999998</v>
      </c>
    </row>
    <row r="8275" spans="2:7">
      <c r="B8275" t="s">
        <v>684</v>
      </c>
      <c r="F8275" t="s">
        <v>684</v>
      </c>
    </row>
    <row r="8276" spans="2:7">
      <c r="B8276" t="s">
        <v>327</v>
      </c>
      <c r="C8276">
        <v>396596</v>
      </c>
      <c r="F8276" t="s">
        <v>327</v>
      </c>
      <c r="G8276">
        <v>4313782</v>
      </c>
    </row>
    <row r="8277" spans="2:7">
      <c r="B8277" t="s">
        <v>323</v>
      </c>
      <c r="C8277">
        <v>9.3840000000000003</v>
      </c>
      <c r="F8277" t="s">
        <v>323</v>
      </c>
      <c r="G8277">
        <v>2.8140000000000001</v>
      </c>
    </row>
    <row r="8278" spans="2:7">
      <c r="B8278" t="s">
        <v>372</v>
      </c>
      <c r="C8278">
        <v>3.6019999999999999</v>
      </c>
      <c r="F8278" t="s">
        <v>372</v>
      </c>
      <c r="G8278">
        <v>3.2240000000000002</v>
      </c>
    </row>
    <row r="8279" spans="2:7">
      <c r="B8279" t="s">
        <v>685</v>
      </c>
      <c r="F8279" t="s">
        <v>685</v>
      </c>
    </row>
    <row r="8280" spans="2:7">
      <c r="B8280" t="s">
        <v>327</v>
      </c>
      <c r="C8280">
        <v>420629</v>
      </c>
      <c r="F8280" t="s">
        <v>327</v>
      </c>
      <c r="G8280">
        <v>4399680</v>
      </c>
    </row>
    <row r="8281" spans="2:7">
      <c r="B8281" t="s">
        <v>323</v>
      </c>
      <c r="C8281">
        <v>9.5220000000000002</v>
      </c>
      <c r="F8281" t="s">
        <v>323</v>
      </c>
      <c r="G8281">
        <v>2.8450000000000002</v>
      </c>
    </row>
    <row r="8282" spans="2:7">
      <c r="B8282" t="s">
        <v>372</v>
      </c>
      <c r="C8282">
        <v>3.5489999999999999</v>
      </c>
      <c r="F8282" t="s">
        <v>372</v>
      </c>
      <c r="G8282">
        <v>3.2069999999999999</v>
      </c>
    </row>
    <row r="8283" spans="2:7">
      <c r="B8283" t="s">
        <v>686</v>
      </c>
      <c r="F8283" t="s">
        <v>686</v>
      </c>
    </row>
    <row r="8284" spans="2:7">
      <c r="B8284" t="s">
        <v>327</v>
      </c>
      <c r="C8284">
        <v>389962</v>
      </c>
      <c r="F8284" t="s">
        <v>327</v>
      </c>
      <c r="G8284">
        <v>4531879</v>
      </c>
    </row>
    <row r="8285" spans="2:7">
      <c r="B8285" t="s">
        <v>323</v>
      </c>
      <c r="C8285">
        <v>9.2870000000000008</v>
      </c>
      <c r="F8285" t="s">
        <v>323</v>
      </c>
      <c r="G8285">
        <v>2.8879999999999999</v>
      </c>
    </row>
    <row r="8286" spans="2:7">
      <c r="B8286" t="s">
        <v>372</v>
      </c>
      <c r="C8286">
        <v>3.5409999999999999</v>
      </c>
      <c r="F8286" t="s">
        <v>372</v>
      </c>
      <c r="G8286">
        <v>3.1909999999999998</v>
      </c>
    </row>
    <row r="8287" spans="2:7">
      <c r="B8287" t="s">
        <v>687</v>
      </c>
      <c r="F8287" t="s">
        <v>687</v>
      </c>
    </row>
    <row r="8288" spans="2:7">
      <c r="B8288" t="s">
        <v>327</v>
      </c>
      <c r="C8288">
        <v>424326</v>
      </c>
      <c r="F8288" t="s">
        <v>327</v>
      </c>
      <c r="G8288">
        <v>4642294</v>
      </c>
    </row>
    <row r="8289" spans="2:12">
      <c r="B8289" t="s">
        <v>323</v>
      </c>
      <c r="C8289">
        <v>9.3710000000000004</v>
      </c>
      <c r="F8289" t="s">
        <v>323</v>
      </c>
      <c r="G8289">
        <v>2.923</v>
      </c>
    </row>
    <row r="8290" spans="2:12">
      <c r="B8290" t="s">
        <v>372</v>
      </c>
      <c r="C8290">
        <v>3.5110000000000001</v>
      </c>
      <c r="F8290" t="s">
        <v>372</v>
      </c>
      <c r="G8290">
        <v>3.1760000000000002</v>
      </c>
    </row>
    <row r="8291" spans="2:12">
      <c r="B8291" t="s">
        <v>688</v>
      </c>
      <c r="F8291" t="s">
        <v>688</v>
      </c>
    </row>
    <row r="8292" spans="2:12">
      <c r="B8292" t="s">
        <v>327</v>
      </c>
      <c r="C8292">
        <v>646975</v>
      </c>
      <c r="D8292">
        <f>(C8292+C8296+C8300+C8304+C8308+C8312+C8316+C8320+C8324+C8328)/10</f>
        <v>620942.69999999995</v>
      </c>
      <c r="F8292" t="s">
        <v>327</v>
      </c>
      <c r="G8292">
        <v>4951244</v>
      </c>
      <c r="H8292">
        <f>(G8292+G8296+G8300+G8304+G8308+G8312+G8316+G8320+G8324+G8328)/10</f>
        <v>4713520.0999999996</v>
      </c>
      <c r="L8292">
        <f>(K8292+K8296+K8300+K8304+K8308+K8312+K8316+K8320+K8324+K8328)/10</f>
        <v>0</v>
      </c>
    </row>
    <row r="8293" spans="2:12">
      <c r="B8293" t="s">
        <v>323</v>
      </c>
      <c r="C8293">
        <v>13.324</v>
      </c>
      <c r="F8293" t="s">
        <v>323</v>
      </c>
      <c r="G8293">
        <v>2.9729999999999999</v>
      </c>
    </row>
    <row r="8294" spans="2:12">
      <c r="B8294" t="s">
        <v>372</v>
      </c>
      <c r="C8294">
        <v>4.5860000000000003</v>
      </c>
      <c r="F8294" t="s">
        <v>372</v>
      </c>
      <c r="G8294">
        <v>3.15</v>
      </c>
    </row>
    <row r="8295" spans="2:12">
      <c r="B8295" t="s">
        <v>689</v>
      </c>
      <c r="F8295" t="s">
        <v>689</v>
      </c>
    </row>
    <row r="8296" spans="2:12">
      <c r="B8296" t="s">
        <v>327</v>
      </c>
      <c r="C8296">
        <v>603580</v>
      </c>
      <c r="F8296" t="s">
        <v>327</v>
      </c>
      <c r="G8296">
        <v>4783696</v>
      </c>
    </row>
    <row r="8297" spans="2:12">
      <c r="B8297" t="s">
        <v>323</v>
      </c>
      <c r="C8297">
        <v>13.188000000000001</v>
      </c>
      <c r="F8297" t="s">
        <v>323</v>
      </c>
      <c r="G8297">
        <v>2.9169999999999998</v>
      </c>
    </row>
    <row r="8298" spans="2:12">
      <c r="B8298" t="s">
        <v>372</v>
      </c>
      <c r="C8298">
        <v>4.6509999999999998</v>
      </c>
      <c r="F8298" t="s">
        <v>372</v>
      </c>
      <c r="G8298">
        <v>3.1789999999999998</v>
      </c>
    </row>
    <row r="8299" spans="2:12">
      <c r="B8299" t="s">
        <v>690</v>
      </c>
      <c r="F8299" t="s">
        <v>690</v>
      </c>
    </row>
    <row r="8300" spans="2:12">
      <c r="B8300" t="s">
        <v>327</v>
      </c>
      <c r="C8300">
        <v>578166</v>
      </c>
      <c r="F8300" t="s">
        <v>327</v>
      </c>
      <c r="G8300">
        <v>4738559</v>
      </c>
    </row>
    <row r="8301" spans="2:12">
      <c r="B8301" t="s">
        <v>323</v>
      </c>
      <c r="C8301">
        <v>13.196</v>
      </c>
      <c r="F8301" t="s">
        <v>323</v>
      </c>
      <c r="G8301">
        <v>2.9049999999999998</v>
      </c>
    </row>
    <row r="8302" spans="2:12">
      <c r="B8302" t="s">
        <v>372</v>
      </c>
      <c r="C8302">
        <v>4.6509999999999998</v>
      </c>
      <c r="F8302" t="s">
        <v>372</v>
      </c>
      <c r="G8302">
        <v>3.1819999999999999</v>
      </c>
    </row>
    <row r="8303" spans="2:12">
      <c r="B8303" t="s">
        <v>691</v>
      </c>
      <c r="F8303" t="s">
        <v>691</v>
      </c>
    </row>
    <row r="8304" spans="2:12">
      <c r="B8304" t="s">
        <v>327</v>
      </c>
      <c r="C8304">
        <v>628589</v>
      </c>
      <c r="F8304" t="s">
        <v>327</v>
      </c>
      <c r="G8304">
        <v>4746665</v>
      </c>
    </row>
    <row r="8305" spans="2:7">
      <c r="B8305" t="s">
        <v>323</v>
      </c>
      <c r="C8305">
        <v>13.339</v>
      </c>
      <c r="F8305" t="s">
        <v>323</v>
      </c>
      <c r="G8305">
        <v>2.9089999999999998</v>
      </c>
    </row>
    <row r="8306" spans="2:7">
      <c r="B8306" t="s">
        <v>372</v>
      </c>
      <c r="C8306">
        <v>4.617</v>
      </c>
      <c r="F8306" t="s">
        <v>372</v>
      </c>
      <c r="G8306">
        <v>3.177</v>
      </c>
    </row>
    <row r="8307" spans="2:7">
      <c r="B8307" t="s">
        <v>692</v>
      </c>
      <c r="F8307" t="s">
        <v>692</v>
      </c>
    </row>
    <row r="8308" spans="2:7">
      <c r="B8308" t="s">
        <v>327</v>
      </c>
      <c r="C8308">
        <v>632981</v>
      </c>
      <c r="F8308" t="s">
        <v>327</v>
      </c>
      <c r="G8308">
        <v>4577000</v>
      </c>
    </row>
    <row r="8309" spans="2:7">
      <c r="B8309" t="s">
        <v>323</v>
      </c>
      <c r="C8309">
        <v>13.521000000000001</v>
      </c>
      <c r="F8309" t="s">
        <v>323</v>
      </c>
      <c r="G8309">
        <v>2.8570000000000002</v>
      </c>
    </row>
    <row r="8310" spans="2:7">
      <c r="B8310" t="s">
        <v>372</v>
      </c>
      <c r="C8310">
        <v>4.6280000000000001</v>
      </c>
      <c r="F8310" t="s">
        <v>372</v>
      </c>
      <c r="G8310">
        <v>3.1970000000000001</v>
      </c>
    </row>
    <row r="8311" spans="2:7">
      <c r="B8311" t="s">
        <v>693</v>
      </c>
      <c r="F8311" t="s">
        <v>693</v>
      </c>
    </row>
    <row r="8312" spans="2:7">
      <c r="B8312" t="s">
        <v>327</v>
      </c>
      <c r="C8312">
        <v>644435</v>
      </c>
      <c r="F8312" t="s">
        <v>327</v>
      </c>
      <c r="G8312">
        <v>4905849</v>
      </c>
    </row>
    <row r="8313" spans="2:7">
      <c r="B8313" t="s">
        <v>323</v>
      </c>
      <c r="C8313">
        <v>13.271000000000001</v>
      </c>
      <c r="F8313" t="s">
        <v>323</v>
      </c>
      <c r="G8313">
        <v>2.9569999999999999</v>
      </c>
    </row>
    <row r="8314" spans="2:7">
      <c r="B8314" t="s">
        <v>372</v>
      </c>
      <c r="C8314">
        <v>4.593</v>
      </c>
      <c r="F8314" t="s">
        <v>372</v>
      </c>
      <c r="G8314">
        <v>3.1589999999999998</v>
      </c>
    </row>
    <row r="8315" spans="2:7">
      <c r="B8315" t="s">
        <v>694</v>
      </c>
      <c r="F8315" t="s">
        <v>694</v>
      </c>
    </row>
    <row r="8316" spans="2:7">
      <c r="B8316" t="s">
        <v>327</v>
      </c>
      <c r="C8316">
        <v>604541</v>
      </c>
      <c r="F8316" t="s">
        <v>327</v>
      </c>
      <c r="G8316">
        <v>4449740</v>
      </c>
    </row>
    <row r="8317" spans="2:7">
      <c r="B8317" t="s">
        <v>323</v>
      </c>
      <c r="C8317">
        <v>13.428000000000001</v>
      </c>
      <c r="F8317" t="s">
        <v>323</v>
      </c>
      <c r="G8317">
        <v>2.8119999999999998</v>
      </c>
    </row>
    <row r="8318" spans="2:7">
      <c r="B8318" t="s">
        <v>372</v>
      </c>
      <c r="C8318">
        <v>4.7110000000000003</v>
      </c>
      <c r="F8318" t="s">
        <v>372</v>
      </c>
      <c r="G8318">
        <v>3.222</v>
      </c>
    </row>
    <row r="8319" spans="2:7">
      <c r="B8319" t="s">
        <v>695</v>
      </c>
      <c r="F8319" t="s">
        <v>695</v>
      </c>
    </row>
    <row r="8320" spans="2:7">
      <c r="B8320" t="s">
        <v>327</v>
      </c>
      <c r="C8320">
        <v>630823</v>
      </c>
      <c r="F8320" t="s">
        <v>327</v>
      </c>
      <c r="G8320">
        <v>4596123</v>
      </c>
    </row>
    <row r="8321" spans="2:12">
      <c r="B8321" t="s">
        <v>323</v>
      </c>
      <c r="C8321">
        <v>13.433999999999999</v>
      </c>
      <c r="F8321" t="s">
        <v>323</v>
      </c>
      <c r="G8321">
        <v>2.8620000000000001</v>
      </c>
    </row>
    <row r="8322" spans="2:12">
      <c r="B8322" t="s">
        <v>372</v>
      </c>
      <c r="C8322">
        <v>4.6230000000000002</v>
      </c>
      <c r="F8322" t="s">
        <v>372</v>
      </c>
      <c r="G8322">
        <v>3.1970000000000001</v>
      </c>
    </row>
    <row r="8323" spans="2:12">
      <c r="B8323" t="s">
        <v>696</v>
      </c>
      <c r="F8323" t="s">
        <v>696</v>
      </c>
    </row>
    <row r="8324" spans="2:12">
      <c r="B8324" t="s">
        <v>327</v>
      </c>
      <c r="C8324">
        <v>598380</v>
      </c>
      <c r="F8324" t="s">
        <v>327</v>
      </c>
      <c r="G8324">
        <v>4576004</v>
      </c>
    </row>
    <row r="8325" spans="2:12">
      <c r="B8325" t="s">
        <v>323</v>
      </c>
      <c r="C8325">
        <v>13.385</v>
      </c>
      <c r="F8325" t="s">
        <v>323</v>
      </c>
      <c r="G8325">
        <v>2.855</v>
      </c>
    </row>
    <row r="8326" spans="2:12">
      <c r="B8326" t="s">
        <v>372</v>
      </c>
      <c r="C8326">
        <v>4.6689999999999996</v>
      </c>
      <c r="F8326" t="s">
        <v>372</v>
      </c>
      <c r="G8326">
        <v>3.2</v>
      </c>
    </row>
    <row r="8327" spans="2:12">
      <c r="B8327" t="s">
        <v>697</v>
      </c>
      <c r="F8327" t="s">
        <v>697</v>
      </c>
    </row>
    <row r="8328" spans="2:12">
      <c r="B8328" t="s">
        <v>327</v>
      </c>
      <c r="C8328">
        <v>640957</v>
      </c>
      <c r="F8328" t="s">
        <v>327</v>
      </c>
      <c r="G8328">
        <v>4810321</v>
      </c>
    </row>
    <row r="8329" spans="2:12">
      <c r="B8329" t="s">
        <v>323</v>
      </c>
      <c r="C8329">
        <v>13.315</v>
      </c>
      <c r="F8329" t="s">
        <v>323</v>
      </c>
      <c r="G8329">
        <v>2.9279999999999999</v>
      </c>
    </row>
    <row r="8330" spans="2:12">
      <c r="B8330" t="s">
        <v>372</v>
      </c>
      <c r="C8330">
        <v>4.6040000000000001</v>
      </c>
      <c r="F8330" t="s">
        <v>372</v>
      </c>
      <c r="G8330">
        <v>3.1709999999999998</v>
      </c>
    </row>
    <row r="8331" spans="2:12">
      <c r="B8331" t="s">
        <v>698</v>
      </c>
      <c r="F8331" t="s">
        <v>698</v>
      </c>
    </row>
    <row r="8332" spans="2:12">
      <c r="B8332" t="s">
        <v>327</v>
      </c>
      <c r="C8332">
        <v>647258</v>
      </c>
      <c r="D8332">
        <f>(C8332+C8336+C8340+C8344+C8348+C8352+C8356+C8360+C8364+C8368)/10</f>
        <v>620772</v>
      </c>
      <c r="F8332" t="s">
        <v>327</v>
      </c>
      <c r="G8332">
        <v>5030231</v>
      </c>
      <c r="H8332">
        <f>(G8332+G8336+G8340+G8344+G8348+G8352+G8356+G8360+G8364+G8368)/10</f>
        <v>4807958.7</v>
      </c>
      <c r="L8332">
        <f>(K8332+K8336+K8340+K8344+K8348+K8352+K8356+K8360+K8364+K8368)/10</f>
        <v>0</v>
      </c>
    </row>
    <row r="8333" spans="2:12">
      <c r="B8333" t="s">
        <v>323</v>
      </c>
      <c r="C8333">
        <v>13.33</v>
      </c>
      <c r="F8333" t="s">
        <v>323</v>
      </c>
      <c r="G8333">
        <v>2.95</v>
      </c>
    </row>
    <row r="8334" spans="2:12">
      <c r="B8334" t="s">
        <v>372</v>
      </c>
      <c r="C8334">
        <v>4.5869999999999997</v>
      </c>
      <c r="F8334" t="s">
        <v>372</v>
      </c>
      <c r="G8334">
        <v>3.1560000000000001</v>
      </c>
    </row>
    <row r="8335" spans="2:12">
      <c r="B8335" t="s">
        <v>699</v>
      </c>
      <c r="F8335" t="s">
        <v>699</v>
      </c>
    </row>
    <row r="8336" spans="2:12">
      <c r="B8336" t="s">
        <v>327</v>
      </c>
      <c r="C8336">
        <v>605408</v>
      </c>
      <c r="F8336" t="s">
        <v>327</v>
      </c>
      <c r="G8336">
        <v>4820490</v>
      </c>
    </row>
    <row r="8337" spans="2:7">
      <c r="B8337" t="s">
        <v>323</v>
      </c>
      <c r="C8337">
        <v>13.227</v>
      </c>
      <c r="F8337" t="s">
        <v>323</v>
      </c>
      <c r="G8337">
        <v>2.883</v>
      </c>
    </row>
    <row r="8338" spans="2:7">
      <c r="B8338" t="s">
        <v>372</v>
      </c>
      <c r="C8338">
        <v>4.6580000000000004</v>
      </c>
      <c r="F8338" t="s">
        <v>372</v>
      </c>
      <c r="G8338">
        <v>3.19</v>
      </c>
    </row>
    <row r="8339" spans="2:7">
      <c r="B8339" t="s">
        <v>700</v>
      </c>
      <c r="F8339" t="s">
        <v>700</v>
      </c>
    </row>
    <row r="8340" spans="2:7">
      <c r="B8340" t="s">
        <v>327</v>
      </c>
      <c r="C8340">
        <v>578777</v>
      </c>
      <c r="F8340" t="s">
        <v>327</v>
      </c>
      <c r="G8340">
        <v>4804167</v>
      </c>
    </row>
    <row r="8341" spans="2:7">
      <c r="B8341" t="s">
        <v>323</v>
      </c>
      <c r="C8341">
        <v>13.21</v>
      </c>
      <c r="F8341" t="s">
        <v>323</v>
      </c>
      <c r="G8341">
        <v>2.879</v>
      </c>
    </row>
    <row r="8342" spans="2:7">
      <c r="B8342" t="s">
        <v>372</v>
      </c>
      <c r="C8342">
        <v>4.6539999999999999</v>
      </c>
      <c r="F8342" t="s">
        <v>372</v>
      </c>
      <c r="G8342">
        <v>3.19</v>
      </c>
    </row>
    <row r="8343" spans="2:7">
      <c r="B8343" t="s">
        <v>701</v>
      </c>
      <c r="F8343" t="s">
        <v>701</v>
      </c>
    </row>
    <row r="8344" spans="2:7">
      <c r="B8344" t="s">
        <v>327</v>
      </c>
      <c r="C8344">
        <v>629133</v>
      </c>
      <c r="F8344" t="s">
        <v>327</v>
      </c>
      <c r="G8344">
        <v>4819776</v>
      </c>
    </row>
    <row r="8345" spans="2:7">
      <c r="B8345" t="s">
        <v>323</v>
      </c>
      <c r="C8345">
        <v>13.351000000000001</v>
      </c>
      <c r="F8345" t="s">
        <v>323</v>
      </c>
      <c r="G8345">
        <v>2.8849999999999998</v>
      </c>
    </row>
    <row r="8346" spans="2:7">
      <c r="B8346" t="s">
        <v>372</v>
      </c>
      <c r="C8346">
        <v>4.6189999999999998</v>
      </c>
      <c r="F8346" t="s">
        <v>372</v>
      </c>
      <c r="G8346">
        <v>3.1840000000000002</v>
      </c>
    </row>
    <row r="8347" spans="2:7">
      <c r="B8347" t="s">
        <v>702</v>
      </c>
      <c r="F8347" t="s">
        <v>702</v>
      </c>
    </row>
    <row r="8348" spans="2:7">
      <c r="B8348" t="s">
        <v>327</v>
      </c>
      <c r="C8348">
        <v>632085</v>
      </c>
      <c r="F8348" t="s">
        <v>327</v>
      </c>
      <c r="G8348">
        <v>4692307</v>
      </c>
    </row>
    <row r="8349" spans="2:7">
      <c r="B8349" t="s">
        <v>323</v>
      </c>
      <c r="C8349">
        <v>13.502000000000001</v>
      </c>
      <c r="F8349" t="s">
        <v>323</v>
      </c>
      <c r="G8349">
        <v>2.847</v>
      </c>
    </row>
    <row r="8350" spans="2:7">
      <c r="B8350" t="s">
        <v>372</v>
      </c>
      <c r="C8350">
        <v>4.625</v>
      </c>
      <c r="F8350" t="s">
        <v>372</v>
      </c>
      <c r="G8350">
        <v>3.198</v>
      </c>
    </row>
    <row r="8351" spans="2:7">
      <c r="B8351" t="s">
        <v>703</v>
      </c>
      <c r="F8351" t="s">
        <v>703</v>
      </c>
    </row>
    <row r="8352" spans="2:7">
      <c r="B8352" t="s">
        <v>327</v>
      </c>
      <c r="C8352">
        <v>642403</v>
      </c>
      <c r="F8352" t="s">
        <v>327</v>
      </c>
      <c r="G8352">
        <v>5058572</v>
      </c>
    </row>
    <row r="8353" spans="2:7">
      <c r="B8353" t="s">
        <v>323</v>
      </c>
      <c r="C8353">
        <v>13.228999999999999</v>
      </c>
      <c r="F8353" t="s">
        <v>323</v>
      </c>
      <c r="G8353">
        <v>2.956</v>
      </c>
    </row>
    <row r="8354" spans="2:7">
      <c r="B8354" t="s">
        <v>372</v>
      </c>
      <c r="C8354">
        <v>4.5860000000000003</v>
      </c>
      <c r="F8354" t="s">
        <v>372</v>
      </c>
      <c r="G8354">
        <v>3.1560000000000001</v>
      </c>
    </row>
    <row r="8355" spans="2:7">
      <c r="B8355" t="s">
        <v>704</v>
      </c>
      <c r="F8355" t="s">
        <v>704</v>
      </c>
    </row>
    <row r="8356" spans="2:7">
      <c r="B8356" t="s">
        <v>327</v>
      </c>
      <c r="C8356">
        <v>604658</v>
      </c>
      <c r="F8356" t="s">
        <v>327</v>
      </c>
      <c r="G8356">
        <v>4537380</v>
      </c>
    </row>
    <row r="8357" spans="2:7">
      <c r="B8357" t="s">
        <v>323</v>
      </c>
      <c r="C8357">
        <v>13.43</v>
      </c>
      <c r="F8357" t="s">
        <v>323</v>
      </c>
      <c r="G8357">
        <v>2.7949999999999999</v>
      </c>
    </row>
    <row r="8358" spans="2:7">
      <c r="B8358" t="s">
        <v>372</v>
      </c>
      <c r="C8358">
        <v>4.7119999999999997</v>
      </c>
      <c r="F8358" t="s">
        <v>372</v>
      </c>
      <c r="G8358">
        <v>3.226</v>
      </c>
    </row>
    <row r="8359" spans="2:7">
      <c r="B8359" t="s">
        <v>705</v>
      </c>
      <c r="F8359" t="s">
        <v>705</v>
      </c>
    </row>
    <row r="8360" spans="2:7">
      <c r="B8360" t="s">
        <v>327</v>
      </c>
      <c r="C8360">
        <v>630957</v>
      </c>
      <c r="F8360" t="s">
        <v>327</v>
      </c>
      <c r="G8360">
        <v>4684003</v>
      </c>
    </row>
    <row r="8361" spans="2:7">
      <c r="B8361" t="s">
        <v>323</v>
      </c>
      <c r="C8361">
        <v>13.436999999999999</v>
      </c>
      <c r="F8361" t="s">
        <v>323</v>
      </c>
      <c r="G8361">
        <v>2.8439999999999999</v>
      </c>
    </row>
    <row r="8362" spans="2:7">
      <c r="B8362" t="s">
        <v>372</v>
      </c>
      <c r="C8362">
        <v>4.6239999999999997</v>
      </c>
      <c r="F8362" t="s">
        <v>372</v>
      </c>
      <c r="G8362">
        <v>3.2010000000000001</v>
      </c>
    </row>
    <row r="8363" spans="2:7">
      <c r="B8363" t="s">
        <v>706</v>
      </c>
      <c r="F8363" t="s">
        <v>706</v>
      </c>
    </row>
    <row r="8364" spans="2:7">
      <c r="B8364" t="s">
        <v>327</v>
      </c>
      <c r="C8364">
        <v>597620</v>
      </c>
      <c r="F8364" t="s">
        <v>327</v>
      </c>
      <c r="G8364">
        <v>4688171</v>
      </c>
    </row>
    <row r="8365" spans="2:7">
      <c r="B8365" t="s">
        <v>323</v>
      </c>
      <c r="C8365">
        <v>13.368</v>
      </c>
      <c r="F8365" t="s">
        <v>323</v>
      </c>
      <c r="G8365">
        <v>2.8439999999999999</v>
      </c>
    </row>
    <row r="8366" spans="2:7">
      <c r="B8366" t="s">
        <v>372</v>
      </c>
      <c r="C8366">
        <v>4.6660000000000004</v>
      </c>
      <c r="F8366" t="s">
        <v>372</v>
      </c>
      <c r="G8366">
        <v>3.202</v>
      </c>
    </row>
    <row r="8367" spans="2:7">
      <c r="B8367" t="s">
        <v>707</v>
      </c>
      <c r="F8367" t="s">
        <v>707</v>
      </c>
    </row>
    <row r="8368" spans="2:7">
      <c r="B8368" t="s">
        <v>327</v>
      </c>
      <c r="C8368">
        <v>639421</v>
      </c>
      <c r="F8368" t="s">
        <v>327</v>
      </c>
      <c r="G8368">
        <v>4944490</v>
      </c>
    </row>
    <row r="8369" spans="2:12">
      <c r="B8369" t="s">
        <v>323</v>
      </c>
      <c r="C8369">
        <v>13.282999999999999</v>
      </c>
      <c r="F8369" t="s">
        <v>323</v>
      </c>
      <c r="G8369">
        <v>2.9220000000000002</v>
      </c>
    </row>
    <row r="8370" spans="2:12">
      <c r="B8370" t="s">
        <v>372</v>
      </c>
      <c r="C8370">
        <v>4.5979999999999999</v>
      </c>
      <c r="F8370" t="s">
        <v>372</v>
      </c>
      <c r="G8370">
        <v>3.17</v>
      </c>
    </row>
    <row r="8371" spans="2:12">
      <c r="B8371" t="s">
        <v>708</v>
      </c>
      <c r="F8371" t="s">
        <v>708</v>
      </c>
    </row>
    <row r="8372" spans="2:12">
      <c r="B8372" t="s">
        <v>327</v>
      </c>
      <c r="C8372">
        <v>644863</v>
      </c>
      <c r="D8372">
        <f>(C8372+C8376+C8380+C8384+C8388+C8392+C8396+C8400+C8404+C8408)/10</f>
        <v>618702</v>
      </c>
      <c r="F8372" t="s">
        <v>327</v>
      </c>
      <c r="G8372">
        <v>5194688</v>
      </c>
      <c r="H8372">
        <f>(G8372+G8376+G8380+G8384+G8388+G8392+G8396+G8400+G8404+G8408)/10</f>
        <v>4960249.9000000004</v>
      </c>
      <c r="L8372">
        <f>(K8372+K8376+K8380+K8384+K8388+K8392+K8396+K8400+K8404+K8408)/10</f>
        <v>0</v>
      </c>
    </row>
    <row r="8373" spans="2:12">
      <c r="B8373" t="s">
        <v>323</v>
      </c>
      <c r="C8373">
        <v>13.281000000000001</v>
      </c>
      <c r="F8373" t="s">
        <v>323</v>
      </c>
      <c r="G8373">
        <v>2.9510000000000001</v>
      </c>
    </row>
    <row r="8374" spans="2:12">
      <c r="B8374" t="s">
        <v>372</v>
      </c>
      <c r="C8374">
        <v>4.5789999999999997</v>
      </c>
      <c r="F8374" t="s">
        <v>372</v>
      </c>
      <c r="G8374">
        <v>3.1520000000000001</v>
      </c>
    </row>
    <row r="8375" spans="2:12">
      <c r="B8375" t="s">
        <v>709</v>
      </c>
      <c r="F8375" t="s">
        <v>709</v>
      </c>
    </row>
    <row r="8376" spans="2:12">
      <c r="B8376" t="s">
        <v>327</v>
      </c>
      <c r="C8376">
        <v>602785</v>
      </c>
      <c r="F8376" t="s">
        <v>327</v>
      </c>
      <c r="G8376">
        <v>4988718</v>
      </c>
    </row>
    <row r="8377" spans="2:12">
      <c r="B8377" t="s">
        <v>323</v>
      </c>
      <c r="C8377">
        <v>13.17</v>
      </c>
      <c r="F8377" t="s">
        <v>323</v>
      </c>
      <c r="G8377">
        <v>2.887</v>
      </c>
    </row>
    <row r="8378" spans="2:12">
      <c r="B8378" t="s">
        <v>372</v>
      </c>
      <c r="C8378">
        <v>4.6479999999999997</v>
      </c>
      <c r="F8378" t="s">
        <v>372</v>
      </c>
      <c r="G8378">
        <v>3.1850000000000001</v>
      </c>
    </row>
    <row r="8379" spans="2:12">
      <c r="B8379" t="s">
        <v>710</v>
      </c>
      <c r="F8379" t="s">
        <v>710</v>
      </c>
    </row>
    <row r="8380" spans="2:12">
      <c r="B8380" t="s">
        <v>327</v>
      </c>
      <c r="C8380">
        <v>576911</v>
      </c>
      <c r="F8380" t="s">
        <v>327</v>
      </c>
      <c r="G8380">
        <v>4951264</v>
      </c>
    </row>
    <row r="8381" spans="2:12">
      <c r="B8381" t="s">
        <v>323</v>
      </c>
      <c r="C8381">
        <v>13.167</v>
      </c>
      <c r="F8381" t="s">
        <v>323</v>
      </c>
      <c r="G8381">
        <v>2.8769999999999998</v>
      </c>
    </row>
    <row r="8382" spans="2:12">
      <c r="B8382" t="s">
        <v>372</v>
      </c>
      <c r="C8382">
        <v>4.6459999999999999</v>
      </c>
      <c r="F8382" t="s">
        <v>372</v>
      </c>
      <c r="G8382">
        <v>3.1880000000000002</v>
      </c>
    </row>
    <row r="8383" spans="2:12">
      <c r="B8383" t="s">
        <v>711</v>
      </c>
      <c r="F8383" t="s">
        <v>711</v>
      </c>
    </row>
    <row r="8384" spans="2:12">
      <c r="B8384" t="s">
        <v>327</v>
      </c>
      <c r="C8384">
        <v>624244</v>
      </c>
      <c r="F8384" t="s">
        <v>327</v>
      </c>
      <c r="G8384">
        <v>5057356</v>
      </c>
    </row>
    <row r="8385" spans="2:7">
      <c r="B8385" t="s">
        <v>323</v>
      </c>
      <c r="C8385">
        <v>13.247</v>
      </c>
      <c r="F8385" t="s">
        <v>323</v>
      </c>
      <c r="G8385">
        <v>2.91</v>
      </c>
    </row>
    <row r="8386" spans="2:7">
      <c r="B8386" t="s">
        <v>372</v>
      </c>
      <c r="C8386">
        <v>4.601</v>
      </c>
      <c r="F8386" t="s">
        <v>372</v>
      </c>
      <c r="G8386">
        <v>3.1709999999999998</v>
      </c>
    </row>
    <row r="8387" spans="2:7">
      <c r="B8387" t="s">
        <v>712</v>
      </c>
      <c r="F8387" t="s">
        <v>712</v>
      </c>
    </row>
    <row r="8388" spans="2:7">
      <c r="B8388" t="s">
        <v>327</v>
      </c>
      <c r="C8388">
        <v>630675</v>
      </c>
      <c r="F8388" t="s">
        <v>327</v>
      </c>
      <c r="G8388">
        <v>4824399</v>
      </c>
    </row>
    <row r="8389" spans="2:7">
      <c r="B8389" t="s">
        <v>323</v>
      </c>
      <c r="C8389">
        <v>13.472</v>
      </c>
      <c r="F8389" t="s">
        <v>323</v>
      </c>
      <c r="G8389">
        <v>2.8420000000000001</v>
      </c>
    </row>
    <row r="8390" spans="2:7">
      <c r="B8390" t="s">
        <v>372</v>
      </c>
      <c r="C8390">
        <v>4.62</v>
      </c>
      <c r="F8390" t="s">
        <v>372</v>
      </c>
      <c r="G8390">
        <v>3.1970000000000001</v>
      </c>
    </row>
    <row r="8391" spans="2:7">
      <c r="B8391" t="s">
        <v>713</v>
      </c>
      <c r="F8391" t="s">
        <v>713</v>
      </c>
    </row>
    <row r="8392" spans="2:7">
      <c r="B8392" t="s">
        <v>327</v>
      </c>
      <c r="C8392">
        <v>641312</v>
      </c>
      <c r="F8392" t="s">
        <v>327</v>
      </c>
      <c r="G8392">
        <v>5181258</v>
      </c>
    </row>
    <row r="8393" spans="2:7">
      <c r="B8393" t="s">
        <v>323</v>
      </c>
      <c r="C8393">
        <v>13.206</v>
      </c>
      <c r="F8393" t="s">
        <v>323</v>
      </c>
      <c r="G8393">
        <v>2.9460000000000002</v>
      </c>
    </row>
    <row r="8394" spans="2:7">
      <c r="B8394" t="s">
        <v>372</v>
      </c>
      <c r="C8394">
        <v>4.5819999999999999</v>
      </c>
      <c r="F8394" t="s">
        <v>372</v>
      </c>
      <c r="G8394">
        <v>3.157</v>
      </c>
    </row>
    <row r="8395" spans="2:7">
      <c r="B8395" t="s">
        <v>714</v>
      </c>
      <c r="F8395" t="s">
        <v>714</v>
      </c>
    </row>
    <row r="8396" spans="2:7">
      <c r="B8396" t="s">
        <v>327</v>
      </c>
      <c r="C8396">
        <v>603112</v>
      </c>
      <c r="F8396" t="s">
        <v>327</v>
      </c>
      <c r="G8396">
        <v>4669582</v>
      </c>
    </row>
    <row r="8397" spans="2:7">
      <c r="B8397" t="s">
        <v>323</v>
      </c>
      <c r="C8397">
        <v>13.396000000000001</v>
      </c>
      <c r="F8397" t="s">
        <v>323</v>
      </c>
      <c r="G8397">
        <v>2.7909999999999999</v>
      </c>
    </row>
    <row r="8398" spans="2:7">
      <c r="B8398" t="s">
        <v>372</v>
      </c>
      <c r="C8398">
        <v>4.7060000000000004</v>
      </c>
      <c r="F8398" t="s">
        <v>372</v>
      </c>
      <c r="G8398">
        <v>3.2250000000000001</v>
      </c>
    </row>
    <row r="8399" spans="2:7">
      <c r="B8399" t="s">
        <v>715</v>
      </c>
      <c r="F8399" t="s">
        <v>715</v>
      </c>
    </row>
    <row r="8400" spans="2:7">
      <c r="B8400" t="s">
        <v>327</v>
      </c>
      <c r="C8400">
        <v>631817</v>
      </c>
      <c r="F8400" t="s">
        <v>327</v>
      </c>
      <c r="G8400">
        <v>4751259</v>
      </c>
    </row>
    <row r="8401" spans="2:12">
      <c r="B8401" t="s">
        <v>323</v>
      </c>
      <c r="C8401">
        <v>13.455</v>
      </c>
      <c r="F8401" t="s">
        <v>323</v>
      </c>
      <c r="G8401">
        <v>2.819</v>
      </c>
    </row>
    <row r="8402" spans="2:12">
      <c r="B8402" t="s">
        <v>372</v>
      </c>
      <c r="C8402">
        <v>4.6269999999999998</v>
      </c>
      <c r="F8402" t="s">
        <v>372</v>
      </c>
      <c r="G8402">
        <v>3.2080000000000002</v>
      </c>
    </row>
    <row r="8403" spans="2:12">
      <c r="B8403" t="s">
        <v>716</v>
      </c>
      <c r="F8403" t="s">
        <v>716</v>
      </c>
    </row>
    <row r="8404" spans="2:12">
      <c r="B8404" t="s">
        <v>327</v>
      </c>
      <c r="C8404">
        <v>594656</v>
      </c>
      <c r="F8404" t="s">
        <v>327</v>
      </c>
      <c r="G8404">
        <v>4864663</v>
      </c>
    </row>
    <row r="8405" spans="2:12">
      <c r="B8405" t="s">
        <v>323</v>
      </c>
      <c r="C8405">
        <v>13.302</v>
      </c>
      <c r="F8405" t="s">
        <v>323</v>
      </c>
      <c r="G8405">
        <v>2.8530000000000002</v>
      </c>
    </row>
    <row r="8406" spans="2:12">
      <c r="B8406" t="s">
        <v>372</v>
      </c>
      <c r="C8406">
        <v>4.6539999999999999</v>
      </c>
      <c r="F8406" t="s">
        <v>372</v>
      </c>
      <c r="G8406">
        <v>3.1960000000000002</v>
      </c>
    </row>
    <row r="8407" spans="2:12">
      <c r="B8407" t="s">
        <v>717</v>
      </c>
      <c r="F8407" t="s">
        <v>717</v>
      </c>
    </row>
    <row r="8408" spans="2:12">
      <c r="B8408" t="s">
        <v>327</v>
      </c>
      <c r="C8408">
        <v>636645</v>
      </c>
      <c r="F8408" t="s">
        <v>327</v>
      </c>
      <c r="G8408">
        <v>5119312</v>
      </c>
    </row>
    <row r="8409" spans="2:12">
      <c r="B8409" t="s">
        <v>323</v>
      </c>
      <c r="C8409">
        <v>13.225</v>
      </c>
      <c r="F8409" t="s">
        <v>323</v>
      </c>
      <c r="G8409">
        <v>2.927</v>
      </c>
    </row>
    <row r="8410" spans="2:12">
      <c r="B8410" t="s">
        <v>372</v>
      </c>
      <c r="C8410">
        <v>4.5880000000000001</v>
      </c>
      <c r="F8410" t="s">
        <v>372</v>
      </c>
      <c r="G8410">
        <v>3.165</v>
      </c>
    </row>
    <row r="8411" spans="2:12">
      <c r="B8411" t="s">
        <v>718</v>
      </c>
      <c r="F8411" t="s">
        <v>718</v>
      </c>
    </row>
    <row r="8412" spans="2:12">
      <c r="B8412" t="s">
        <v>327</v>
      </c>
      <c r="C8412">
        <v>643726</v>
      </c>
      <c r="D8412">
        <f>(C8412+C8416+C8420+C8424+C8428+C8432+C8436+C8440+C8444+C8448)/10</f>
        <v>618548.9</v>
      </c>
      <c r="F8412" t="s">
        <v>327</v>
      </c>
      <c r="G8412">
        <v>5323709</v>
      </c>
      <c r="H8412">
        <f>(G8412+G8416+G8420+G8424+G8428+G8432+G8436+G8440+G8444+G8448)/10</f>
        <v>5057860.5</v>
      </c>
      <c r="L8412">
        <f>(K8412+K8416+K8420+K8424+K8428+K8432+K8436+K8440+K8444+K8448)/10</f>
        <v>0</v>
      </c>
    </row>
    <row r="8413" spans="2:12">
      <c r="B8413" t="s">
        <v>323</v>
      </c>
      <c r="C8413">
        <v>13.257</v>
      </c>
      <c r="F8413" t="s">
        <v>323</v>
      </c>
      <c r="G8413">
        <v>2.9420000000000002</v>
      </c>
    </row>
    <row r="8414" spans="2:12">
      <c r="B8414" t="s">
        <v>372</v>
      </c>
      <c r="C8414">
        <v>4.5739999999999998</v>
      </c>
      <c r="F8414" t="s">
        <v>372</v>
      </c>
      <c r="G8414">
        <v>3.153</v>
      </c>
    </row>
    <row r="8415" spans="2:12">
      <c r="B8415" t="s">
        <v>719</v>
      </c>
      <c r="F8415" t="s">
        <v>719</v>
      </c>
    </row>
    <row r="8416" spans="2:12">
      <c r="B8416" t="s">
        <v>327</v>
      </c>
      <c r="C8416">
        <v>600955</v>
      </c>
      <c r="F8416" t="s">
        <v>327</v>
      </c>
      <c r="G8416">
        <v>5134036</v>
      </c>
    </row>
    <row r="8417" spans="2:7">
      <c r="B8417" t="s">
        <v>323</v>
      </c>
      <c r="C8417">
        <v>13.13</v>
      </c>
      <c r="F8417" t="s">
        <v>323</v>
      </c>
      <c r="G8417">
        <v>2.8839999999999999</v>
      </c>
    </row>
    <row r="8418" spans="2:7">
      <c r="B8418" t="s">
        <v>372</v>
      </c>
      <c r="C8418">
        <v>4.641</v>
      </c>
      <c r="F8418" t="s">
        <v>372</v>
      </c>
      <c r="G8418">
        <v>3.1829999999999998</v>
      </c>
    </row>
    <row r="8419" spans="2:7">
      <c r="B8419" t="s">
        <v>720</v>
      </c>
      <c r="F8419" t="s">
        <v>720</v>
      </c>
    </row>
    <row r="8420" spans="2:7">
      <c r="B8420" t="s">
        <v>327</v>
      </c>
      <c r="C8420">
        <v>575464</v>
      </c>
      <c r="F8420" t="s">
        <v>327</v>
      </c>
      <c r="G8420">
        <v>5085184</v>
      </c>
    </row>
    <row r="8421" spans="2:7">
      <c r="B8421" t="s">
        <v>323</v>
      </c>
      <c r="C8421">
        <v>13.134</v>
      </c>
      <c r="F8421" t="s">
        <v>323</v>
      </c>
      <c r="G8421">
        <v>2.8719999999999999</v>
      </c>
    </row>
    <row r="8422" spans="2:7">
      <c r="B8422" t="s">
        <v>372</v>
      </c>
      <c r="C8422">
        <v>4.6399999999999997</v>
      </c>
      <c r="F8422" t="s">
        <v>372</v>
      </c>
      <c r="G8422">
        <v>3.1869999999999998</v>
      </c>
    </row>
    <row r="8423" spans="2:7">
      <c r="B8423" t="s">
        <v>721</v>
      </c>
      <c r="F8423" t="s">
        <v>721</v>
      </c>
    </row>
    <row r="8424" spans="2:7">
      <c r="B8424" t="s">
        <v>327</v>
      </c>
      <c r="C8424">
        <v>626776</v>
      </c>
      <c r="F8424" t="s">
        <v>327</v>
      </c>
      <c r="G8424">
        <v>5074130</v>
      </c>
    </row>
    <row r="8425" spans="2:7">
      <c r="B8425" t="s">
        <v>323</v>
      </c>
      <c r="C8425">
        <v>13.301</v>
      </c>
      <c r="F8425" t="s">
        <v>323</v>
      </c>
      <c r="G8425">
        <v>2.87</v>
      </c>
    </row>
    <row r="8426" spans="2:7">
      <c r="B8426" t="s">
        <v>372</v>
      </c>
      <c r="C8426">
        <v>4.6100000000000003</v>
      </c>
      <c r="F8426" t="s">
        <v>372</v>
      </c>
      <c r="G8426">
        <v>3.1840000000000002</v>
      </c>
    </row>
    <row r="8427" spans="2:7">
      <c r="B8427" t="s">
        <v>722</v>
      </c>
      <c r="F8427" t="s">
        <v>722</v>
      </c>
    </row>
    <row r="8428" spans="2:7">
      <c r="B8428" t="s">
        <v>327</v>
      </c>
      <c r="C8428">
        <v>631668</v>
      </c>
      <c r="F8428" t="s">
        <v>327</v>
      </c>
      <c r="G8428">
        <v>4888375</v>
      </c>
    </row>
    <row r="8429" spans="2:7">
      <c r="B8429" t="s">
        <v>323</v>
      </c>
      <c r="C8429">
        <v>13.493</v>
      </c>
      <c r="F8429" t="s">
        <v>323</v>
      </c>
      <c r="G8429">
        <v>2.8170000000000002</v>
      </c>
    </row>
    <row r="8430" spans="2:7">
      <c r="B8430" t="s">
        <v>372</v>
      </c>
      <c r="C8430">
        <v>4.6230000000000002</v>
      </c>
      <c r="F8430" t="s">
        <v>372</v>
      </c>
      <c r="G8430">
        <v>3.2040000000000002</v>
      </c>
    </row>
    <row r="8431" spans="2:7">
      <c r="B8431" t="s">
        <v>723</v>
      </c>
      <c r="F8431" t="s">
        <v>723</v>
      </c>
    </row>
    <row r="8432" spans="2:7">
      <c r="B8432" t="s">
        <v>327</v>
      </c>
      <c r="C8432">
        <v>642528</v>
      </c>
      <c r="F8432" t="s">
        <v>327</v>
      </c>
      <c r="G8432">
        <v>5238647</v>
      </c>
    </row>
    <row r="8433" spans="2:7">
      <c r="B8433" t="s">
        <v>323</v>
      </c>
      <c r="C8433">
        <v>13.231</v>
      </c>
      <c r="F8433" t="s">
        <v>323</v>
      </c>
      <c r="G8433">
        <v>2.9169999999999998</v>
      </c>
    </row>
    <row r="8434" spans="2:7">
      <c r="B8434" t="s">
        <v>372</v>
      </c>
      <c r="C8434">
        <v>4.5860000000000003</v>
      </c>
      <c r="F8434" t="s">
        <v>372</v>
      </c>
      <c r="G8434">
        <v>3.165</v>
      </c>
    </row>
    <row r="8435" spans="2:7">
      <c r="B8435" t="s">
        <v>724</v>
      </c>
      <c r="F8435" t="s">
        <v>724</v>
      </c>
    </row>
    <row r="8436" spans="2:7">
      <c r="B8436" t="s">
        <v>327</v>
      </c>
      <c r="C8436">
        <v>603723</v>
      </c>
      <c r="F8436" t="s">
        <v>327</v>
      </c>
      <c r="G8436">
        <v>4747837</v>
      </c>
    </row>
    <row r="8437" spans="2:7">
      <c r="B8437" t="s">
        <v>323</v>
      </c>
      <c r="C8437">
        <v>13.41</v>
      </c>
      <c r="F8437" t="s">
        <v>323</v>
      </c>
      <c r="G8437">
        <v>2.7709999999999999</v>
      </c>
    </row>
    <row r="8438" spans="2:7">
      <c r="B8438" t="s">
        <v>372</v>
      </c>
      <c r="C8438">
        <v>4.7080000000000002</v>
      </c>
      <c r="F8438" t="s">
        <v>372</v>
      </c>
      <c r="G8438">
        <v>3.23</v>
      </c>
    </row>
    <row r="8439" spans="2:7">
      <c r="B8439" t="s">
        <v>725</v>
      </c>
      <c r="F8439" t="s">
        <v>725</v>
      </c>
    </row>
    <row r="8440" spans="2:7">
      <c r="B8440" t="s">
        <v>327</v>
      </c>
      <c r="C8440">
        <v>628529</v>
      </c>
      <c r="F8440" t="s">
        <v>327</v>
      </c>
      <c r="G8440">
        <v>4941169</v>
      </c>
    </row>
    <row r="8441" spans="2:7">
      <c r="B8441" t="s">
        <v>323</v>
      </c>
      <c r="C8441">
        <v>13.385</v>
      </c>
      <c r="F8441" t="s">
        <v>323</v>
      </c>
      <c r="G8441">
        <v>2.831</v>
      </c>
    </row>
    <row r="8442" spans="2:7">
      <c r="B8442" t="s">
        <v>372</v>
      </c>
      <c r="C8442">
        <v>4.6150000000000002</v>
      </c>
      <c r="F8442" t="s">
        <v>372</v>
      </c>
      <c r="G8442">
        <v>3.2</v>
      </c>
    </row>
    <row r="8443" spans="2:7">
      <c r="B8443" t="s">
        <v>726</v>
      </c>
      <c r="F8443" t="s">
        <v>726</v>
      </c>
    </row>
    <row r="8444" spans="2:7">
      <c r="B8444" t="s">
        <v>327</v>
      </c>
      <c r="C8444">
        <v>594986</v>
      </c>
      <c r="F8444" t="s">
        <v>327</v>
      </c>
      <c r="G8444">
        <v>4947851</v>
      </c>
    </row>
    <row r="8445" spans="2:7">
      <c r="B8445" t="s">
        <v>323</v>
      </c>
      <c r="C8445">
        <v>13.308999999999999</v>
      </c>
      <c r="F8445" t="s">
        <v>323</v>
      </c>
      <c r="G8445">
        <v>2.8330000000000002</v>
      </c>
    </row>
    <row r="8446" spans="2:7">
      <c r="B8446" t="s">
        <v>372</v>
      </c>
      <c r="C8446">
        <v>4.6550000000000002</v>
      </c>
      <c r="F8446" t="s">
        <v>372</v>
      </c>
      <c r="G8446">
        <v>3.2010000000000001</v>
      </c>
    </row>
    <row r="8447" spans="2:7">
      <c r="B8447" t="s">
        <v>727</v>
      </c>
      <c r="F8447" t="s">
        <v>727</v>
      </c>
    </row>
    <row r="8448" spans="2:7">
      <c r="B8448" t="s">
        <v>327</v>
      </c>
      <c r="C8448">
        <v>637134</v>
      </c>
      <c r="F8448" t="s">
        <v>327</v>
      </c>
      <c r="G8448">
        <v>5197667</v>
      </c>
    </row>
    <row r="8449" spans="2:12">
      <c r="B8449" t="s">
        <v>323</v>
      </c>
      <c r="C8449">
        <v>13.236000000000001</v>
      </c>
      <c r="F8449" t="s">
        <v>323</v>
      </c>
      <c r="G8449">
        <v>2.9049999999999998</v>
      </c>
    </row>
    <row r="8450" spans="2:12">
      <c r="B8450" t="s">
        <v>372</v>
      </c>
      <c r="C8450">
        <v>4.5890000000000004</v>
      </c>
      <c r="F8450" t="s">
        <v>372</v>
      </c>
      <c r="G8450">
        <v>3.1709999999999998</v>
      </c>
    </row>
    <row r="8451" spans="2:12">
      <c r="B8451" t="s">
        <v>728</v>
      </c>
      <c r="F8451" t="s">
        <v>728</v>
      </c>
    </row>
    <row r="8452" spans="2:12">
      <c r="B8452" t="s">
        <v>327</v>
      </c>
      <c r="C8452">
        <v>642177</v>
      </c>
      <c r="D8452">
        <f>(C8452+C8456+C8460+C8464+C8468+C8472+C8476+C8480+C8484+C8488)/10</f>
        <v>617411.6</v>
      </c>
      <c r="F8452" t="s">
        <v>327</v>
      </c>
      <c r="G8452">
        <v>5465696</v>
      </c>
      <c r="H8452">
        <f>(G8452+G8456+G8460+G8464+G8468+G8472+G8476+G8480+G8484+G8488)/10</f>
        <v>5185401.9000000004</v>
      </c>
      <c r="L8452">
        <f>(K8452+K8456+K8460+K8464+K8468+K8472+K8476+K8480+K8484+K8488)/10</f>
        <v>0</v>
      </c>
    </row>
    <row r="8453" spans="2:12">
      <c r="B8453" t="s">
        <v>323</v>
      </c>
      <c r="C8453">
        <v>13.225</v>
      </c>
      <c r="F8453" t="s">
        <v>323</v>
      </c>
      <c r="G8453">
        <v>2.9369999999999998</v>
      </c>
    </row>
    <row r="8454" spans="2:12">
      <c r="B8454" t="s">
        <v>372</v>
      </c>
      <c r="C8454">
        <v>4.5679999999999996</v>
      </c>
      <c r="F8454" t="s">
        <v>372</v>
      </c>
      <c r="G8454">
        <v>3.1520000000000001</v>
      </c>
    </row>
    <row r="8455" spans="2:12">
      <c r="B8455" t="s">
        <v>729</v>
      </c>
      <c r="F8455" t="s">
        <v>729</v>
      </c>
    </row>
    <row r="8456" spans="2:12">
      <c r="B8456" t="s">
        <v>327</v>
      </c>
      <c r="C8456">
        <v>600558</v>
      </c>
      <c r="F8456" t="s">
        <v>327</v>
      </c>
      <c r="G8456">
        <v>5239179</v>
      </c>
    </row>
    <row r="8457" spans="2:12">
      <c r="B8457" t="s">
        <v>323</v>
      </c>
      <c r="C8457">
        <v>13.122</v>
      </c>
      <c r="F8457" t="s">
        <v>323</v>
      </c>
      <c r="G8457">
        <v>2.87</v>
      </c>
    </row>
    <row r="8458" spans="2:12">
      <c r="B8458" t="s">
        <v>372</v>
      </c>
      <c r="C8458">
        <v>4.6390000000000002</v>
      </c>
      <c r="F8458" t="s">
        <v>372</v>
      </c>
      <c r="G8458">
        <v>3.1859999999999999</v>
      </c>
    </row>
    <row r="8459" spans="2:12">
      <c r="B8459" t="s">
        <v>730</v>
      </c>
      <c r="F8459" t="s">
        <v>730</v>
      </c>
    </row>
    <row r="8460" spans="2:12">
      <c r="B8460" t="s">
        <v>327</v>
      </c>
      <c r="C8460">
        <v>574443</v>
      </c>
      <c r="F8460" t="s">
        <v>327</v>
      </c>
      <c r="G8460">
        <v>5210967</v>
      </c>
    </row>
    <row r="8461" spans="2:12">
      <c r="B8461" t="s">
        <v>323</v>
      </c>
      <c r="C8461">
        <v>13.111000000000001</v>
      </c>
      <c r="F8461" t="s">
        <v>323</v>
      </c>
      <c r="G8461">
        <v>2.863</v>
      </c>
    </row>
    <row r="8462" spans="2:12">
      <c r="B8462" t="s">
        <v>372</v>
      </c>
      <c r="C8462">
        <v>4.6360000000000001</v>
      </c>
      <c r="F8462" t="s">
        <v>372</v>
      </c>
      <c r="G8462">
        <v>3.1869999999999998</v>
      </c>
    </row>
    <row r="8463" spans="2:12">
      <c r="B8463" t="s">
        <v>731</v>
      </c>
      <c r="F8463" t="s">
        <v>731</v>
      </c>
    </row>
    <row r="8464" spans="2:12">
      <c r="B8464" t="s">
        <v>327</v>
      </c>
      <c r="C8464">
        <v>624718</v>
      </c>
      <c r="F8464" t="s">
        <v>327</v>
      </c>
      <c r="G8464">
        <v>5229148</v>
      </c>
    </row>
    <row r="8465" spans="2:7">
      <c r="B8465" t="s">
        <v>323</v>
      </c>
      <c r="C8465">
        <v>13.257</v>
      </c>
      <c r="F8465" t="s">
        <v>323</v>
      </c>
      <c r="G8465">
        <v>2.87</v>
      </c>
    </row>
    <row r="8466" spans="2:7">
      <c r="B8466" t="s">
        <v>372</v>
      </c>
      <c r="C8466">
        <v>4.6029999999999998</v>
      </c>
      <c r="F8466" t="s">
        <v>372</v>
      </c>
      <c r="G8466">
        <v>3.181</v>
      </c>
    </row>
    <row r="8467" spans="2:7">
      <c r="B8467" t="s">
        <v>732</v>
      </c>
      <c r="F8467" t="s">
        <v>732</v>
      </c>
    </row>
    <row r="8468" spans="2:7">
      <c r="B8468" t="s">
        <v>327</v>
      </c>
      <c r="C8468">
        <v>629426</v>
      </c>
      <c r="F8468" t="s">
        <v>327</v>
      </c>
      <c r="G8468">
        <v>5052189</v>
      </c>
    </row>
    <row r="8469" spans="2:7">
      <c r="B8469" t="s">
        <v>323</v>
      </c>
      <c r="C8469">
        <v>13.446</v>
      </c>
      <c r="F8469" t="s">
        <v>323</v>
      </c>
      <c r="G8469">
        <v>2.8210000000000002</v>
      </c>
    </row>
    <row r="8470" spans="2:7">
      <c r="B8470" t="s">
        <v>372</v>
      </c>
      <c r="C8470">
        <v>4.6150000000000002</v>
      </c>
      <c r="F8470" t="s">
        <v>372</v>
      </c>
      <c r="G8470">
        <v>3.2</v>
      </c>
    </row>
    <row r="8471" spans="2:7">
      <c r="B8471" t="s">
        <v>733</v>
      </c>
      <c r="F8471" t="s">
        <v>733</v>
      </c>
    </row>
    <row r="8472" spans="2:7">
      <c r="B8472" t="s">
        <v>327</v>
      </c>
      <c r="C8472">
        <v>641252</v>
      </c>
      <c r="F8472" t="s">
        <v>327</v>
      </c>
      <c r="G8472">
        <v>5368475</v>
      </c>
    </row>
    <row r="8473" spans="2:7">
      <c r="B8473" t="s">
        <v>323</v>
      </c>
      <c r="C8473">
        <v>13.205</v>
      </c>
      <c r="F8473" t="s">
        <v>323</v>
      </c>
      <c r="G8473">
        <v>2.9079999999999999</v>
      </c>
    </row>
    <row r="8474" spans="2:7">
      <c r="B8474" t="s">
        <v>372</v>
      </c>
      <c r="C8474">
        <v>4.5819999999999999</v>
      </c>
      <c r="F8474" t="s">
        <v>372</v>
      </c>
      <c r="G8474">
        <v>3.1659999999999999</v>
      </c>
    </row>
    <row r="8475" spans="2:7">
      <c r="B8475" t="s">
        <v>734</v>
      </c>
      <c r="F8475" t="s">
        <v>734</v>
      </c>
    </row>
    <row r="8476" spans="2:7">
      <c r="B8476" t="s">
        <v>327</v>
      </c>
      <c r="C8476">
        <v>601786</v>
      </c>
      <c r="F8476" t="s">
        <v>327</v>
      </c>
      <c r="G8476">
        <v>4894961</v>
      </c>
    </row>
    <row r="8477" spans="2:7">
      <c r="B8477" t="s">
        <v>323</v>
      </c>
      <c r="C8477">
        <v>13.366</v>
      </c>
      <c r="F8477" t="s">
        <v>323</v>
      </c>
      <c r="G8477">
        <v>2.7709999999999999</v>
      </c>
    </row>
    <row r="8478" spans="2:7">
      <c r="B8478" t="s">
        <v>372</v>
      </c>
      <c r="C8478">
        <v>4.7009999999999996</v>
      </c>
      <c r="F8478" t="s">
        <v>372</v>
      </c>
      <c r="G8478">
        <v>3.2269999999999999</v>
      </c>
    </row>
    <row r="8479" spans="2:7">
      <c r="B8479" t="s">
        <v>735</v>
      </c>
      <c r="F8479" t="s">
        <v>735</v>
      </c>
    </row>
    <row r="8480" spans="2:7">
      <c r="B8480" t="s">
        <v>327</v>
      </c>
      <c r="C8480">
        <v>629318</v>
      </c>
      <c r="F8480" t="s">
        <v>327</v>
      </c>
      <c r="G8480">
        <v>5008299</v>
      </c>
    </row>
    <row r="8481" spans="2:12">
      <c r="B8481" t="s">
        <v>323</v>
      </c>
      <c r="C8481">
        <v>13.401999999999999</v>
      </c>
      <c r="F8481" t="s">
        <v>323</v>
      </c>
      <c r="G8481">
        <v>2.8069999999999999</v>
      </c>
    </row>
    <row r="8482" spans="2:12">
      <c r="B8482" t="s">
        <v>372</v>
      </c>
      <c r="C8482">
        <v>4.6180000000000003</v>
      </c>
      <c r="F8482" t="s">
        <v>372</v>
      </c>
      <c r="G8482">
        <v>3.2080000000000002</v>
      </c>
    </row>
    <row r="8483" spans="2:12">
      <c r="B8483" t="s">
        <v>736</v>
      </c>
      <c r="F8483" t="s">
        <v>736</v>
      </c>
    </row>
    <row r="8484" spans="2:12">
      <c r="B8484" t="s">
        <v>327</v>
      </c>
      <c r="C8484">
        <v>595027</v>
      </c>
      <c r="F8484" t="s">
        <v>327</v>
      </c>
      <c r="G8484">
        <v>5042489</v>
      </c>
    </row>
    <row r="8485" spans="2:12">
      <c r="B8485" t="s">
        <v>323</v>
      </c>
      <c r="C8485">
        <v>13.31</v>
      </c>
      <c r="F8485" t="s">
        <v>323</v>
      </c>
      <c r="G8485">
        <v>2.8159999999999998</v>
      </c>
    </row>
    <row r="8486" spans="2:12">
      <c r="B8486" t="s">
        <v>372</v>
      </c>
      <c r="C8486">
        <v>4.6550000000000002</v>
      </c>
      <c r="F8486" t="s">
        <v>372</v>
      </c>
      <c r="G8486">
        <v>3.2040000000000002</v>
      </c>
    </row>
    <row r="8487" spans="2:12">
      <c r="B8487" t="s">
        <v>737</v>
      </c>
      <c r="F8487" t="s">
        <v>737</v>
      </c>
    </row>
    <row r="8488" spans="2:12">
      <c r="B8488" t="s">
        <v>327</v>
      </c>
      <c r="C8488">
        <v>635411</v>
      </c>
      <c r="F8488" t="s">
        <v>327</v>
      </c>
      <c r="G8488">
        <v>5342616</v>
      </c>
    </row>
    <row r="8489" spans="2:12">
      <c r="B8489" t="s">
        <v>323</v>
      </c>
      <c r="C8489">
        <v>13.2</v>
      </c>
      <c r="F8489" t="s">
        <v>323</v>
      </c>
      <c r="G8489">
        <v>2.9009999999999998</v>
      </c>
    </row>
    <row r="8490" spans="2:12">
      <c r="B8490" t="s">
        <v>372</v>
      </c>
      <c r="C8490">
        <v>4.5830000000000002</v>
      </c>
      <c r="F8490" t="s">
        <v>372</v>
      </c>
      <c r="G8490">
        <v>3.17</v>
      </c>
    </row>
    <row r="8491" spans="2:12">
      <c r="B8491" t="s">
        <v>738</v>
      </c>
      <c r="F8491" t="s">
        <v>738</v>
      </c>
    </row>
    <row r="8492" spans="2:12">
      <c r="B8492" t="s">
        <v>327</v>
      </c>
      <c r="C8492">
        <v>640498</v>
      </c>
      <c r="D8492">
        <f>(C8492+C8496+C8500+C8504+C8508+C8512+C8516+C8520+C8524+C8528)/10</f>
        <v>616254.9</v>
      </c>
      <c r="F8492" t="s">
        <v>327</v>
      </c>
      <c r="G8492">
        <v>5609797</v>
      </c>
      <c r="H8492">
        <f>(G8492+G8496+G8500+G8504+G8508+G8512+G8516+G8520+G8524+G8528)/10</f>
        <v>5315102.8</v>
      </c>
      <c r="L8492">
        <f>(K8492+K8496+K8500+K8504+K8508+K8512+K8516+K8520+K8524+K8528)/10</f>
        <v>0</v>
      </c>
    </row>
    <row r="8493" spans="2:12">
      <c r="B8493" t="s">
        <v>323</v>
      </c>
      <c r="C8493">
        <v>13.191000000000001</v>
      </c>
      <c r="F8493" t="s">
        <v>323</v>
      </c>
      <c r="G8493">
        <v>2.931</v>
      </c>
    </row>
    <row r="8494" spans="2:12">
      <c r="B8494" t="s">
        <v>372</v>
      </c>
      <c r="C8494">
        <v>4.5620000000000003</v>
      </c>
      <c r="F8494" t="s">
        <v>372</v>
      </c>
      <c r="G8494">
        <v>3.1520000000000001</v>
      </c>
    </row>
    <row r="8495" spans="2:12">
      <c r="B8495" t="s">
        <v>739</v>
      </c>
      <c r="F8495" t="s">
        <v>739</v>
      </c>
    </row>
    <row r="8496" spans="2:12">
      <c r="B8496" t="s">
        <v>327</v>
      </c>
      <c r="C8496">
        <v>599630</v>
      </c>
      <c r="F8496" t="s">
        <v>327</v>
      </c>
      <c r="G8496">
        <v>5360606</v>
      </c>
    </row>
    <row r="8497" spans="2:7">
      <c r="B8497" t="s">
        <v>323</v>
      </c>
      <c r="C8497">
        <v>13.101000000000001</v>
      </c>
      <c r="F8497" t="s">
        <v>323</v>
      </c>
      <c r="G8497">
        <v>2.86</v>
      </c>
    </row>
    <row r="8498" spans="2:7">
      <c r="B8498" t="s">
        <v>372</v>
      </c>
      <c r="C8498">
        <v>4.6360000000000001</v>
      </c>
      <c r="F8498" t="s">
        <v>372</v>
      </c>
      <c r="G8498">
        <v>3.1869999999999998</v>
      </c>
    </row>
    <row r="8499" spans="2:7">
      <c r="B8499" t="s">
        <v>740</v>
      </c>
      <c r="F8499" t="s">
        <v>740</v>
      </c>
    </row>
    <row r="8500" spans="2:7">
      <c r="B8500" t="s">
        <v>327</v>
      </c>
      <c r="C8500">
        <v>573572</v>
      </c>
      <c r="F8500" t="s">
        <v>327</v>
      </c>
      <c r="G8500">
        <v>5332158</v>
      </c>
    </row>
    <row r="8501" spans="2:7">
      <c r="B8501" t="s">
        <v>323</v>
      </c>
      <c r="C8501">
        <v>13.090999999999999</v>
      </c>
      <c r="F8501" t="s">
        <v>323</v>
      </c>
      <c r="G8501">
        <v>2.8530000000000002</v>
      </c>
    </row>
    <row r="8502" spans="2:7">
      <c r="B8502" t="s">
        <v>372</v>
      </c>
      <c r="C8502">
        <v>4.6319999999999997</v>
      </c>
      <c r="F8502" t="s">
        <v>372</v>
      </c>
      <c r="G8502">
        <v>3.1890000000000001</v>
      </c>
    </row>
    <row r="8503" spans="2:7">
      <c r="B8503" t="s">
        <v>741</v>
      </c>
      <c r="F8503" t="s">
        <v>741</v>
      </c>
    </row>
    <row r="8504" spans="2:7">
      <c r="B8504" t="s">
        <v>327</v>
      </c>
      <c r="C8504">
        <v>624613</v>
      </c>
      <c r="F8504" t="s">
        <v>327</v>
      </c>
      <c r="G8504">
        <v>5329548</v>
      </c>
    </row>
    <row r="8505" spans="2:7">
      <c r="B8505" t="s">
        <v>323</v>
      </c>
      <c r="C8505">
        <v>13.255000000000001</v>
      </c>
      <c r="F8505" t="s">
        <v>323</v>
      </c>
      <c r="G8505">
        <v>2.8540000000000001</v>
      </c>
    </row>
    <row r="8506" spans="2:7">
      <c r="B8506" t="s">
        <v>372</v>
      </c>
      <c r="C8506">
        <v>4.6020000000000003</v>
      </c>
      <c r="F8506" t="s">
        <v>372</v>
      </c>
      <c r="G8506">
        <v>3.1850000000000001</v>
      </c>
    </row>
    <row r="8507" spans="2:7">
      <c r="B8507" t="s">
        <v>742</v>
      </c>
      <c r="F8507" t="s">
        <v>742</v>
      </c>
    </row>
    <row r="8508" spans="2:7">
      <c r="B8508" t="s">
        <v>327</v>
      </c>
      <c r="C8508">
        <v>627583</v>
      </c>
      <c r="F8508" t="s">
        <v>327</v>
      </c>
      <c r="G8508">
        <v>5201502</v>
      </c>
    </row>
    <row r="8509" spans="2:7">
      <c r="B8509" t="s">
        <v>323</v>
      </c>
      <c r="C8509">
        <v>13.406000000000001</v>
      </c>
      <c r="F8509" t="s">
        <v>323</v>
      </c>
      <c r="G8509">
        <v>2.82</v>
      </c>
    </row>
    <row r="8510" spans="2:7">
      <c r="B8510" t="s">
        <v>372</v>
      </c>
      <c r="C8510">
        <v>4.6079999999999997</v>
      </c>
      <c r="F8510" t="s">
        <v>372</v>
      </c>
      <c r="G8510">
        <v>3.1970000000000001</v>
      </c>
    </row>
    <row r="8511" spans="2:7">
      <c r="B8511" t="s">
        <v>743</v>
      </c>
      <c r="F8511" t="s">
        <v>743</v>
      </c>
    </row>
    <row r="8512" spans="2:7">
      <c r="B8512" t="s">
        <v>327</v>
      </c>
      <c r="C8512">
        <v>640314</v>
      </c>
      <c r="F8512" t="s">
        <v>327</v>
      </c>
      <c r="G8512">
        <v>5492725</v>
      </c>
    </row>
    <row r="8513" spans="2:7">
      <c r="B8513" t="s">
        <v>323</v>
      </c>
      <c r="C8513">
        <v>13.186</v>
      </c>
      <c r="F8513" t="s">
        <v>323</v>
      </c>
      <c r="G8513">
        <v>2.8980000000000001</v>
      </c>
    </row>
    <row r="8514" spans="2:7">
      <c r="B8514" t="s">
        <v>372</v>
      </c>
      <c r="C8514">
        <v>4.5780000000000003</v>
      </c>
      <c r="F8514" t="s">
        <v>372</v>
      </c>
      <c r="G8514">
        <v>3.1669999999999998</v>
      </c>
    </row>
    <row r="8515" spans="2:7">
      <c r="B8515" t="s">
        <v>744</v>
      </c>
      <c r="F8515" t="s">
        <v>744</v>
      </c>
    </row>
    <row r="8516" spans="2:7">
      <c r="B8516" t="s">
        <v>327</v>
      </c>
      <c r="C8516">
        <v>601793</v>
      </c>
      <c r="F8516" t="s">
        <v>327</v>
      </c>
      <c r="G8516">
        <v>4992698</v>
      </c>
    </row>
    <row r="8517" spans="2:7">
      <c r="B8517" t="s">
        <v>323</v>
      </c>
      <c r="C8517">
        <v>13.367000000000001</v>
      </c>
      <c r="F8517" t="s">
        <v>323</v>
      </c>
      <c r="G8517">
        <v>2.7570000000000001</v>
      </c>
    </row>
    <row r="8518" spans="2:7">
      <c r="B8518" t="s">
        <v>372</v>
      </c>
      <c r="C8518">
        <v>4.7009999999999996</v>
      </c>
      <c r="F8518" t="s">
        <v>372</v>
      </c>
      <c r="G8518">
        <v>3.23</v>
      </c>
    </row>
    <row r="8519" spans="2:7">
      <c r="B8519" t="s">
        <v>745</v>
      </c>
      <c r="F8519" t="s">
        <v>745</v>
      </c>
    </row>
    <row r="8520" spans="2:7">
      <c r="B8520" t="s">
        <v>327</v>
      </c>
      <c r="C8520">
        <v>627153</v>
      </c>
      <c r="F8520" t="s">
        <v>327</v>
      </c>
      <c r="G8520">
        <v>5168105</v>
      </c>
    </row>
    <row r="8521" spans="2:7">
      <c r="B8521" t="s">
        <v>323</v>
      </c>
      <c r="C8521">
        <v>13.356</v>
      </c>
      <c r="F8521" t="s">
        <v>323</v>
      </c>
      <c r="G8521">
        <v>2.8090000000000002</v>
      </c>
    </row>
    <row r="8522" spans="2:7">
      <c r="B8522" t="s">
        <v>372</v>
      </c>
      <c r="C8522">
        <v>4.6100000000000003</v>
      </c>
      <c r="F8522" t="s">
        <v>372</v>
      </c>
      <c r="G8522">
        <v>3.2040000000000002</v>
      </c>
    </row>
    <row r="8523" spans="2:7">
      <c r="B8523" t="s">
        <v>746</v>
      </c>
      <c r="F8523" t="s">
        <v>746</v>
      </c>
    </row>
    <row r="8524" spans="2:7">
      <c r="B8524" t="s">
        <v>327</v>
      </c>
      <c r="C8524">
        <v>593894</v>
      </c>
      <c r="F8524" t="s">
        <v>327</v>
      </c>
      <c r="G8524">
        <v>5171393</v>
      </c>
    </row>
    <row r="8525" spans="2:7">
      <c r="B8525" t="s">
        <v>323</v>
      </c>
      <c r="C8525">
        <v>13.285</v>
      </c>
      <c r="F8525" t="s">
        <v>323</v>
      </c>
      <c r="G8525">
        <v>2.81</v>
      </c>
    </row>
    <row r="8526" spans="2:7">
      <c r="B8526" t="s">
        <v>372</v>
      </c>
      <c r="C8526">
        <v>4.6509999999999998</v>
      </c>
      <c r="F8526" t="s">
        <v>372</v>
      </c>
      <c r="G8526">
        <v>3.2040000000000002</v>
      </c>
    </row>
    <row r="8527" spans="2:7">
      <c r="B8527" t="s">
        <v>747</v>
      </c>
      <c r="F8527" t="s">
        <v>747</v>
      </c>
    </row>
    <row r="8528" spans="2:7">
      <c r="B8528" t="s">
        <v>327</v>
      </c>
      <c r="C8528">
        <v>633499</v>
      </c>
      <c r="F8528" t="s">
        <v>327</v>
      </c>
      <c r="G8528">
        <v>5492496</v>
      </c>
    </row>
    <row r="8529" spans="2:12">
      <c r="B8529" t="s">
        <v>323</v>
      </c>
      <c r="C8529">
        <v>13.16</v>
      </c>
      <c r="F8529" t="s">
        <v>323</v>
      </c>
      <c r="G8529">
        <v>2.8980000000000001</v>
      </c>
    </row>
    <row r="8530" spans="2:12">
      <c r="B8530" t="s">
        <v>372</v>
      </c>
      <c r="C8530">
        <v>4.5759999999999996</v>
      </c>
      <c r="F8530" t="s">
        <v>372</v>
      </c>
      <c r="G8530">
        <v>3.169</v>
      </c>
    </row>
    <row r="8531" spans="2:12">
      <c r="B8531" t="s">
        <v>748</v>
      </c>
      <c r="F8531" t="s">
        <v>748</v>
      </c>
    </row>
    <row r="8532" spans="2:12">
      <c r="B8532" t="s">
        <v>327</v>
      </c>
      <c r="C8532">
        <v>639730</v>
      </c>
      <c r="D8532">
        <f>(C8532+C8536+C8540+C8544+C8548+C8552+C8556+C8560+C8564+C8568)/10</f>
        <v>615108.5</v>
      </c>
      <c r="F8532" t="s">
        <v>327</v>
      </c>
      <c r="G8532">
        <v>5729806</v>
      </c>
      <c r="H8532">
        <f>(G8532+G8536+G8540+G8544+G8548+G8552+G8556+G8560+G8564+G8568)/10</f>
        <v>5445544</v>
      </c>
      <c r="L8532">
        <f>(K8532+K8536+K8540+K8544+K8548+K8552+K8556+K8560+K8564+K8568)/10</f>
        <v>0</v>
      </c>
    </row>
    <row r="8533" spans="2:12">
      <c r="B8533" t="s">
        <v>323</v>
      </c>
      <c r="C8533">
        <v>13.175000000000001</v>
      </c>
      <c r="F8533" t="s">
        <v>323</v>
      </c>
      <c r="G8533">
        <v>2.919</v>
      </c>
    </row>
    <row r="8534" spans="2:12">
      <c r="B8534" t="s">
        <v>372</v>
      </c>
      <c r="C8534">
        <v>4.5590000000000002</v>
      </c>
      <c r="F8534" t="s">
        <v>372</v>
      </c>
      <c r="G8534">
        <v>3.1539999999999999</v>
      </c>
    </row>
    <row r="8535" spans="2:12">
      <c r="B8535" t="s">
        <v>749</v>
      </c>
      <c r="F8535" t="s">
        <v>749</v>
      </c>
    </row>
    <row r="8536" spans="2:12">
      <c r="B8536" t="s">
        <v>327</v>
      </c>
      <c r="C8536">
        <v>598642</v>
      </c>
      <c r="F8536" t="s">
        <v>327</v>
      </c>
      <c r="G8536">
        <v>5487577</v>
      </c>
    </row>
    <row r="8537" spans="2:12">
      <c r="B8537" t="s">
        <v>323</v>
      </c>
      <c r="C8537">
        <v>13.08</v>
      </c>
      <c r="F8537" t="s">
        <v>323</v>
      </c>
      <c r="G8537">
        <v>2.851</v>
      </c>
    </row>
    <row r="8538" spans="2:12">
      <c r="B8538" t="s">
        <v>372</v>
      </c>
      <c r="C8538">
        <v>4.6319999999999997</v>
      </c>
      <c r="F8538" t="s">
        <v>372</v>
      </c>
      <c r="G8538">
        <v>3.1880000000000002</v>
      </c>
    </row>
    <row r="8539" spans="2:12">
      <c r="B8539" t="s">
        <v>750</v>
      </c>
      <c r="F8539" t="s">
        <v>750</v>
      </c>
    </row>
    <row r="8540" spans="2:12">
      <c r="B8540" t="s">
        <v>327</v>
      </c>
      <c r="C8540">
        <v>572765</v>
      </c>
      <c r="F8540" t="s">
        <v>327</v>
      </c>
      <c r="G8540">
        <v>5453449</v>
      </c>
    </row>
    <row r="8541" spans="2:12">
      <c r="B8541" t="s">
        <v>323</v>
      </c>
      <c r="C8541">
        <v>13.073</v>
      </c>
      <c r="F8541" t="s">
        <v>323</v>
      </c>
      <c r="G8541">
        <v>2.843</v>
      </c>
    </row>
    <row r="8542" spans="2:12">
      <c r="B8542" t="s">
        <v>372</v>
      </c>
      <c r="C8542">
        <v>4.6289999999999996</v>
      </c>
      <c r="F8542" t="s">
        <v>372</v>
      </c>
      <c r="G8542">
        <v>3.19</v>
      </c>
    </row>
    <row r="8543" spans="2:12">
      <c r="B8543" t="s">
        <v>751</v>
      </c>
      <c r="F8543" t="s">
        <v>751</v>
      </c>
    </row>
    <row r="8544" spans="2:12">
      <c r="B8544" t="s">
        <v>327</v>
      </c>
      <c r="C8544">
        <v>621914</v>
      </c>
      <c r="F8544" t="s">
        <v>327</v>
      </c>
      <c r="G8544">
        <v>5505506</v>
      </c>
    </row>
    <row r="8545" spans="2:7">
      <c r="B8545" t="s">
        <v>323</v>
      </c>
      <c r="C8545">
        <v>13.196999999999999</v>
      </c>
      <c r="F8545" t="s">
        <v>323</v>
      </c>
      <c r="G8545">
        <v>2.859</v>
      </c>
    </row>
    <row r="8546" spans="2:7">
      <c r="B8546" t="s">
        <v>372</v>
      </c>
      <c r="C8546">
        <v>4.5919999999999996</v>
      </c>
      <c r="F8546" t="s">
        <v>372</v>
      </c>
      <c r="G8546">
        <v>3.18</v>
      </c>
    </row>
    <row r="8547" spans="2:7">
      <c r="B8547" t="s">
        <v>752</v>
      </c>
      <c r="F8547" t="s">
        <v>752</v>
      </c>
    </row>
    <row r="8548" spans="2:7">
      <c r="B8548" t="s">
        <v>327</v>
      </c>
      <c r="C8548">
        <v>628484</v>
      </c>
      <c r="F8548" t="s">
        <v>327</v>
      </c>
      <c r="G8548">
        <v>5271697</v>
      </c>
    </row>
    <row r="8549" spans="2:7">
      <c r="B8549" t="s">
        <v>323</v>
      </c>
      <c r="C8549">
        <v>13.425000000000001</v>
      </c>
      <c r="F8549" t="s">
        <v>323</v>
      </c>
      <c r="G8549">
        <v>2.7970000000000002</v>
      </c>
    </row>
    <row r="8550" spans="2:7">
      <c r="B8550" t="s">
        <v>372</v>
      </c>
      <c r="C8550">
        <v>4.6109999999999998</v>
      </c>
      <c r="F8550" t="s">
        <v>372</v>
      </c>
      <c r="G8550">
        <v>3.2040000000000002</v>
      </c>
    </row>
    <row r="8551" spans="2:7">
      <c r="B8551" t="s">
        <v>753</v>
      </c>
      <c r="F8551" t="s">
        <v>753</v>
      </c>
    </row>
    <row r="8552" spans="2:7">
      <c r="B8552" t="s">
        <v>327</v>
      </c>
      <c r="C8552">
        <v>638829</v>
      </c>
      <c r="F8552" t="s">
        <v>327</v>
      </c>
      <c r="G8552">
        <v>5634367</v>
      </c>
    </row>
    <row r="8553" spans="2:7">
      <c r="B8553" t="s">
        <v>323</v>
      </c>
      <c r="C8553">
        <v>13.154999999999999</v>
      </c>
      <c r="F8553" t="s">
        <v>323</v>
      </c>
      <c r="G8553">
        <v>2.8929999999999998</v>
      </c>
    </row>
    <row r="8554" spans="2:7">
      <c r="B8554" t="s">
        <v>372</v>
      </c>
      <c r="C8554">
        <v>4.5720000000000001</v>
      </c>
      <c r="F8554" t="s">
        <v>372</v>
      </c>
      <c r="G8554">
        <v>3.1669999999999998</v>
      </c>
    </row>
    <row r="8555" spans="2:7">
      <c r="B8555" t="s">
        <v>754</v>
      </c>
      <c r="F8555" t="s">
        <v>754</v>
      </c>
    </row>
    <row r="8556" spans="2:7">
      <c r="B8556" t="s">
        <v>327</v>
      </c>
      <c r="C8556">
        <v>599360</v>
      </c>
      <c r="F8556" t="s">
        <v>327</v>
      </c>
      <c r="G8556">
        <v>5157089</v>
      </c>
    </row>
    <row r="8557" spans="2:7">
      <c r="B8557" t="s">
        <v>323</v>
      </c>
      <c r="C8557">
        <v>13.313000000000001</v>
      </c>
      <c r="F8557" t="s">
        <v>323</v>
      </c>
      <c r="G8557">
        <v>2.7610000000000001</v>
      </c>
    </row>
    <row r="8558" spans="2:7">
      <c r="B8558" t="s">
        <v>372</v>
      </c>
      <c r="C8558">
        <v>4.6909999999999998</v>
      </c>
      <c r="F8558" t="s">
        <v>372</v>
      </c>
      <c r="G8558">
        <v>3.2250000000000001</v>
      </c>
    </row>
    <row r="8559" spans="2:7">
      <c r="B8559" t="s">
        <v>755</v>
      </c>
      <c r="F8559" t="s">
        <v>755</v>
      </c>
    </row>
    <row r="8560" spans="2:7">
      <c r="B8560" t="s">
        <v>327</v>
      </c>
      <c r="C8560">
        <v>626266</v>
      </c>
      <c r="F8560" t="s">
        <v>327</v>
      </c>
      <c r="G8560">
        <v>5292399</v>
      </c>
    </row>
    <row r="8561" spans="2:7">
      <c r="B8561" t="s">
        <v>323</v>
      </c>
      <c r="C8561">
        <v>13.337</v>
      </c>
      <c r="F8561" t="s">
        <v>323</v>
      </c>
      <c r="G8561">
        <v>2.8010000000000002</v>
      </c>
    </row>
    <row r="8562" spans="2:7">
      <c r="B8562" t="s">
        <v>372</v>
      </c>
      <c r="C8562">
        <v>4.6059999999999999</v>
      </c>
      <c r="F8562" t="s">
        <v>372</v>
      </c>
      <c r="G8562">
        <v>3.2040000000000002</v>
      </c>
    </row>
    <row r="8563" spans="2:7">
      <c r="B8563" t="s">
        <v>756</v>
      </c>
      <c r="F8563" t="s">
        <v>756</v>
      </c>
    </row>
    <row r="8564" spans="2:7">
      <c r="B8564" t="s">
        <v>327</v>
      </c>
      <c r="C8564">
        <v>591780</v>
      </c>
      <c r="F8564" t="s">
        <v>327</v>
      </c>
      <c r="G8564">
        <v>5329043</v>
      </c>
    </row>
    <row r="8565" spans="2:7">
      <c r="B8565" t="s">
        <v>323</v>
      </c>
      <c r="C8565">
        <v>13.238</v>
      </c>
      <c r="F8565" t="s">
        <v>323</v>
      </c>
      <c r="G8565">
        <v>2.8109999999999999</v>
      </c>
    </row>
    <row r="8566" spans="2:7">
      <c r="B8566" t="s">
        <v>372</v>
      </c>
      <c r="C8566">
        <v>4.6429999999999998</v>
      </c>
      <c r="F8566" t="s">
        <v>372</v>
      </c>
      <c r="G8566">
        <v>3.2010000000000001</v>
      </c>
    </row>
    <row r="8567" spans="2:7">
      <c r="B8567" t="s">
        <v>757</v>
      </c>
      <c r="F8567" t="s">
        <v>757</v>
      </c>
    </row>
    <row r="8568" spans="2:7">
      <c r="B8568" t="s">
        <v>327</v>
      </c>
      <c r="C8568">
        <v>633315</v>
      </c>
      <c r="F8568" t="s">
        <v>327</v>
      </c>
      <c r="G8568">
        <v>5594507</v>
      </c>
    </row>
    <row r="8569" spans="2:7">
      <c r="B8569" t="s">
        <v>323</v>
      </c>
      <c r="C8569">
        <v>13.156000000000001</v>
      </c>
      <c r="F8569" t="s">
        <v>323</v>
      </c>
      <c r="G8569">
        <v>2.8820000000000001</v>
      </c>
    </row>
    <row r="8570" spans="2:7">
      <c r="B8570" t="s">
        <v>372</v>
      </c>
      <c r="C8570">
        <v>4.5750000000000002</v>
      </c>
      <c r="F8570" t="s">
        <v>372</v>
      </c>
      <c r="G8570">
        <v>3.1720000000000002</v>
      </c>
    </row>
    <row r="8571" spans="2:7">
      <c r="B8571" t="s">
        <v>758</v>
      </c>
      <c r="F8571" t="s">
        <v>758</v>
      </c>
    </row>
    <row r="8572" spans="2:7">
      <c r="B8572" t="s">
        <v>327</v>
      </c>
      <c r="C8572">
        <v>638096</v>
      </c>
      <c r="F8572" t="s">
        <v>327</v>
      </c>
      <c r="G8572">
        <v>5880210</v>
      </c>
    </row>
    <row r="8573" spans="2:7">
      <c r="B8573" t="s">
        <v>323</v>
      </c>
      <c r="C8573">
        <v>13.141</v>
      </c>
      <c r="F8573" t="s">
        <v>323</v>
      </c>
      <c r="G8573">
        <v>2.915</v>
      </c>
    </row>
    <row r="8574" spans="2:7">
      <c r="B8574" t="s">
        <v>372</v>
      </c>
      <c r="C8574">
        <v>4.5529999999999999</v>
      </c>
      <c r="F8574" t="s">
        <v>372</v>
      </c>
      <c r="G8574">
        <v>3.153</v>
      </c>
    </row>
    <row r="8575" spans="2:7">
      <c r="B8575" t="s">
        <v>759</v>
      </c>
      <c r="F8575" t="s">
        <v>759</v>
      </c>
    </row>
    <row r="8576" spans="2:7">
      <c r="B8576" t="s">
        <v>327</v>
      </c>
      <c r="C8576">
        <v>598399</v>
      </c>
      <c r="F8576" t="s">
        <v>327</v>
      </c>
      <c r="G8576">
        <v>5592645</v>
      </c>
    </row>
    <row r="8577" spans="2:7">
      <c r="B8577" t="s">
        <v>323</v>
      </c>
      <c r="C8577">
        <v>13.074</v>
      </c>
      <c r="F8577" t="s">
        <v>323</v>
      </c>
      <c r="G8577">
        <v>2.8370000000000002</v>
      </c>
    </row>
    <row r="8578" spans="2:7">
      <c r="B8578" t="s">
        <v>372</v>
      </c>
      <c r="C8578">
        <v>4.6310000000000002</v>
      </c>
      <c r="F8578" t="s">
        <v>372</v>
      </c>
      <c r="G8578">
        <v>3.1909999999999998</v>
      </c>
    </row>
    <row r="8579" spans="2:7">
      <c r="B8579" t="s">
        <v>760</v>
      </c>
      <c r="F8579" t="s">
        <v>760</v>
      </c>
    </row>
    <row r="8580" spans="2:7">
      <c r="B8580" t="s">
        <v>327</v>
      </c>
      <c r="C8580">
        <v>572701</v>
      </c>
      <c r="F8580" t="s">
        <v>327</v>
      </c>
      <c r="G8580">
        <v>5555485</v>
      </c>
    </row>
    <row r="8581" spans="2:7">
      <c r="B8581" t="s">
        <v>323</v>
      </c>
      <c r="C8581">
        <v>13.071</v>
      </c>
      <c r="F8581" t="s">
        <v>323</v>
      </c>
      <c r="G8581">
        <v>2.8279999999999998</v>
      </c>
    </row>
    <row r="8582" spans="2:7">
      <c r="B8582" t="s">
        <v>372</v>
      </c>
      <c r="C8582">
        <v>4.6289999999999996</v>
      </c>
      <c r="F8582" t="s">
        <v>372</v>
      </c>
      <c r="G8582">
        <v>3.1930000000000001</v>
      </c>
    </row>
    <row r="8583" spans="2:7">
      <c r="B8583" t="s">
        <v>761</v>
      </c>
      <c r="F8583" t="s">
        <v>761</v>
      </c>
    </row>
    <row r="8584" spans="2:7">
      <c r="B8584" t="s">
        <v>327</v>
      </c>
      <c r="C8584">
        <v>622029</v>
      </c>
      <c r="F8584" t="s">
        <v>327</v>
      </c>
      <c r="G8584">
        <v>5600008</v>
      </c>
    </row>
    <row r="8585" spans="2:7">
      <c r="B8585" t="s">
        <v>323</v>
      </c>
      <c r="C8585">
        <v>13.2</v>
      </c>
      <c r="F8585" t="s">
        <v>323</v>
      </c>
      <c r="G8585">
        <v>2.8420000000000001</v>
      </c>
    </row>
    <row r="8586" spans="2:7">
      <c r="B8586" t="s">
        <v>372</v>
      </c>
      <c r="C8586">
        <v>4.5919999999999996</v>
      </c>
      <c r="F8586" t="s">
        <v>372</v>
      </c>
      <c r="G8586">
        <v>3.1850000000000001</v>
      </c>
    </row>
    <row r="8587" spans="2:7">
      <c r="B8587" t="s">
        <v>762</v>
      </c>
      <c r="F8587" t="s">
        <v>762</v>
      </c>
    </row>
    <row r="8588" spans="2:7">
      <c r="B8588" t="s">
        <v>327</v>
      </c>
      <c r="C8588">
        <v>627392</v>
      </c>
      <c r="F8588" t="s">
        <v>327</v>
      </c>
      <c r="G8588">
        <v>5404606</v>
      </c>
    </row>
    <row r="8589" spans="2:7">
      <c r="B8589" t="s">
        <v>323</v>
      </c>
      <c r="C8589">
        <v>13.401999999999999</v>
      </c>
      <c r="F8589" t="s">
        <v>323</v>
      </c>
      <c r="G8589">
        <v>2.7909999999999999</v>
      </c>
    </row>
    <row r="8590" spans="2:7">
      <c r="B8590" t="s">
        <v>372</v>
      </c>
      <c r="C8590">
        <v>4.6070000000000002</v>
      </c>
      <c r="F8590" t="s">
        <v>372</v>
      </c>
      <c r="G8590">
        <v>3.2040000000000002</v>
      </c>
    </row>
    <row r="8591" spans="2:7">
      <c r="B8591" t="s">
        <v>763</v>
      </c>
      <c r="F8591" t="s">
        <v>763</v>
      </c>
    </row>
    <row r="8592" spans="2:7">
      <c r="B8592" t="s">
        <v>327</v>
      </c>
      <c r="C8592">
        <v>637515</v>
      </c>
      <c r="F8592" t="s">
        <v>327</v>
      </c>
      <c r="G8592">
        <v>5770430</v>
      </c>
    </row>
    <row r="8593" spans="2:12">
      <c r="B8593" t="s">
        <v>323</v>
      </c>
      <c r="C8593">
        <v>13.128</v>
      </c>
      <c r="F8593" t="s">
        <v>323</v>
      </c>
      <c r="G8593">
        <v>2.8849999999999998</v>
      </c>
    </row>
    <row r="8594" spans="2:12">
      <c r="B8594" t="s">
        <v>372</v>
      </c>
      <c r="C8594">
        <v>4.5670000000000002</v>
      </c>
      <c r="F8594" t="s">
        <v>372</v>
      </c>
      <c r="G8594">
        <v>3.1669999999999998</v>
      </c>
    </row>
    <row r="8595" spans="2:12">
      <c r="B8595" t="s">
        <v>764</v>
      </c>
      <c r="F8595" t="s">
        <v>764</v>
      </c>
    </row>
    <row r="8596" spans="2:12">
      <c r="B8596" t="s">
        <v>327</v>
      </c>
      <c r="C8596">
        <v>596957</v>
      </c>
      <c r="D8596">
        <f>(C8596+C8600+C8604+C8608+C8612+C8616+C8620+C8624+C8628+C8632)/10</f>
        <v>613612</v>
      </c>
      <c r="F8596" t="s">
        <v>327</v>
      </c>
      <c r="G8596">
        <v>5322468</v>
      </c>
      <c r="H8596">
        <f>(G8596+G8600+G8604+G8608+G8612+G8616+G8620+G8624+G8628+G8632)/10</f>
        <v>5647775.7000000002</v>
      </c>
      <c r="L8596">
        <f>(K8596+K8600+K8604+K8608+K8612+K8616+K8620+K8624+K8628+K8632)/10</f>
        <v>0</v>
      </c>
    </row>
    <row r="8597" spans="2:12">
      <c r="B8597" t="s">
        <v>323</v>
      </c>
      <c r="C8597">
        <v>13.259</v>
      </c>
      <c r="F8597" t="s">
        <v>323</v>
      </c>
      <c r="G8597">
        <v>2.7650000000000001</v>
      </c>
    </row>
    <row r="8598" spans="2:12">
      <c r="B8598" t="s">
        <v>372</v>
      </c>
      <c r="C8598">
        <v>4.6820000000000004</v>
      </c>
      <c r="F8598" t="s">
        <v>372</v>
      </c>
      <c r="G8598">
        <v>3.2210000000000001</v>
      </c>
    </row>
    <row r="8599" spans="2:12">
      <c r="B8599" t="s">
        <v>765</v>
      </c>
      <c r="F8599" t="s">
        <v>765</v>
      </c>
    </row>
    <row r="8600" spans="2:12">
      <c r="B8600" t="s">
        <v>327</v>
      </c>
      <c r="C8600">
        <v>625766</v>
      </c>
      <c r="F8600" t="s">
        <v>327</v>
      </c>
      <c r="G8600">
        <v>5405956</v>
      </c>
    </row>
    <row r="8601" spans="2:12">
      <c r="B8601" t="s">
        <v>323</v>
      </c>
      <c r="C8601">
        <v>13.326000000000001</v>
      </c>
      <c r="F8601" t="s">
        <v>323</v>
      </c>
      <c r="G8601">
        <v>2.79</v>
      </c>
    </row>
    <row r="8602" spans="2:12">
      <c r="B8602" t="s">
        <v>372</v>
      </c>
      <c r="C8602">
        <v>4.6040000000000001</v>
      </c>
      <c r="F8602" t="s">
        <v>372</v>
      </c>
      <c r="G8602">
        <v>3.206</v>
      </c>
    </row>
    <row r="8603" spans="2:12">
      <c r="B8603" t="s">
        <v>766</v>
      </c>
      <c r="F8603" t="s">
        <v>766</v>
      </c>
    </row>
    <row r="8604" spans="2:12">
      <c r="B8604" t="s">
        <v>327</v>
      </c>
      <c r="C8604">
        <v>589994</v>
      </c>
      <c r="F8604" t="s">
        <v>327</v>
      </c>
      <c r="G8604">
        <v>5481440</v>
      </c>
    </row>
    <row r="8605" spans="2:12">
      <c r="B8605" t="s">
        <v>323</v>
      </c>
      <c r="C8605">
        <v>13.198</v>
      </c>
      <c r="F8605" t="s">
        <v>323</v>
      </c>
      <c r="G8605">
        <v>2.81</v>
      </c>
    </row>
    <row r="8606" spans="2:12">
      <c r="B8606" t="s">
        <v>372</v>
      </c>
      <c r="C8606">
        <v>4.6349999999999998</v>
      </c>
      <c r="F8606" t="s">
        <v>372</v>
      </c>
      <c r="G8606">
        <v>3.1989999999999998</v>
      </c>
    </row>
    <row r="8607" spans="2:12">
      <c r="B8607" t="s">
        <v>767</v>
      </c>
      <c r="F8607" t="s">
        <v>767</v>
      </c>
    </row>
    <row r="8608" spans="2:12">
      <c r="B8608" t="s">
        <v>327</v>
      </c>
      <c r="C8608">
        <v>631889</v>
      </c>
      <c r="F8608" t="s">
        <v>327</v>
      </c>
      <c r="G8608">
        <v>5736081</v>
      </c>
    </row>
    <row r="8609" spans="2:7">
      <c r="B8609" t="s">
        <v>323</v>
      </c>
      <c r="C8609">
        <v>13.127000000000001</v>
      </c>
      <c r="F8609" t="s">
        <v>323</v>
      </c>
      <c r="G8609">
        <v>2.8759999999999999</v>
      </c>
    </row>
    <row r="8610" spans="2:7">
      <c r="B8610" t="s">
        <v>372</v>
      </c>
      <c r="C8610">
        <v>4.569</v>
      </c>
      <c r="F8610" t="s">
        <v>372</v>
      </c>
      <c r="G8610">
        <v>3.1720000000000002</v>
      </c>
    </row>
    <row r="8611" spans="2:7">
      <c r="B8611" t="s">
        <v>768</v>
      </c>
      <c r="F8611" t="s">
        <v>768</v>
      </c>
    </row>
    <row r="8612" spans="2:7">
      <c r="B8612" t="s">
        <v>327</v>
      </c>
      <c r="C8612">
        <v>638570</v>
      </c>
      <c r="F8612" t="s">
        <v>327</v>
      </c>
      <c r="G8612">
        <v>5965516</v>
      </c>
    </row>
    <row r="8613" spans="2:7">
      <c r="B8613" t="s">
        <v>323</v>
      </c>
      <c r="C8613">
        <v>13.151</v>
      </c>
      <c r="F8613" t="s">
        <v>323</v>
      </c>
      <c r="G8613">
        <v>2.8940000000000001</v>
      </c>
    </row>
    <row r="8614" spans="2:7">
      <c r="B8614" t="s">
        <v>372</v>
      </c>
      <c r="C8614">
        <v>4.5549999999999997</v>
      </c>
      <c r="F8614" t="s">
        <v>372</v>
      </c>
      <c r="G8614">
        <v>3.1579999999999999</v>
      </c>
    </row>
    <row r="8615" spans="2:7">
      <c r="B8615" t="s">
        <v>769</v>
      </c>
      <c r="F8615" t="s">
        <v>769</v>
      </c>
    </row>
    <row r="8616" spans="2:7">
      <c r="B8616" t="s">
        <v>327</v>
      </c>
      <c r="C8616">
        <v>597609</v>
      </c>
      <c r="F8616" t="s">
        <v>327</v>
      </c>
      <c r="G8616">
        <v>5714265</v>
      </c>
    </row>
    <row r="8617" spans="2:7">
      <c r="B8617" t="s">
        <v>323</v>
      </c>
      <c r="C8617">
        <v>13.057</v>
      </c>
      <c r="F8617" t="s">
        <v>323</v>
      </c>
      <c r="G8617">
        <v>2.827</v>
      </c>
    </row>
    <row r="8618" spans="2:7">
      <c r="B8618" t="s">
        <v>372</v>
      </c>
      <c r="C8618">
        <v>4.6280000000000001</v>
      </c>
      <c r="F8618" t="s">
        <v>372</v>
      </c>
      <c r="G8618">
        <v>3.1930000000000001</v>
      </c>
    </row>
    <row r="8619" spans="2:7">
      <c r="B8619" t="s">
        <v>770</v>
      </c>
      <c r="F8619" t="s">
        <v>770</v>
      </c>
    </row>
    <row r="8620" spans="2:7">
      <c r="B8620" t="s">
        <v>327</v>
      </c>
      <c r="C8620">
        <v>571956</v>
      </c>
      <c r="F8620" t="s">
        <v>327</v>
      </c>
      <c r="G8620">
        <v>5671785</v>
      </c>
    </row>
    <row r="8621" spans="2:7">
      <c r="B8621" t="s">
        <v>323</v>
      </c>
      <c r="C8621">
        <v>13.054</v>
      </c>
      <c r="F8621" t="s">
        <v>323</v>
      </c>
      <c r="G8621">
        <v>2.8170000000000002</v>
      </c>
    </row>
    <row r="8622" spans="2:7">
      <c r="B8622" t="s">
        <v>372</v>
      </c>
      <c r="C8622">
        <v>4.6260000000000003</v>
      </c>
      <c r="F8622" t="s">
        <v>372</v>
      </c>
      <c r="G8622">
        <v>3.1949999999999998</v>
      </c>
    </row>
    <row r="8623" spans="2:7">
      <c r="B8623" t="s">
        <v>771</v>
      </c>
      <c r="F8623" t="s">
        <v>771</v>
      </c>
    </row>
    <row r="8624" spans="2:7">
      <c r="B8624" t="s">
        <v>327</v>
      </c>
      <c r="C8624">
        <v>622143</v>
      </c>
      <c r="F8624" t="s">
        <v>327</v>
      </c>
      <c r="G8624">
        <v>5694955</v>
      </c>
    </row>
    <row r="8625" spans="2:12">
      <c r="B8625" t="s">
        <v>323</v>
      </c>
      <c r="C8625">
        <v>13.202</v>
      </c>
      <c r="F8625" t="s">
        <v>323</v>
      </c>
      <c r="G8625">
        <v>2.8250000000000002</v>
      </c>
    </row>
    <row r="8626" spans="2:12">
      <c r="B8626" t="s">
        <v>372</v>
      </c>
      <c r="C8626">
        <v>4.593</v>
      </c>
      <c r="F8626" t="s">
        <v>372</v>
      </c>
      <c r="G8626">
        <v>3.1890000000000001</v>
      </c>
    </row>
    <row r="8627" spans="2:12">
      <c r="B8627" t="s">
        <v>772</v>
      </c>
      <c r="F8627" t="s">
        <v>772</v>
      </c>
    </row>
    <row r="8628" spans="2:12">
      <c r="B8628" t="s">
        <v>327</v>
      </c>
      <c r="C8628">
        <v>625395</v>
      </c>
      <c r="F8628" t="s">
        <v>327</v>
      </c>
      <c r="G8628">
        <v>5564813</v>
      </c>
    </row>
    <row r="8629" spans="2:12">
      <c r="B8629" t="s">
        <v>323</v>
      </c>
      <c r="C8629">
        <v>13.359</v>
      </c>
      <c r="F8629" t="s">
        <v>323</v>
      </c>
      <c r="G8629">
        <v>2.7919999999999998</v>
      </c>
    </row>
    <row r="8630" spans="2:12">
      <c r="B8630" t="s">
        <v>372</v>
      </c>
      <c r="C8630">
        <v>4.5999999999999996</v>
      </c>
      <c r="F8630" t="s">
        <v>372</v>
      </c>
      <c r="G8630">
        <v>3.2010000000000001</v>
      </c>
    </row>
    <row r="8631" spans="2:12">
      <c r="B8631" t="s">
        <v>773</v>
      </c>
      <c r="F8631" t="s">
        <v>773</v>
      </c>
    </row>
    <row r="8632" spans="2:12">
      <c r="B8632" t="s">
        <v>327</v>
      </c>
      <c r="C8632">
        <v>635841</v>
      </c>
      <c r="F8632" t="s">
        <v>327</v>
      </c>
      <c r="G8632">
        <v>5920478</v>
      </c>
    </row>
    <row r="8633" spans="2:12">
      <c r="B8633" t="s">
        <v>323</v>
      </c>
      <c r="C8633">
        <v>13.093999999999999</v>
      </c>
      <c r="F8633" t="s">
        <v>323</v>
      </c>
      <c r="G8633">
        <v>2.8809999999999998</v>
      </c>
    </row>
    <row r="8634" spans="2:12">
      <c r="B8634" t="s">
        <v>372</v>
      </c>
      <c r="C8634">
        <v>4.5609999999999999</v>
      </c>
      <c r="F8634" t="s">
        <v>372</v>
      </c>
      <c r="G8634">
        <v>3.1659999999999999</v>
      </c>
    </row>
    <row r="8635" spans="2:12">
      <c r="B8635" t="s">
        <v>774</v>
      </c>
      <c r="F8635" t="s">
        <v>774</v>
      </c>
    </row>
    <row r="8636" spans="2:12">
      <c r="B8636" t="s">
        <v>327</v>
      </c>
      <c r="C8636">
        <v>595919</v>
      </c>
      <c r="D8636">
        <f>(C8636+C8640+C8644+C8648+C8652+C8656+C8660+C8664+C8668+C8672)/10</f>
        <v>244099</v>
      </c>
      <c r="F8636" t="s">
        <v>327</v>
      </c>
      <c r="G8636">
        <v>5452283</v>
      </c>
      <c r="H8636">
        <f>(G8636+G8640+G8644+G8648+G8652+G8656+G8660+G8664+G8668+G8672)/10</f>
        <v>2245824.4</v>
      </c>
      <c r="L8636">
        <f>(K8636+K8640+K8644+K8648+K8652+K8656+K8660+K8664+K8668+K8672)/10</f>
        <v>0</v>
      </c>
    </row>
    <row r="8637" spans="2:12">
      <c r="B8637" t="s">
        <v>323</v>
      </c>
      <c r="C8637">
        <v>13.236000000000001</v>
      </c>
      <c r="F8637" t="s">
        <v>323</v>
      </c>
      <c r="G8637">
        <v>2.758</v>
      </c>
    </row>
    <row r="8638" spans="2:12">
      <c r="B8638" t="s">
        <v>372</v>
      </c>
      <c r="C8638">
        <v>4.6779999999999999</v>
      </c>
      <c r="F8638" t="s">
        <v>372</v>
      </c>
      <c r="G8638">
        <v>3.2210000000000001</v>
      </c>
    </row>
    <row r="8639" spans="2:12">
      <c r="B8639" t="s">
        <v>775</v>
      </c>
      <c r="F8639" t="s">
        <v>775</v>
      </c>
    </row>
    <row r="8640" spans="2:12">
      <c r="B8640" t="s">
        <v>327</v>
      </c>
      <c r="C8640">
        <v>624724</v>
      </c>
      <c r="F8640" t="s">
        <v>327</v>
      </c>
      <c r="G8640">
        <v>5538419</v>
      </c>
    </row>
    <row r="8641" spans="2:7">
      <c r="B8641" t="s">
        <v>323</v>
      </c>
      <c r="C8641">
        <v>13.304</v>
      </c>
      <c r="F8641" t="s">
        <v>323</v>
      </c>
      <c r="G8641">
        <v>2.7839999999999998</v>
      </c>
    </row>
    <row r="8642" spans="2:7">
      <c r="B8642" t="s">
        <v>372</v>
      </c>
      <c r="C8642">
        <v>4.5999999999999996</v>
      </c>
      <c r="F8642" t="s">
        <v>372</v>
      </c>
      <c r="G8642">
        <v>3.206</v>
      </c>
    </row>
    <row r="8643" spans="2:7">
      <c r="B8643" t="s">
        <v>776</v>
      </c>
      <c r="F8643" t="s">
        <v>776</v>
      </c>
    </row>
    <row r="8644" spans="2:7">
      <c r="B8644" t="s">
        <v>327</v>
      </c>
      <c r="C8644">
        <v>589673</v>
      </c>
      <c r="F8644" t="s">
        <v>327</v>
      </c>
      <c r="G8644">
        <v>5591180</v>
      </c>
    </row>
    <row r="8645" spans="2:7">
      <c r="B8645" t="s">
        <v>323</v>
      </c>
      <c r="C8645">
        <v>13.191000000000001</v>
      </c>
      <c r="F8645" t="s">
        <v>323</v>
      </c>
      <c r="G8645">
        <v>2.7970000000000002</v>
      </c>
    </row>
    <row r="8646" spans="2:7">
      <c r="B8646" t="s">
        <v>372</v>
      </c>
      <c r="C8646">
        <v>4.6340000000000003</v>
      </c>
      <c r="F8646" t="s">
        <v>372</v>
      </c>
      <c r="G8646">
        <v>3.2010000000000001</v>
      </c>
    </row>
    <row r="8647" spans="2:7">
      <c r="B8647" t="s">
        <v>777</v>
      </c>
      <c r="F8647" t="s">
        <v>777</v>
      </c>
    </row>
    <row r="8648" spans="2:7">
      <c r="B8648" t="s">
        <v>327</v>
      </c>
      <c r="C8648">
        <v>630674</v>
      </c>
      <c r="F8648" t="s">
        <v>327</v>
      </c>
      <c r="G8648">
        <v>5876362</v>
      </c>
    </row>
    <row r="8649" spans="2:7">
      <c r="B8649" t="s">
        <v>323</v>
      </c>
      <c r="C8649">
        <v>13.101000000000001</v>
      </c>
      <c r="F8649" t="s">
        <v>323</v>
      </c>
      <c r="G8649">
        <v>2.87</v>
      </c>
    </row>
    <row r="8650" spans="2:7">
      <c r="B8650" t="s">
        <v>372</v>
      </c>
      <c r="C8650">
        <v>4.5650000000000004</v>
      </c>
      <c r="F8650" t="s">
        <v>372</v>
      </c>
      <c r="G8650">
        <v>3.1709999999999998</v>
      </c>
    </row>
  </sheetData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D4:K35"/>
  <sheetViews>
    <sheetView topLeftCell="C19" workbookViewId="0">
      <selection activeCell="K29" sqref="K29:K35"/>
    </sheetView>
  </sheetViews>
  <sheetFormatPr defaultRowHeight="14.4"/>
  <sheetData>
    <row r="4" spans="4:11">
      <c r="D4">
        <v>1</v>
      </c>
      <c r="K4">
        <v>5.6</v>
      </c>
    </row>
    <row r="5" spans="4:11">
      <c r="D5">
        <v>2</v>
      </c>
      <c r="K5">
        <v>5.3</v>
      </c>
    </row>
    <row r="6" spans="4:11">
      <c r="D6">
        <v>4</v>
      </c>
      <c r="K6">
        <v>8</v>
      </c>
    </row>
    <row r="7" spans="4:11">
      <c r="D7">
        <v>8</v>
      </c>
      <c r="K7">
        <v>9.6999999999999993</v>
      </c>
    </row>
    <row r="8" spans="4:11">
      <c r="D8">
        <v>12</v>
      </c>
      <c r="K8">
        <v>10.8</v>
      </c>
    </row>
    <row r="9" spans="4:11">
      <c r="D9">
        <v>16</v>
      </c>
      <c r="K9">
        <v>11</v>
      </c>
    </row>
    <row r="10" spans="4:11">
      <c r="D10">
        <v>20</v>
      </c>
      <c r="K10">
        <v>11.5</v>
      </c>
    </row>
    <row r="11" spans="4:11">
      <c r="D11">
        <v>24</v>
      </c>
      <c r="K11">
        <v>11.5</v>
      </c>
    </row>
    <row r="12" spans="4:11">
      <c r="D12">
        <v>28</v>
      </c>
      <c r="K12">
        <v>27.3</v>
      </c>
    </row>
    <row r="13" spans="4:11">
      <c r="D13">
        <v>32</v>
      </c>
      <c r="K13">
        <v>10.4</v>
      </c>
    </row>
    <row r="17" spans="4:11">
      <c r="D17">
        <v>1</v>
      </c>
      <c r="K17">
        <v>4.2</v>
      </c>
    </row>
    <row r="18" spans="4:11">
      <c r="D18">
        <v>2</v>
      </c>
      <c r="K18">
        <v>4.9000000000000004</v>
      </c>
    </row>
    <row r="19" spans="4:11">
      <c r="D19">
        <v>4</v>
      </c>
      <c r="K19">
        <v>5.6</v>
      </c>
    </row>
    <row r="20" spans="4:11">
      <c r="D20">
        <v>8</v>
      </c>
      <c r="K20">
        <v>7.4</v>
      </c>
    </row>
    <row r="21" spans="4:11">
      <c r="D21">
        <v>10</v>
      </c>
      <c r="K21">
        <v>6.9</v>
      </c>
    </row>
    <row r="22" spans="4:11">
      <c r="D22">
        <v>12</v>
      </c>
      <c r="K22">
        <v>7.9</v>
      </c>
    </row>
    <row r="23" spans="4:11">
      <c r="D23">
        <v>14</v>
      </c>
      <c r="K23">
        <v>8.6</v>
      </c>
    </row>
    <row r="24" spans="4:11">
      <c r="D24">
        <v>16</v>
      </c>
      <c r="K24">
        <v>8.1999999999999993</v>
      </c>
    </row>
    <row r="25" spans="4:11">
      <c r="D25">
        <v>18</v>
      </c>
      <c r="K25">
        <v>9.1</v>
      </c>
    </row>
    <row r="29" spans="4:11">
      <c r="D29">
        <v>1</v>
      </c>
      <c r="K29">
        <v>8</v>
      </c>
    </row>
    <row r="30" spans="4:11">
      <c r="D30">
        <v>2</v>
      </c>
      <c r="K30">
        <v>10.5</v>
      </c>
    </row>
    <row r="31" spans="4:11">
      <c r="D31">
        <v>4</v>
      </c>
      <c r="K31">
        <v>11.7</v>
      </c>
    </row>
    <row r="32" spans="4:11">
      <c r="D32">
        <v>6</v>
      </c>
      <c r="K32">
        <v>13.6</v>
      </c>
    </row>
    <row r="33" spans="4:11">
      <c r="D33">
        <v>8</v>
      </c>
      <c r="K33">
        <v>13.4</v>
      </c>
    </row>
    <row r="34" spans="4:11">
      <c r="D34">
        <v>10</v>
      </c>
      <c r="K34">
        <v>15.6</v>
      </c>
    </row>
    <row r="35" spans="4:11">
      <c r="D35">
        <v>12</v>
      </c>
      <c r="K35">
        <v>14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7</vt:i4>
      </vt:variant>
    </vt:vector>
  </HeadingPairs>
  <TitlesOfParts>
    <vt:vector size="7" baseType="lpstr">
      <vt:lpstr>12x12 time</vt:lpstr>
      <vt:lpstr>6x6 time</vt:lpstr>
      <vt:lpstr>8x8 space</vt:lpstr>
      <vt:lpstr>8x8 time</vt:lpstr>
      <vt:lpstr>6x6 space</vt:lpstr>
      <vt:lpstr>12x12 space</vt:lpstr>
      <vt:lpstr>List1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Pavel</dc:creator>
  <cp:lastModifiedBy>Pavel</cp:lastModifiedBy>
  <dcterms:created xsi:type="dcterms:W3CDTF">2014-05-09T22:06:04Z</dcterms:created>
  <dcterms:modified xsi:type="dcterms:W3CDTF">2014-06-28T12:28:23Z</dcterms:modified>
</cp:coreProperties>
</file>